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"/>
    </mc:Choice>
  </mc:AlternateContent>
  <xr:revisionPtr revIDLastSave="1" documentId="8_{D26369BF-6D57-480B-B9D0-013DBF5EAC20}" xr6:coauthVersionLast="47" xr6:coauthVersionMax="47" xr10:uidLastSave="{37361225-DE80-4071-BB92-71796288C900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4" i="1" l="1"/>
  <c r="K154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11" i="1" l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L155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21" i="1" l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<sst xmlns="http://schemas.openxmlformats.org/spreadsheetml/2006/main" count="525" uniqueCount="193">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</sst>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0" fontId="19" fillId="0" borderId="0" xfId="0" applyFont="1" applyFill="1"/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0" borderId="24" xfId="0" applyNumberFormat="1" applyFont="1" applyFill="1" applyBorder="1" applyAlignment="1">
      <alignment horizontal="center"/>
    </xf>
    <xf numFmtId="16" fontId="19" fillId="0" borderId="20" xfId="0" applyNumberFormat="1" applyFont="1" applyFill="1" applyBorder="1" applyAlignment="1">
      <alignment horizontal="center"/>
    </xf>
    <xf numFmtId="16" fontId="19" fillId="0" borderId="45" xfId="0" applyNumberFormat="1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60">
        <v>41016</v>
      </c>
      <c r="B78" s="26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61"/>
      <c r="B79" s="26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61"/>
      <c r="B80" s="26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61"/>
      <c r="B81" s="26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64" t="s">
        <v>73</v>
      </c>
      <c r="O250" s="26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55"/>
  <sheetViews>
    <sheetView showGridLines="0" tabSelected="1" zoomScaleNormal="100" zoomScaleSheetLayoutView="115" workbookViewId="0">
      <pane xSplit="4" ySplit="3" topLeftCell="E152" activePane="bottomRight" state="frozen"/>
      <selection pane="topRight" activeCell="D1" sqref="D1"/>
      <selection pane="bottomLeft" activeCell="A4" sqref="A4"/>
      <selection pane="bottomRight" activeCell="J163" sqref="J163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269" t="s">
        <v>129</v>
      </c>
      <c r="M2" s="269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274" t="s">
        <v>121</v>
      </c>
      <c r="B11" s="275"/>
      <c r="C11" s="275"/>
      <c r="D11" s="275"/>
      <c r="E11" s="275"/>
      <c r="F11" s="275"/>
      <c r="G11" s="275"/>
      <c r="H11" s="275"/>
      <c r="I11" s="275"/>
      <c r="J11" s="276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270" t="s">
        <v>121</v>
      </c>
      <c r="B19" s="271"/>
      <c r="C19" s="272"/>
      <c r="D19" s="272"/>
      <c r="E19" s="272"/>
      <c r="F19" s="272"/>
      <c r="G19" s="272"/>
      <c r="H19" s="272"/>
      <c r="I19" s="272"/>
      <c r="J19" s="273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274" t="s">
        <v>121</v>
      </c>
      <c r="B26" s="275"/>
      <c r="C26" s="275"/>
      <c r="D26" s="275"/>
      <c r="E26" s="275"/>
      <c r="F26" s="275"/>
      <c r="G26" s="275"/>
      <c r="H26" s="275"/>
      <c r="I26" s="275"/>
      <c r="J26" s="276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277">
        <v>45280</v>
      </c>
      <c r="B27" s="277">
        <v>45287</v>
      </c>
      <c r="C27" s="279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278"/>
      <c r="B28" s="278"/>
      <c r="C28" s="280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281" t="s">
        <v>121</v>
      </c>
      <c r="B29" s="282"/>
      <c r="C29" s="282"/>
      <c r="D29" s="282"/>
      <c r="E29" s="282"/>
      <c r="F29" s="282"/>
      <c r="G29" s="282"/>
      <c r="H29" s="282"/>
      <c r="I29" s="282"/>
      <c r="J29" s="283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284">
        <v>45282</v>
      </c>
      <c r="B30" s="284">
        <v>45288</v>
      </c>
      <c r="C30" s="279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285"/>
      <c r="B31" s="285"/>
      <c r="C31" s="287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285"/>
      <c r="B32" s="285"/>
      <c r="C32" s="287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286"/>
      <c r="B33" s="286"/>
      <c r="C33" s="280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281" t="s">
        <v>121</v>
      </c>
      <c r="B34" s="282"/>
      <c r="C34" s="282"/>
      <c r="D34" s="282"/>
      <c r="E34" s="282"/>
      <c r="F34" s="282"/>
      <c r="G34" s="282"/>
      <c r="H34" s="282"/>
      <c r="I34" s="282"/>
      <c r="J34" s="283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270" t="s">
        <v>121</v>
      </c>
      <c r="B42" s="271"/>
      <c r="C42" s="272"/>
      <c r="D42" s="272"/>
      <c r="E42" s="272"/>
      <c r="F42" s="272"/>
      <c r="G42" s="272"/>
      <c r="H42" s="272"/>
      <c r="I42" s="272"/>
      <c r="J42" s="273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270" t="s">
        <v>121</v>
      </c>
      <c r="B49" s="272"/>
      <c r="C49" s="272"/>
      <c r="D49" s="272"/>
      <c r="E49" s="272"/>
      <c r="F49" s="272"/>
      <c r="G49" s="272"/>
      <c r="H49" s="272"/>
      <c r="I49" s="272"/>
      <c r="J49" s="273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274" t="s">
        <v>121</v>
      </c>
      <c r="B57" s="275"/>
      <c r="C57" s="275"/>
      <c r="D57" s="275"/>
      <c r="E57" s="275"/>
      <c r="F57" s="275"/>
      <c r="G57" s="275"/>
      <c r="H57" s="275"/>
      <c r="I57" s="275"/>
      <c r="J57" s="276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270" t="s">
        <v>121</v>
      </c>
      <c r="B65" s="271"/>
      <c r="C65" s="272"/>
      <c r="D65" s="272"/>
      <c r="E65" s="272"/>
      <c r="F65" s="272"/>
      <c r="G65" s="272"/>
      <c r="H65" s="272"/>
      <c r="I65" s="272"/>
      <c r="J65" s="273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274" t="s">
        <v>121</v>
      </c>
      <c r="B73" s="275"/>
      <c r="C73" s="275"/>
      <c r="D73" s="275"/>
      <c r="E73" s="275"/>
      <c r="F73" s="275"/>
      <c r="G73" s="275"/>
      <c r="H73" s="275"/>
      <c r="I73" s="275"/>
      <c r="J73" s="276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266" t="s">
        <v>143</v>
      </c>
      <c r="B74" s="267"/>
      <c r="C74" s="267"/>
      <c r="D74" s="267"/>
      <c r="E74" s="267"/>
      <c r="F74" s="267"/>
      <c r="G74" s="267"/>
      <c r="H74" s="267"/>
      <c r="I74" s="267"/>
      <c r="J74" s="268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266" t="s">
        <v>161</v>
      </c>
      <c r="B75" s="267"/>
      <c r="C75" s="267"/>
      <c r="D75" s="267"/>
      <c r="E75" s="267"/>
      <c r="F75" s="267"/>
      <c r="G75" s="267"/>
      <c r="H75" s="267"/>
      <c r="I75" s="267"/>
      <c r="J75" s="268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270" t="s">
        <v>121</v>
      </c>
      <c r="B84" s="271"/>
      <c r="C84" s="272"/>
      <c r="D84" s="272"/>
      <c r="E84" s="272"/>
      <c r="F84" s="272"/>
      <c r="G84" s="272"/>
      <c r="H84" s="272"/>
      <c r="I84" s="272"/>
      <c r="J84" s="273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274" t="s">
        <v>121</v>
      </c>
      <c r="B92" s="275"/>
      <c r="C92" s="275"/>
      <c r="D92" s="275"/>
      <c r="E92" s="275"/>
      <c r="F92" s="275"/>
      <c r="G92" s="275"/>
      <c r="H92" s="275"/>
      <c r="I92" s="275"/>
      <c r="J92" s="276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270" t="s">
        <v>121</v>
      </c>
      <c r="B100" s="271"/>
      <c r="C100" s="272"/>
      <c r="D100" s="272"/>
      <c r="E100" s="272"/>
      <c r="F100" s="272"/>
      <c r="G100" s="272"/>
      <c r="H100" s="272"/>
      <c r="I100" s="272"/>
      <c r="J100" s="273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274" t="s">
        <v>121</v>
      </c>
      <c r="B108" s="275"/>
      <c r="C108" s="275"/>
      <c r="D108" s="275"/>
      <c r="E108" s="275"/>
      <c r="F108" s="275"/>
      <c r="G108" s="275"/>
      <c r="H108" s="275"/>
      <c r="I108" s="275"/>
      <c r="J108" s="276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288" t="s">
        <v>121</v>
      </c>
      <c r="B111" s="271"/>
      <c r="C111" s="271"/>
      <c r="D111" s="271"/>
      <c r="E111" s="271"/>
      <c r="F111" s="271"/>
      <c r="G111" s="271"/>
      <c r="H111" s="271"/>
      <c r="I111" s="271"/>
      <c r="J111" s="289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270" t="s">
        <v>121</v>
      </c>
      <c r="B119" s="271"/>
      <c r="C119" s="272"/>
      <c r="D119" s="272"/>
      <c r="E119" s="272"/>
      <c r="F119" s="272"/>
      <c r="G119" s="272"/>
      <c r="H119" s="272"/>
      <c r="I119" s="272"/>
      <c r="J119" s="273"/>
      <c r="K119" s="190">
        <f>SUM(K112:K118)</f>
        <v>61040800</v>
      </c>
      <c r="L119" s="190">
        <f>SUM(L112:L118)</f>
        <v>24000000</v>
      </c>
      <c r="M119" s="193"/>
    </row>
    <row r="120" spans="1:13" s="256" customFormat="1" ht="12.75" customHeight="1" outlineLevel="1" x14ac:dyDescent="0.2">
      <c r="A120" s="290" t="s">
        <v>164</v>
      </c>
      <c r="B120" s="291"/>
      <c r="C120" s="291"/>
      <c r="D120" s="291"/>
      <c r="E120" s="291"/>
      <c r="F120" s="291"/>
      <c r="G120" s="291"/>
      <c r="H120" s="291"/>
      <c r="I120" s="291"/>
      <c r="J120" s="292"/>
      <c r="K120" s="255">
        <f>K92+K100+K108+K111+K119</f>
        <v>181122702</v>
      </c>
      <c r="L120" s="255">
        <f>L92+L100+L108+L111+L119</f>
        <v>95070702</v>
      </c>
      <c r="M120" s="165"/>
    </row>
    <row r="121" spans="1:13" s="256" customFormat="1" ht="12.75" customHeight="1" outlineLevel="1" x14ac:dyDescent="0.2">
      <c r="A121" s="290" t="s">
        <v>182</v>
      </c>
      <c r="B121" s="291"/>
      <c r="C121" s="291"/>
      <c r="D121" s="291"/>
      <c r="E121" s="291"/>
      <c r="F121" s="291"/>
      <c r="G121" s="291"/>
      <c r="H121" s="291"/>
      <c r="I121" s="291"/>
      <c r="J121" s="292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7">
        <v>2110000</v>
      </c>
      <c r="L122" s="258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7">
        <v>3920000</v>
      </c>
      <c r="L123" s="258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7">
        <v>6002500</v>
      </c>
      <c r="L124" s="257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7">
        <v>1551000</v>
      </c>
      <c r="L125" s="257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7">
        <v>732000</v>
      </c>
      <c r="L126" s="257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7">
        <v>298500</v>
      </c>
      <c r="L127" s="257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7">
        <v>2437100</v>
      </c>
      <c r="L128" s="257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274" t="s">
        <v>121</v>
      </c>
      <c r="B129" s="275"/>
      <c r="C129" s="275"/>
      <c r="D129" s="275"/>
      <c r="E129" s="275"/>
      <c r="F129" s="275"/>
      <c r="G129" s="275"/>
      <c r="H129" s="275"/>
      <c r="I129" s="275"/>
      <c r="J129" s="276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270" t="s">
        <v>121</v>
      </c>
      <c r="B137" s="271"/>
      <c r="C137" s="272"/>
      <c r="D137" s="272"/>
      <c r="E137" s="272"/>
      <c r="F137" s="272"/>
      <c r="G137" s="272"/>
      <c r="H137" s="272"/>
      <c r="I137" s="272"/>
      <c r="J137" s="273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9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7">
        <v>2165000</v>
      </c>
      <c r="L138" s="258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7">
        <v>4408800</v>
      </c>
      <c r="L139" s="258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7">
        <v>6927300</v>
      </c>
      <c r="L140" s="257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7">
        <v>1344200</v>
      </c>
      <c r="L141" s="257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7">
        <v>1072200</v>
      </c>
      <c r="L142" s="257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7">
        <v>835100</v>
      </c>
      <c r="L143" s="257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7">
        <v>4314600</v>
      </c>
      <c r="L144" s="257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274" t="s">
        <v>121</v>
      </c>
      <c r="B145" s="275"/>
      <c r="C145" s="275"/>
      <c r="D145" s="275"/>
      <c r="E145" s="275"/>
      <c r="F145" s="275"/>
      <c r="G145" s="275"/>
      <c r="H145" s="275"/>
      <c r="I145" s="275"/>
      <c r="J145" s="276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270" t="s">
        <v>121</v>
      </c>
      <c r="B153" s="271"/>
      <c r="C153" s="272"/>
      <c r="D153" s="272"/>
      <c r="E153" s="272"/>
      <c r="F153" s="272"/>
      <c r="G153" s="272"/>
      <c r="H153" s="272"/>
      <c r="I153" s="272"/>
      <c r="J153" s="273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266" t="s">
        <v>188</v>
      </c>
      <c r="B154" s="267"/>
      <c r="C154" s="267"/>
      <c r="D154" s="267"/>
      <c r="E154" s="267"/>
      <c r="F154" s="267"/>
      <c r="G154" s="267"/>
      <c r="H154" s="267"/>
      <c r="I154" s="267"/>
      <c r="J154" s="268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266" t="s">
        <v>191</v>
      </c>
      <c r="B155" s="267"/>
      <c r="C155" s="267"/>
      <c r="D155" s="267"/>
      <c r="E155" s="267"/>
      <c r="F155" s="267"/>
      <c r="G155" s="267"/>
      <c r="H155" s="267"/>
      <c r="I155" s="267"/>
      <c r="J155" s="268"/>
      <c r="K155" s="173">
        <f>K74+K120+K154</f>
        <v>581574002</v>
      </c>
      <c r="L155" s="173">
        <f>L74+L120+L154</f>
        <v>301682602</v>
      </c>
      <c r="M155" s="165"/>
    </row>
  </sheetData>
  <mergeCells count="33">
    <mergeCell ref="A153:J153"/>
    <mergeCell ref="A145:J145"/>
    <mergeCell ref="A129:J129"/>
    <mergeCell ref="A120:J120"/>
    <mergeCell ref="A121:J121"/>
    <mergeCell ref="A119:J119"/>
    <mergeCell ref="A137:J137"/>
    <mergeCell ref="A92:J92"/>
    <mergeCell ref="A100:J100"/>
    <mergeCell ref="A84:J84"/>
    <mergeCell ref="A111:J111"/>
    <mergeCell ref="A108:J108"/>
    <mergeCell ref="A29:J29"/>
    <mergeCell ref="A30:A33"/>
    <mergeCell ref="B30:B33"/>
    <mergeCell ref="C30:C33"/>
    <mergeCell ref="A34:J34"/>
    <mergeCell ref="A154:J154"/>
    <mergeCell ref="A155:J155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3521A7-35CF-4A3E-AD19-E5873DBFC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2024-04-01T20:06:57Z</dcterms:modified>
</cp:coreProperties>
</file>