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.sharepoint.com/sites/HKEP/Shared Documents/General/2024/01. RENLANG, LELANG, PP/02 LELANG/Ringkasan Hasil Penerbitan/"/>
    </mc:Choice>
  </mc:AlternateContent>
  <xr:revisionPtr revIDLastSave="1" documentId="8_{7B980935-2A89-4864-9F8B-F563C0C69230}" xr6:coauthVersionLast="47" xr6:coauthVersionMax="47" xr10:uidLastSave="{3DE52723-35BB-4B56-9557-134B7FC108BA}"/>
  <bookViews>
    <workbookView xWindow="-110" yWindow="-110" windowWidth="19420" windowHeight="1030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6" i="1" l="1"/>
  <c r="K176" i="1"/>
  <c r="L175" i="1"/>
  <c r="K175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K154" i="1" s="1"/>
  <c r="L119" i="1"/>
  <c r="K119" i="1"/>
  <c r="L129" i="1"/>
  <c r="L154" i="1" s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L111" i="1" l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K120" i="1" l="1"/>
  <c r="L120" i="1"/>
  <c r="L121" i="1" s="1"/>
  <c r="L29" i="1"/>
  <c r="L34" i="1"/>
  <c r="L84" i="1"/>
  <c r="M79" i="1"/>
  <c r="K84" i="1" l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L155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21" i="1" l="1"/>
  <c r="K155" i="1"/>
  <c r="K75" i="1"/>
  <c r="L75" i="1"/>
  <c r="L249" i="5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<sst xmlns="http://schemas.openxmlformats.org/spreadsheetml/2006/main" count="554" uniqueCount="200">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</sst>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5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20" fillId="0" borderId="35" xfId="0" applyFont="1" applyBorder="1" applyAlignment="1">
      <alignment horizontal="right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74">
        <v>41016</v>
      </c>
      <c r="B78" s="276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75"/>
      <c r="B79" s="277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75"/>
      <c r="B80" s="277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75"/>
      <c r="B81" s="277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78" t="s">
        <v>73</v>
      </c>
      <c r="O250" s="279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76"/>
  <sheetViews>
    <sheetView showGridLines="0" tabSelected="1" zoomScale="80" zoomScaleNormal="80" zoomScaleSheetLayoutView="115" workbookViewId="0">
      <pane xSplit="4" ySplit="3" topLeftCell="E147" activePane="bottomRight" state="frozen"/>
      <selection pane="topRight" activeCell="D1" sqref="D1"/>
      <selection pane="bottomLeft" activeCell="A4" sqref="A4"/>
      <selection pane="bottomRight" activeCell="A168" sqref="A168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6384" width="9.26953125" style="2"/>
  </cols>
  <sheetData>
    <row r="1" spans="1:13" ht="24.75" customHeight="1" x14ac:dyDescent="0.25">
      <c r="A1" s="171" t="s">
        <v>147</v>
      </c>
      <c r="B1" s="155"/>
      <c r="C1" s="155"/>
    </row>
    <row r="2" spans="1:13" x14ac:dyDescent="0.2">
      <c r="L2" s="287" t="s">
        <v>129</v>
      </c>
      <c r="M2" s="287"/>
    </row>
    <row r="3" spans="1:13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5">
      <c r="A11" s="280" t="s">
        <v>121</v>
      </c>
      <c r="B11" s="282"/>
      <c r="C11" s="282"/>
      <c r="D11" s="282"/>
      <c r="E11" s="282"/>
      <c r="F11" s="282"/>
      <c r="G11" s="282"/>
      <c r="H11" s="282"/>
      <c r="I11" s="282"/>
      <c r="J11" s="283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288" t="s">
        <v>121</v>
      </c>
      <c r="B19" s="289"/>
      <c r="C19" s="290"/>
      <c r="D19" s="290"/>
      <c r="E19" s="290"/>
      <c r="F19" s="290"/>
      <c r="G19" s="290"/>
      <c r="H19" s="290"/>
      <c r="I19" s="290"/>
      <c r="J19" s="291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280" t="s">
        <v>121</v>
      </c>
      <c r="B26" s="282"/>
      <c r="C26" s="282"/>
      <c r="D26" s="282"/>
      <c r="E26" s="282"/>
      <c r="F26" s="282"/>
      <c r="G26" s="282"/>
      <c r="H26" s="282"/>
      <c r="I26" s="282"/>
      <c r="J26" s="283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292">
        <v>45280</v>
      </c>
      <c r="B27" s="292">
        <v>45287</v>
      </c>
      <c r="C27" s="294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293"/>
      <c r="B28" s="293"/>
      <c r="C28" s="295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296" t="s">
        <v>121</v>
      </c>
      <c r="B29" s="297"/>
      <c r="C29" s="297"/>
      <c r="D29" s="297"/>
      <c r="E29" s="297"/>
      <c r="F29" s="297"/>
      <c r="G29" s="297"/>
      <c r="H29" s="297"/>
      <c r="I29" s="297"/>
      <c r="J29" s="298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299">
        <v>45282</v>
      </c>
      <c r="B30" s="299">
        <v>45288</v>
      </c>
      <c r="C30" s="294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00"/>
      <c r="B31" s="300"/>
      <c r="C31" s="302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00"/>
      <c r="B32" s="300"/>
      <c r="C32" s="302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01"/>
      <c r="B33" s="301"/>
      <c r="C33" s="295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296" t="s">
        <v>121</v>
      </c>
      <c r="B34" s="297"/>
      <c r="C34" s="297"/>
      <c r="D34" s="297"/>
      <c r="E34" s="297"/>
      <c r="F34" s="297"/>
      <c r="G34" s="297"/>
      <c r="H34" s="297"/>
      <c r="I34" s="297"/>
      <c r="J34" s="298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288" t="s">
        <v>121</v>
      </c>
      <c r="B42" s="289"/>
      <c r="C42" s="290"/>
      <c r="D42" s="290"/>
      <c r="E42" s="290"/>
      <c r="F42" s="290"/>
      <c r="G42" s="290"/>
      <c r="H42" s="290"/>
      <c r="I42" s="290"/>
      <c r="J42" s="291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5">
      <c r="A49" s="288" t="s">
        <v>121</v>
      </c>
      <c r="B49" s="290"/>
      <c r="C49" s="290"/>
      <c r="D49" s="290"/>
      <c r="E49" s="290"/>
      <c r="F49" s="290"/>
      <c r="G49" s="290"/>
      <c r="H49" s="290"/>
      <c r="I49" s="290"/>
      <c r="J49" s="291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5">
      <c r="A57" s="280" t="s">
        <v>121</v>
      </c>
      <c r="B57" s="282"/>
      <c r="C57" s="282"/>
      <c r="D57" s="282"/>
      <c r="E57" s="282"/>
      <c r="F57" s="282"/>
      <c r="G57" s="282"/>
      <c r="H57" s="282"/>
      <c r="I57" s="282"/>
      <c r="J57" s="283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5">
      <c r="A65" s="288" t="s">
        <v>121</v>
      </c>
      <c r="B65" s="289"/>
      <c r="C65" s="290"/>
      <c r="D65" s="290"/>
      <c r="E65" s="290"/>
      <c r="F65" s="290"/>
      <c r="G65" s="290"/>
      <c r="H65" s="290"/>
      <c r="I65" s="290"/>
      <c r="J65" s="291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5">
      <c r="A73" s="280" t="s">
        <v>121</v>
      </c>
      <c r="B73" s="282"/>
      <c r="C73" s="282"/>
      <c r="D73" s="282"/>
      <c r="E73" s="282"/>
      <c r="F73" s="282"/>
      <c r="G73" s="282"/>
      <c r="H73" s="282"/>
      <c r="I73" s="282"/>
      <c r="J73" s="283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5">
      <c r="A74" s="284" t="s">
        <v>143</v>
      </c>
      <c r="B74" s="285"/>
      <c r="C74" s="285"/>
      <c r="D74" s="285"/>
      <c r="E74" s="285"/>
      <c r="F74" s="285"/>
      <c r="G74" s="285"/>
      <c r="H74" s="285"/>
      <c r="I74" s="285"/>
      <c r="J74" s="286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5">
      <c r="A75" s="284" t="s">
        <v>161</v>
      </c>
      <c r="B75" s="285"/>
      <c r="C75" s="285"/>
      <c r="D75" s="285"/>
      <c r="E75" s="285"/>
      <c r="F75" s="285"/>
      <c r="G75" s="285"/>
      <c r="H75" s="285"/>
      <c r="I75" s="285"/>
      <c r="J75" s="286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5">
      <c r="A84" s="288" t="s">
        <v>121</v>
      </c>
      <c r="B84" s="289"/>
      <c r="C84" s="290"/>
      <c r="D84" s="290"/>
      <c r="E84" s="290"/>
      <c r="F84" s="290"/>
      <c r="G84" s="290"/>
      <c r="H84" s="290"/>
      <c r="I84" s="290"/>
      <c r="J84" s="291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5">
      <c r="A92" s="280" t="s">
        <v>121</v>
      </c>
      <c r="B92" s="282"/>
      <c r="C92" s="282"/>
      <c r="D92" s="282"/>
      <c r="E92" s="282"/>
      <c r="F92" s="282"/>
      <c r="G92" s="282"/>
      <c r="H92" s="282"/>
      <c r="I92" s="282"/>
      <c r="J92" s="283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5">
      <c r="A100" s="288" t="s">
        <v>121</v>
      </c>
      <c r="B100" s="289"/>
      <c r="C100" s="290"/>
      <c r="D100" s="290"/>
      <c r="E100" s="290"/>
      <c r="F100" s="290"/>
      <c r="G100" s="290"/>
      <c r="H100" s="290"/>
      <c r="I100" s="290"/>
      <c r="J100" s="291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5">
      <c r="A108" s="280" t="s">
        <v>121</v>
      </c>
      <c r="B108" s="282"/>
      <c r="C108" s="282"/>
      <c r="D108" s="282"/>
      <c r="E108" s="282"/>
      <c r="F108" s="282"/>
      <c r="G108" s="282"/>
      <c r="H108" s="282"/>
      <c r="I108" s="282"/>
      <c r="J108" s="283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5">
      <c r="A111" s="303" t="s">
        <v>121</v>
      </c>
      <c r="B111" s="289"/>
      <c r="C111" s="289"/>
      <c r="D111" s="289"/>
      <c r="E111" s="289"/>
      <c r="F111" s="289"/>
      <c r="G111" s="289"/>
      <c r="H111" s="289"/>
      <c r="I111" s="289"/>
      <c r="J111" s="304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288" t="s">
        <v>121</v>
      </c>
      <c r="B119" s="289"/>
      <c r="C119" s="290"/>
      <c r="D119" s="290"/>
      <c r="E119" s="290"/>
      <c r="F119" s="290"/>
      <c r="G119" s="290"/>
      <c r="H119" s="290"/>
      <c r="I119" s="290"/>
      <c r="J119" s="291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284" t="s">
        <v>164</v>
      </c>
      <c r="B120" s="285"/>
      <c r="C120" s="285"/>
      <c r="D120" s="285"/>
      <c r="E120" s="285"/>
      <c r="F120" s="285"/>
      <c r="G120" s="285"/>
      <c r="H120" s="285"/>
      <c r="I120" s="285"/>
      <c r="J120" s="286"/>
      <c r="K120" s="255">
        <f>K92+K100+K108+K111+K119</f>
        <v>181122702</v>
      </c>
      <c r="L120" s="255">
        <f>L92+L100+L108+L111+L119</f>
        <v>95070702</v>
      </c>
      <c r="M120" s="165"/>
    </row>
    <row r="121" spans="1:13" s="1" customFormat="1" ht="12.75" customHeight="1" outlineLevel="1" x14ac:dyDescent="0.25">
      <c r="A121" s="284" t="s">
        <v>182</v>
      </c>
      <c r="B121" s="285"/>
      <c r="C121" s="285"/>
      <c r="D121" s="285"/>
      <c r="E121" s="285"/>
      <c r="F121" s="285"/>
      <c r="G121" s="285"/>
      <c r="H121" s="285"/>
      <c r="I121" s="285"/>
      <c r="J121" s="286"/>
      <c r="K121" s="255">
        <f>K74+K120</f>
        <v>452177802</v>
      </c>
      <c r="L121" s="255">
        <f>L64+L120</f>
        <v>100220702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5">
      <c r="A129" s="280" t="s">
        <v>121</v>
      </c>
      <c r="B129" s="282"/>
      <c r="C129" s="282"/>
      <c r="D129" s="282"/>
      <c r="E129" s="282"/>
      <c r="F129" s="282"/>
      <c r="G129" s="282"/>
      <c r="H129" s="282"/>
      <c r="I129" s="282"/>
      <c r="J129" s="283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5">
      <c r="A137" s="288" t="s">
        <v>121</v>
      </c>
      <c r="B137" s="289"/>
      <c r="C137" s="290"/>
      <c r="D137" s="290"/>
      <c r="E137" s="290"/>
      <c r="F137" s="290"/>
      <c r="G137" s="290"/>
      <c r="H137" s="290"/>
      <c r="I137" s="290"/>
      <c r="J137" s="291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5">
      <c r="A145" s="280" t="s">
        <v>121</v>
      </c>
      <c r="B145" s="282"/>
      <c r="C145" s="282"/>
      <c r="D145" s="282"/>
      <c r="E145" s="282"/>
      <c r="F145" s="282"/>
      <c r="G145" s="282"/>
      <c r="H145" s="282"/>
      <c r="I145" s="282"/>
      <c r="J145" s="283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5">
      <c r="A153" s="288" t="s">
        <v>121</v>
      </c>
      <c r="B153" s="289"/>
      <c r="C153" s="290"/>
      <c r="D153" s="290"/>
      <c r="E153" s="290"/>
      <c r="F153" s="290"/>
      <c r="G153" s="290"/>
      <c r="H153" s="290"/>
      <c r="I153" s="290"/>
      <c r="J153" s="291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5">
      <c r="A154" s="284" t="s">
        <v>188</v>
      </c>
      <c r="B154" s="285"/>
      <c r="C154" s="285"/>
      <c r="D154" s="285"/>
      <c r="E154" s="285"/>
      <c r="F154" s="285"/>
      <c r="G154" s="285"/>
      <c r="H154" s="285"/>
      <c r="I154" s="285"/>
      <c r="J154" s="286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5">
      <c r="A155" s="284" t="s">
        <v>191</v>
      </c>
      <c r="B155" s="285"/>
      <c r="C155" s="285"/>
      <c r="D155" s="285"/>
      <c r="E155" s="285"/>
      <c r="F155" s="285"/>
      <c r="G155" s="285"/>
      <c r="H155" s="285"/>
      <c r="I155" s="285"/>
      <c r="J155" s="286"/>
      <c r="K155" s="173">
        <f>K74+K120+K154</f>
        <v>581574002</v>
      </c>
      <c r="L155" s="173">
        <f>L74+L120+L154</f>
        <v>301682602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ht="10.5" x14ac:dyDescent="0.25">
      <c r="A158" s="280" t="s">
        <v>121</v>
      </c>
      <c r="B158" s="281"/>
      <c r="C158" s="282"/>
      <c r="D158" s="282"/>
      <c r="E158" s="282"/>
      <c r="F158" s="282"/>
      <c r="G158" s="282"/>
      <c r="H158" s="282"/>
      <c r="I158" s="282"/>
      <c r="J158" s="283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ht="10.5" x14ac:dyDescent="0.25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ht="10.5" x14ac:dyDescent="0.25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ht="10.5" x14ac:dyDescent="0.25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ht="10.5" x14ac:dyDescent="0.25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ht="10.5" x14ac:dyDescent="0.25">
      <c r="A166" s="280" t="s">
        <v>121</v>
      </c>
      <c r="B166" s="282"/>
      <c r="C166" s="282"/>
      <c r="D166" s="282"/>
      <c r="E166" s="282"/>
      <c r="F166" s="282"/>
      <c r="G166" s="282"/>
      <c r="H166" s="282"/>
      <c r="I166" s="282"/>
      <c r="J166" s="283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ht="10.5" x14ac:dyDescent="0.25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ht="10.5" x14ac:dyDescent="0.25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ht="10.5" x14ac:dyDescent="0.25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ht="10.5" x14ac:dyDescent="0.25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ht="10.5" x14ac:dyDescent="0.25">
      <c r="A174" s="280" t="s">
        <v>121</v>
      </c>
      <c r="B174" s="281"/>
      <c r="C174" s="282"/>
      <c r="D174" s="282"/>
      <c r="E174" s="282"/>
      <c r="F174" s="282"/>
      <c r="G174" s="282"/>
      <c r="H174" s="282"/>
      <c r="I174" s="282"/>
      <c r="J174" s="283"/>
      <c r="K174" s="176">
        <f>SUM(K167:K173)</f>
        <v>7961300</v>
      </c>
      <c r="L174" s="176">
        <f>SUM(L167:L173)</f>
        <v>5925000</v>
      </c>
      <c r="M174" s="272"/>
    </row>
    <row r="175" spans="1:13" ht="10.5" x14ac:dyDescent="0.25">
      <c r="A175" s="284" t="s">
        <v>198</v>
      </c>
      <c r="B175" s="285"/>
      <c r="C175" s="285"/>
      <c r="D175" s="285"/>
      <c r="E175" s="285"/>
      <c r="F175" s="285"/>
      <c r="G175" s="285"/>
      <c r="H175" s="285"/>
      <c r="I175" s="285"/>
      <c r="J175" s="286"/>
      <c r="K175" s="173">
        <f>K158+K166+K174</f>
        <v>45588450</v>
      </c>
      <c r="L175" s="173">
        <f>L158+L166+L174</f>
        <v>32359250</v>
      </c>
      <c r="M175" s="165"/>
    </row>
    <row r="176" spans="1:13" ht="10.5" x14ac:dyDescent="0.25">
      <c r="A176" s="284" t="s">
        <v>199</v>
      </c>
      <c r="B176" s="285"/>
      <c r="C176" s="285"/>
      <c r="D176" s="285"/>
      <c r="E176" s="285"/>
      <c r="F176" s="285"/>
      <c r="G176" s="285"/>
      <c r="H176" s="285"/>
      <c r="I176" s="285"/>
      <c r="J176" s="286"/>
      <c r="K176" s="173">
        <f>K74+K120+K154+K175</f>
        <v>627162452</v>
      </c>
      <c r="L176" s="173">
        <f>L74+L120+L154+L175</f>
        <v>334041852</v>
      </c>
      <c r="M176" s="165"/>
    </row>
  </sheetData>
  <mergeCells count="38">
    <mergeCell ref="A153:J153"/>
    <mergeCell ref="A145:J145"/>
    <mergeCell ref="A129:J129"/>
    <mergeCell ref="A120:J120"/>
    <mergeCell ref="A121:J121"/>
    <mergeCell ref="A119:J119"/>
    <mergeCell ref="A137:J137"/>
    <mergeCell ref="A92:J92"/>
    <mergeCell ref="A100:J100"/>
    <mergeCell ref="A84:J84"/>
    <mergeCell ref="A111:J111"/>
    <mergeCell ref="A108:J108"/>
    <mergeCell ref="A29:J29"/>
    <mergeCell ref="A30:A33"/>
    <mergeCell ref="B30:B33"/>
    <mergeCell ref="C30:C33"/>
    <mergeCell ref="A34:J34"/>
    <mergeCell ref="A154:J154"/>
    <mergeCell ref="A155:J155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158:J158"/>
    <mergeCell ref="A166:J166"/>
    <mergeCell ref="A174:J174"/>
    <mergeCell ref="A175:J175"/>
    <mergeCell ref="A176:J176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47E543-3169-4E63-AE48-F75266594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2024-04-25T09:08:51Z</dcterms:modified>
</cp:coreProperties>
</file>