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W:\Upload Data Kepemilikan Website DJPPR\"/>
    </mc:Choice>
  </mc:AlternateContent>
  <bookViews>
    <workbookView xWindow="0" yWindow="0" windowWidth="15360" windowHeight="7755" tabRatio="715" firstSheet="1" activeTab="11"/>
  </bookViews>
  <sheets>
    <sheet name="JAN" sheetId="2" r:id="rId1"/>
    <sheet name="FEB" sheetId="4" r:id="rId2"/>
    <sheet name="MAR" sheetId="5" r:id="rId3"/>
    <sheet name="APR" sheetId="6" r:id="rId4"/>
    <sheet name="MAY" sheetId="7" r:id="rId5"/>
    <sheet name="JUN" sheetId="8" r:id="rId6"/>
    <sheet name="JUL" sheetId="9" r:id="rId7"/>
    <sheet name="AUG" sheetId="10" r:id="rId8"/>
    <sheet name="SEP" sheetId="11" r:id="rId9"/>
    <sheet name="OCT" sheetId="12" r:id="rId10"/>
    <sheet name="NOV" sheetId="13" r:id="rId11"/>
    <sheet name="DEC" sheetId="14" r:id="rId12"/>
  </sheets>
  <definedNames>
    <definedName name="_xlnm.Print_Area" localSheetId="3">APR!$A$1:$BU$46</definedName>
    <definedName name="_xlnm.Print_Area" localSheetId="7">AUG!$A$1:$BU$46</definedName>
    <definedName name="_xlnm.Print_Area" localSheetId="1">FEB!$A$1:$BR$46</definedName>
    <definedName name="_xlnm.Print_Area" localSheetId="0">JAN!$A$1:$BU$46</definedName>
    <definedName name="_xlnm.Print_Area" localSheetId="6">JUL!$A$1:$BC$46</definedName>
    <definedName name="_xlnm.Print_Area" localSheetId="5">JUN!$A$1:$BU$46</definedName>
    <definedName name="_xlnm.Print_Area" localSheetId="2">MAR!$A$1:$BX$46</definedName>
    <definedName name="_xlnm.Print_Area" localSheetId="4">MAY!$A$1:$BO$46</definedName>
    <definedName name="_xlnm.Print_Area" localSheetId="8">SEP!$A$1:$BR$46</definedName>
  </definedNames>
  <calcPr calcId="152511"/>
</workbook>
</file>

<file path=xl/calcChain.xml><?xml version="1.0" encoding="utf-8"?>
<calcChain xmlns="http://schemas.openxmlformats.org/spreadsheetml/2006/main">
  <c r="BD24" i="14" l="1"/>
  <c r="BF20" i="14"/>
  <c r="BF19" i="14"/>
  <c r="BF18" i="14"/>
  <c r="BF17" i="14"/>
  <c r="BF16" i="14"/>
  <c r="BF15" i="14"/>
  <c r="BF14" i="14"/>
  <c r="BE13" i="14" a="1"/>
  <c r="BE13" i="14" s="1"/>
  <c r="BD13" i="14" a="1"/>
  <c r="BD13" i="14" s="1"/>
  <c r="BF12" i="14"/>
  <c r="BF11" i="14"/>
  <c r="BF10" i="14"/>
  <c r="BE9" i="14"/>
  <c r="BD9" i="14"/>
  <c r="BF8" i="14"/>
  <c r="BF7" i="14"/>
  <c r="BE6" i="14" a="1"/>
  <c r="BE6" i="14" s="1"/>
  <c r="BD6" i="14" a="1"/>
  <c r="BD6" i="14" s="1"/>
  <c r="BF1" i="14"/>
  <c r="BE1" i="14"/>
  <c r="BD1" i="14"/>
  <c r="BA24" i="14"/>
  <c r="BC20" i="14"/>
  <c r="BC19" i="14"/>
  <c r="BC18" i="14"/>
  <c r="BC17" i="14"/>
  <c r="BC16" i="14"/>
  <c r="BC15" i="14"/>
  <c r="BC14" i="14"/>
  <c r="BB13" i="14" a="1"/>
  <c r="BB13" i="14" s="1"/>
  <c r="BA13" i="14" a="1"/>
  <c r="BA13" i="14" s="1"/>
  <c r="BC13" i="14" s="1"/>
  <c r="BC12" i="14"/>
  <c r="BC11" i="14"/>
  <c r="BC10" i="14"/>
  <c r="BB9" i="14"/>
  <c r="BB29" i="14" s="1"/>
  <c r="BA9" i="14"/>
  <c r="BC8" i="14"/>
  <c r="BC7" i="14"/>
  <c r="BB6" i="14" a="1"/>
  <c r="BB6" i="14" s="1"/>
  <c r="BB21" i="14" s="1"/>
  <c r="BB38" i="14" s="1"/>
  <c r="BA6" i="14" a="1"/>
  <c r="BA6" i="14" s="1"/>
  <c r="AX24" i="14"/>
  <c r="AZ20" i="14"/>
  <c r="AZ19" i="14"/>
  <c r="AZ18" i="14"/>
  <c r="AZ17" i="14"/>
  <c r="AZ16" i="14"/>
  <c r="AZ15" i="14"/>
  <c r="AZ14" i="14"/>
  <c r="AY13" i="14" a="1"/>
  <c r="AY13" i="14" s="1"/>
  <c r="AX13" i="14" a="1"/>
  <c r="AX13" i="14" s="1"/>
  <c r="AZ12" i="14"/>
  <c r="AZ11" i="14"/>
  <c r="AZ10" i="14"/>
  <c r="AY9" i="14"/>
  <c r="AX9" i="14"/>
  <c r="AZ9" i="14" s="1"/>
  <c r="AZ8" i="14"/>
  <c r="AZ7" i="14"/>
  <c r="AY6" i="14" a="1"/>
  <c r="AY6" i="14" s="1"/>
  <c r="AX6" i="14" a="1"/>
  <c r="AX6" i="14" s="1"/>
  <c r="AU24" i="14"/>
  <c r="AW20" i="14"/>
  <c r="AW19" i="14"/>
  <c r="AW18" i="14"/>
  <c r="AW17" i="14"/>
  <c r="AW16" i="14"/>
  <c r="AW15" i="14"/>
  <c r="AW14" i="14"/>
  <c r="AV13" i="14" a="1"/>
  <c r="AV13" i="14" s="1"/>
  <c r="AU13" i="14" a="1"/>
  <c r="AU13" i="14" s="1"/>
  <c r="AW12" i="14"/>
  <c r="AW11" i="14"/>
  <c r="AW10" i="14"/>
  <c r="AV9" i="14"/>
  <c r="AU9" i="14"/>
  <c r="AW8" i="14"/>
  <c r="AW7" i="14"/>
  <c r="AV6" i="14" a="1"/>
  <c r="AV6" i="14" s="1"/>
  <c r="AU6" i="14" a="1"/>
  <c r="AU6" i="14" s="1"/>
  <c r="BB33" i="14" l="1"/>
  <c r="BB37" i="14"/>
  <c r="BB41" i="14"/>
  <c r="BB28" i="14"/>
  <c r="BB32" i="14"/>
  <c r="BB36" i="14"/>
  <c r="BB40" i="14"/>
  <c r="BF9" i="14"/>
  <c r="BB27" i="14"/>
  <c r="BB31" i="14"/>
  <c r="BB35" i="14"/>
  <c r="BB39" i="14"/>
  <c r="BC9" i="14"/>
  <c r="BB26" i="14"/>
  <c r="BB30" i="14"/>
  <c r="BB34" i="14"/>
  <c r="BD21" i="14"/>
  <c r="BF6" i="14"/>
  <c r="BF13" i="14"/>
  <c r="BE21" i="14"/>
  <c r="BD29" i="14"/>
  <c r="BC6" i="14"/>
  <c r="BA21" i="14"/>
  <c r="BA33" i="14" s="1"/>
  <c r="AW9" i="14"/>
  <c r="AY21" i="14"/>
  <c r="AZ13" i="14"/>
  <c r="AZ6" i="14"/>
  <c r="AX21" i="14"/>
  <c r="AX26" i="14" s="1"/>
  <c r="AV21" i="14"/>
  <c r="AV29" i="14"/>
  <c r="AW13" i="14"/>
  <c r="AW6" i="14"/>
  <c r="AU21" i="14"/>
  <c r="AR24" i="14"/>
  <c r="AT20" i="14"/>
  <c r="AT19" i="14"/>
  <c r="AT18" i="14"/>
  <c r="AT17" i="14"/>
  <c r="AT16" i="14"/>
  <c r="AT15" i="14"/>
  <c r="AT14" i="14"/>
  <c r="AS13" i="14" a="1"/>
  <c r="AS13" i="14" s="1"/>
  <c r="AR13" i="14" a="1"/>
  <c r="AR13" i="14" s="1"/>
  <c r="AT12" i="14"/>
  <c r="AT11" i="14"/>
  <c r="AT10" i="14"/>
  <c r="AS9" i="14"/>
  <c r="AR9" i="14"/>
  <c r="AT8" i="14"/>
  <c r="AT7" i="14"/>
  <c r="AS6" i="14" a="1"/>
  <c r="AS6" i="14" s="1"/>
  <c r="AR6" i="14" a="1"/>
  <c r="AR6" i="14" s="1"/>
  <c r="AO24" i="14"/>
  <c r="AQ20" i="14"/>
  <c r="AQ19" i="14"/>
  <c r="AQ18" i="14"/>
  <c r="AQ17" i="14"/>
  <c r="AQ16" i="14"/>
  <c r="AQ15" i="14"/>
  <c r="AQ14" i="14"/>
  <c r="AP13" i="14" a="1"/>
  <c r="AP13" i="14" s="1"/>
  <c r="AO13" i="14" a="1"/>
  <c r="AO13" i="14" s="1"/>
  <c r="AQ12" i="14"/>
  <c r="AQ11" i="14"/>
  <c r="AQ10" i="14"/>
  <c r="AP9" i="14"/>
  <c r="AO9" i="14"/>
  <c r="AQ8" i="14"/>
  <c r="AQ7" i="14"/>
  <c r="AP6" i="14" a="1"/>
  <c r="AP6" i="14" s="1"/>
  <c r="AO6" i="14" a="1"/>
  <c r="AO6" i="14" s="1"/>
  <c r="AP1" i="14"/>
  <c r="AO1" i="14"/>
  <c r="AL24" i="14"/>
  <c r="AN20" i="14"/>
  <c r="AN19" i="14"/>
  <c r="AN18" i="14"/>
  <c r="AN17" i="14"/>
  <c r="AN16" i="14"/>
  <c r="AN15" i="14"/>
  <c r="AN14" i="14"/>
  <c r="AM13" i="14" a="1"/>
  <c r="AM13" i="14" s="1"/>
  <c r="AL13" i="14" a="1"/>
  <c r="AL13" i="14" s="1"/>
  <c r="AN12" i="14"/>
  <c r="AN11" i="14"/>
  <c r="AN10" i="14"/>
  <c r="AM9" i="14"/>
  <c r="AL9" i="14"/>
  <c r="AN8" i="14"/>
  <c r="AN7" i="14"/>
  <c r="AM6" i="14" a="1"/>
  <c r="AM6" i="14" s="1"/>
  <c r="AL6" i="14" a="1"/>
  <c r="AL6" i="14" s="1"/>
  <c r="AM1" i="14"/>
  <c r="AL1" i="14"/>
  <c r="AI24" i="14"/>
  <c r="AK20" i="14"/>
  <c r="AK19" i="14"/>
  <c r="AK18" i="14"/>
  <c r="AK17" i="14"/>
  <c r="AK16" i="14"/>
  <c r="AK15" i="14"/>
  <c r="AK14" i="14"/>
  <c r="AJ13" i="14" a="1"/>
  <c r="AJ13" i="14" s="1"/>
  <c r="AI13" i="14" a="1"/>
  <c r="AI13" i="14" s="1"/>
  <c r="AK12" i="14"/>
  <c r="AK11" i="14"/>
  <c r="AK10" i="14"/>
  <c r="AJ9" i="14"/>
  <c r="AI9" i="14"/>
  <c r="AK8" i="14"/>
  <c r="AK7" i="14"/>
  <c r="AJ6" i="14" a="1"/>
  <c r="AJ6" i="14" s="1"/>
  <c r="AI6" i="14" a="1"/>
  <c r="AI6" i="14" s="1"/>
  <c r="AJ1" i="14"/>
  <c r="AI1" i="14"/>
  <c r="AF24" i="14"/>
  <c r="AH20" i="14"/>
  <c r="AH19" i="14"/>
  <c r="AH18" i="14"/>
  <c r="AH17" i="14"/>
  <c r="AH16" i="14"/>
  <c r="AH15" i="14"/>
  <c r="AH14" i="14"/>
  <c r="AG13" i="14" a="1"/>
  <c r="AG13" i="14" s="1"/>
  <c r="AF13" i="14" a="1"/>
  <c r="AF13" i="14" s="1"/>
  <c r="AH12" i="14"/>
  <c r="AH11" i="14"/>
  <c r="AH10" i="14"/>
  <c r="AG9" i="14"/>
  <c r="AF9" i="14"/>
  <c r="AH8" i="14"/>
  <c r="AH7" i="14"/>
  <c r="AG6" i="14" a="1"/>
  <c r="AG6" i="14" s="1"/>
  <c r="AF6" i="14" a="1"/>
  <c r="AF6" i="14" s="1"/>
  <c r="AC24" i="14"/>
  <c r="AE20" i="14"/>
  <c r="AE19" i="14"/>
  <c r="AE18" i="14"/>
  <c r="AE17" i="14"/>
  <c r="AE16" i="14"/>
  <c r="AE15" i="14"/>
  <c r="AE14" i="14"/>
  <c r="AD13" i="14" a="1"/>
  <c r="AD13" i="14" s="1"/>
  <c r="AC13" i="14" a="1"/>
  <c r="AC13" i="14" s="1"/>
  <c r="AE12" i="14"/>
  <c r="AE11" i="14"/>
  <c r="AE10" i="14"/>
  <c r="AD9" i="14"/>
  <c r="AC9" i="14"/>
  <c r="AE8" i="14"/>
  <c r="AE7" i="14"/>
  <c r="AD6" i="14" a="1"/>
  <c r="AD6" i="14" s="1"/>
  <c r="AC6" i="14" a="1"/>
  <c r="AC6" i="14" s="1"/>
  <c r="Z24" i="14"/>
  <c r="AB20" i="14"/>
  <c r="AB19" i="14"/>
  <c r="AB18" i="14"/>
  <c r="AB17" i="14"/>
  <c r="AB16" i="14"/>
  <c r="AB15" i="14"/>
  <c r="AB14" i="14"/>
  <c r="AA13" i="14" a="1"/>
  <c r="AA13" i="14" s="1"/>
  <c r="Z13" i="14" a="1"/>
  <c r="Z13" i="14" s="1"/>
  <c r="AB12" i="14"/>
  <c r="AB11" i="14"/>
  <c r="AB10" i="14"/>
  <c r="AA9" i="14"/>
  <c r="Z9" i="14"/>
  <c r="AB8" i="14"/>
  <c r="AB7" i="14"/>
  <c r="AA6" i="14" a="1"/>
  <c r="AA6" i="14" s="1"/>
  <c r="Z6" i="14" a="1"/>
  <c r="Z6" i="14" s="1"/>
  <c r="AA1" i="14"/>
  <c r="Z1" i="14"/>
  <c r="W24" i="14"/>
  <c r="Y20" i="14"/>
  <c r="Y19" i="14"/>
  <c r="Y18" i="14"/>
  <c r="Y17" i="14"/>
  <c r="Y16" i="14"/>
  <c r="Y15" i="14"/>
  <c r="Y14" i="14"/>
  <c r="X13" i="14" a="1"/>
  <c r="X13" i="14" s="1"/>
  <c r="W13" i="14" a="1"/>
  <c r="W13" i="14" s="1"/>
  <c r="Y12" i="14"/>
  <c r="Y11" i="14"/>
  <c r="Y10" i="14"/>
  <c r="X9" i="14"/>
  <c r="W9" i="14"/>
  <c r="Y8" i="14"/>
  <c r="Y7" i="14"/>
  <c r="X6" i="14" a="1"/>
  <c r="X6" i="14" s="1"/>
  <c r="W6" i="14" a="1"/>
  <c r="W6" i="14" s="1"/>
  <c r="X1" i="14"/>
  <c r="W1" i="14"/>
  <c r="B1" i="14"/>
  <c r="C1" i="14"/>
  <c r="E1" i="14"/>
  <c r="F1" i="14"/>
  <c r="H1" i="14"/>
  <c r="I1" i="14"/>
  <c r="K1" i="14"/>
  <c r="L1" i="14"/>
  <c r="N1" i="14"/>
  <c r="O1" i="14"/>
  <c r="Q1" i="14"/>
  <c r="R1" i="14"/>
  <c r="T1" i="14"/>
  <c r="U1" i="14"/>
  <c r="BG1" i="14"/>
  <c r="BH1" i="14"/>
  <c r="BI12" i="14"/>
  <c r="BI11" i="14"/>
  <c r="T24" i="14"/>
  <c r="V20" i="14"/>
  <c r="V19" i="14"/>
  <c r="V18" i="14"/>
  <c r="V17" i="14"/>
  <c r="V16" i="14"/>
  <c r="V15" i="14"/>
  <c r="V14" i="14"/>
  <c r="U13" i="14" a="1"/>
  <c r="U13" i="14" s="1"/>
  <c r="T13" i="14" a="1"/>
  <c r="T13" i="14" s="1"/>
  <c r="V12" i="14"/>
  <c r="V11" i="14"/>
  <c r="V10" i="14"/>
  <c r="U9" i="14"/>
  <c r="T9" i="14"/>
  <c r="V8" i="14"/>
  <c r="V7" i="14"/>
  <c r="U6" i="14" a="1"/>
  <c r="U6" i="14" s="1"/>
  <c r="T6" i="14" a="1"/>
  <c r="T6" i="14" s="1"/>
  <c r="Q24" i="14"/>
  <c r="S20" i="14"/>
  <c r="S19" i="14"/>
  <c r="S18" i="14"/>
  <c r="S17" i="14"/>
  <c r="S16" i="14"/>
  <c r="S15" i="14"/>
  <c r="S14" i="14"/>
  <c r="R13" i="14" a="1"/>
  <c r="R13" i="14" s="1"/>
  <c r="Q13" i="14" a="1"/>
  <c r="Q13" i="14" s="1"/>
  <c r="S12" i="14"/>
  <c r="S11" i="14"/>
  <c r="S10" i="14"/>
  <c r="R9" i="14"/>
  <c r="Q9" i="14"/>
  <c r="S8" i="14"/>
  <c r="S7" i="14"/>
  <c r="R6" i="14" a="1"/>
  <c r="R6" i="14" s="1"/>
  <c r="Q6" i="14" a="1"/>
  <c r="Q6" i="14" s="1"/>
  <c r="BC29" i="14" l="1"/>
  <c r="BC26" i="14"/>
  <c r="BC21" i="14"/>
  <c r="BA41" i="14"/>
  <c r="BA37" i="14"/>
  <c r="BA38" i="14"/>
  <c r="BA34" i="14"/>
  <c r="BA30" i="14"/>
  <c r="BA26" i="14"/>
  <c r="BA39" i="14"/>
  <c r="BA35" i="14"/>
  <c r="BA31" i="14"/>
  <c r="BA27" i="14"/>
  <c r="BA40" i="14"/>
  <c r="BA36" i="14"/>
  <c r="BA32" i="14"/>
  <c r="BA28" i="14"/>
  <c r="BA29" i="14"/>
  <c r="BD40" i="14"/>
  <c r="BD38" i="14"/>
  <c r="BD36" i="14"/>
  <c r="BD34" i="14"/>
  <c r="BD32" i="14"/>
  <c r="BD30" i="14"/>
  <c r="BD28" i="14"/>
  <c r="BF21" i="14"/>
  <c r="BF33" i="14" s="1"/>
  <c r="BD41" i="14"/>
  <c r="BD39" i="14"/>
  <c r="BD37" i="14"/>
  <c r="BD35" i="14"/>
  <c r="BD31" i="14"/>
  <c r="BD27" i="14"/>
  <c r="BE41" i="14"/>
  <c r="BE39" i="14"/>
  <c r="BE37" i="14"/>
  <c r="BE35" i="14"/>
  <c r="BE31" i="14"/>
  <c r="BE27" i="14"/>
  <c r="BE40" i="14"/>
  <c r="BE38" i="14"/>
  <c r="BE36" i="14"/>
  <c r="BE34" i="14"/>
  <c r="BE32" i="14"/>
  <c r="BE30" i="14"/>
  <c r="BE28" i="14"/>
  <c r="BE29" i="14"/>
  <c r="BE26" i="14"/>
  <c r="BD33" i="14"/>
  <c r="BF26" i="14"/>
  <c r="BD26" i="14"/>
  <c r="BE33" i="14"/>
  <c r="AY41" i="14"/>
  <c r="AY39" i="14"/>
  <c r="AY37" i="14"/>
  <c r="AY35" i="14"/>
  <c r="AY31" i="14"/>
  <c r="AY27" i="14"/>
  <c r="AY40" i="14"/>
  <c r="AY38" i="14"/>
  <c r="AY36" i="14"/>
  <c r="AY34" i="14"/>
  <c r="AY32" i="14"/>
  <c r="AY30" i="14"/>
  <c r="AY28" i="14"/>
  <c r="AQ1" i="14"/>
  <c r="AX29" i="14"/>
  <c r="AY29" i="14"/>
  <c r="AY26" i="14"/>
  <c r="AZ21" i="14"/>
  <c r="AX40" i="14"/>
  <c r="AX38" i="14"/>
  <c r="AX36" i="14"/>
  <c r="AX34" i="14"/>
  <c r="AX32" i="14"/>
  <c r="AX30" i="14"/>
  <c r="AX28" i="14"/>
  <c r="AX41" i="14"/>
  <c r="AX39" i="14"/>
  <c r="AX37" i="14"/>
  <c r="AX35" i="14"/>
  <c r="AX31" i="14"/>
  <c r="AX27" i="14"/>
  <c r="AZ33" i="14"/>
  <c r="AY33" i="14"/>
  <c r="AX33" i="14"/>
  <c r="AW21" i="14"/>
  <c r="AU40" i="14"/>
  <c r="AU38" i="14"/>
  <c r="AU36" i="14"/>
  <c r="AU34" i="14"/>
  <c r="AU32" i="14"/>
  <c r="AU30" i="14"/>
  <c r="AU28" i="14"/>
  <c r="AU41" i="14"/>
  <c r="AU39" i="14"/>
  <c r="AU37" i="14"/>
  <c r="AU35" i="14"/>
  <c r="AU33" i="14"/>
  <c r="AU31" i="14"/>
  <c r="AU27" i="14"/>
  <c r="AV41" i="14"/>
  <c r="AV39" i="14"/>
  <c r="AV37" i="14"/>
  <c r="AV35" i="14"/>
  <c r="AV31" i="14"/>
  <c r="AV27" i="14"/>
  <c r="AV40" i="14"/>
  <c r="AV38" i="14"/>
  <c r="AV36" i="14"/>
  <c r="AV34" i="14"/>
  <c r="AV32" i="14"/>
  <c r="AV30" i="14"/>
  <c r="AV28" i="14"/>
  <c r="AN1" i="14"/>
  <c r="AU26" i="14"/>
  <c r="AU29" i="14"/>
  <c r="AV33" i="14"/>
  <c r="AV26" i="14"/>
  <c r="AT6" i="14"/>
  <c r="AK1" i="14"/>
  <c r="AS21" i="14"/>
  <c r="AS33" i="14" s="1"/>
  <c r="AT9" i="14"/>
  <c r="AT13" i="14"/>
  <c r="AR21" i="14"/>
  <c r="AR26" i="14" s="1"/>
  <c r="AQ13" i="14"/>
  <c r="AO21" i="14"/>
  <c r="AO33" i="14" s="1"/>
  <c r="AQ6" i="14"/>
  <c r="AQ9" i="14"/>
  <c r="AP21" i="14"/>
  <c r="AN9" i="14"/>
  <c r="R21" i="14"/>
  <c r="R41" i="14" s="1"/>
  <c r="V9" i="14"/>
  <c r="Y13" i="14"/>
  <c r="AD21" i="14"/>
  <c r="AD41" i="14" s="1"/>
  <c r="AH9" i="14"/>
  <c r="AK9" i="14"/>
  <c r="AN13" i="14"/>
  <c r="AN6" i="14"/>
  <c r="AM21" i="14"/>
  <c r="AL21" i="14"/>
  <c r="AL26" i="14" s="1"/>
  <c r="AH6" i="14"/>
  <c r="AG21" i="14"/>
  <c r="AG26" i="14" s="1"/>
  <c r="AH13" i="14"/>
  <c r="AI21" i="14"/>
  <c r="AI26" i="14" s="1"/>
  <c r="AK6" i="14"/>
  <c r="AJ21" i="14"/>
  <c r="AJ29" i="14" s="1"/>
  <c r="AK13" i="14"/>
  <c r="AI33" i="14"/>
  <c r="AF21" i="14"/>
  <c r="S1" i="14"/>
  <c r="Y9" i="14"/>
  <c r="AE9" i="14"/>
  <c r="AD26" i="14"/>
  <c r="AD30" i="14"/>
  <c r="AD34" i="14"/>
  <c r="AD38" i="14"/>
  <c r="V1" i="14"/>
  <c r="AD31" i="14"/>
  <c r="AD37" i="14"/>
  <c r="AE13" i="14"/>
  <c r="AE6" i="14"/>
  <c r="AC21" i="14"/>
  <c r="AB13" i="14"/>
  <c r="AB9" i="14"/>
  <c r="Z21" i="14"/>
  <c r="Z26" i="14" s="1"/>
  <c r="AB6" i="14"/>
  <c r="AA21" i="14"/>
  <c r="AA33" i="14" s="1"/>
  <c r="AB1" i="14"/>
  <c r="W21" i="14"/>
  <c r="W26" i="14" s="1"/>
  <c r="Y6" i="14"/>
  <c r="X21" i="14"/>
  <c r="Y1" i="14"/>
  <c r="R29" i="14"/>
  <c r="S9" i="14"/>
  <c r="R33" i="14"/>
  <c r="U21" i="14"/>
  <c r="V13" i="14"/>
  <c r="V6" i="14"/>
  <c r="T21" i="14"/>
  <c r="T26" i="14" s="1"/>
  <c r="R32" i="14"/>
  <c r="R40" i="14"/>
  <c r="S13" i="14"/>
  <c r="R27" i="14"/>
  <c r="R39" i="14"/>
  <c r="S6" i="14"/>
  <c r="Q21" i="14"/>
  <c r="R35" i="14" l="1"/>
  <c r="R36" i="14"/>
  <c r="BC32" i="14"/>
  <c r="BC41" i="14"/>
  <c r="BC30" i="14"/>
  <c r="BC36" i="14"/>
  <c r="BC28" i="14"/>
  <c r="BC35" i="14"/>
  <c r="BC34" i="14"/>
  <c r="BC33" i="14"/>
  <c r="BC38" i="14"/>
  <c r="BC40" i="14"/>
  <c r="BC31" i="14"/>
  <c r="BC39" i="14"/>
  <c r="BC27" i="14"/>
  <c r="BC37" i="14"/>
  <c r="R28" i="14"/>
  <c r="BF41" i="14"/>
  <c r="BF30" i="14"/>
  <c r="BF37" i="14"/>
  <c r="BF34" i="14"/>
  <c r="BF38" i="14"/>
  <c r="BF29" i="14"/>
  <c r="BF32" i="14"/>
  <c r="BF35" i="14"/>
  <c r="BF39" i="14"/>
  <c r="BF27" i="14"/>
  <c r="BF28" i="14"/>
  <c r="BF31" i="14"/>
  <c r="BF36" i="14"/>
  <c r="BF40" i="14"/>
  <c r="AZ41" i="14"/>
  <c r="AZ28" i="14"/>
  <c r="AZ36" i="14"/>
  <c r="AZ27" i="14"/>
  <c r="AZ30" i="14"/>
  <c r="AZ37" i="14"/>
  <c r="AZ31" i="14"/>
  <c r="AZ40" i="14"/>
  <c r="AZ34" i="14"/>
  <c r="AZ29" i="14"/>
  <c r="AZ32" i="14"/>
  <c r="AZ35" i="14"/>
  <c r="AZ39" i="14"/>
  <c r="AZ38" i="14"/>
  <c r="AD33" i="14"/>
  <c r="AZ26" i="14"/>
  <c r="AW41" i="14"/>
  <c r="AW31" i="14"/>
  <c r="AW27" i="14"/>
  <c r="AW30" i="14"/>
  <c r="AW37" i="14"/>
  <c r="AW28" i="14"/>
  <c r="AW34" i="14"/>
  <c r="AW38" i="14"/>
  <c r="AW29" i="14"/>
  <c r="AW32" i="14"/>
  <c r="AW35" i="14"/>
  <c r="AW39" i="14"/>
  <c r="AW36" i="14"/>
  <c r="AW40" i="14"/>
  <c r="AD39" i="14"/>
  <c r="AD35" i="14"/>
  <c r="AD27" i="14"/>
  <c r="AD40" i="14"/>
  <c r="AD36" i="14"/>
  <c r="AD32" i="14"/>
  <c r="AD28" i="14"/>
  <c r="AI29" i="14"/>
  <c r="AD29" i="14"/>
  <c r="AW26" i="14"/>
  <c r="AW33" i="14"/>
  <c r="AR29" i="14"/>
  <c r="AS29" i="14"/>
  <c r="R37" i="14"/>
  <c r="R34" i="14"/>
  <c r="R26" i="14"/>
  <c r="AS40" i="14"/>
  <c r="AS36" i="14"/>
  <c r="AS32" i="14"/>
  <c r="AS28" i="14"/>
  <c r="AS41" i="14"/>
  <c r="AS37" i="14"/>
  <c r="AS38" i="14"/>
  <c r="AS34" i="14"/>
  <c r="AS30" i="14"/>
  <c r="AS39" i="14"/>
  <c r="AS35" i="14"/>
  <c r="AS31" i="14"/>
  <c r="AS27" i="14"/>
  <c r="R31" i="14"/>
  <c r="R38" i="14"/>
  <c r="R30" i="14"/>
  <c r="AS26" i="14"/>
  <c r="AR33" i="14"/>
  <c r="AT21" i="14"/>
  <c r="AR39" i="14"/>
  <c r="AR35" i="14"/>
  <c r="AR31" i="14"/>
  <c r="AR27" i="14"/>
  <c r="AR40" i="14"/>
  <c r="AR36" i="14"/>
  <c r="AR32" i="14"/>
  <c r="AR28" i="14"/>
  <c r="AR41" i="14"/>
  <c r="AR37" i="14"/>
  <c r="AR38" i="14"/>
  <c r="AR34" i="14"/>
  <c r="AR30" i="14"/>
  <c r="AP38" i="14"/>
  <c r="AP34" i="14"/>
  <c r="AP30" i="14"/>
  <c r="AP39" i="14"/>
  <c r="AP35" i="14"/>
  <c r="AP31" i="14"/>
  <c r="AP27" i="14"/>
  <c r="AP40" i="14"/>
  <c r="AP36" i="14"/>
  <c r="AP32" i="14"/>
  <c r="AP28" i="14"/>
  <c r="AP41" i="14"/>
  <c r="AP37" i="14"/>
  <c r="AP29" i="14"/>
  <c r="AO41" i="14"/>
  <c r="AO37" i="14"/>
  <c r="AO38" i="14"/>
  <c r="AO34" i="14"/>
  <c r="AO30" i="14"/>
  <c r="AO39" i="14"/>
  <c r="AO35" i="14"/>
  <c r="AO31" i="14"/>
  <c r="AO27" i="14"/>
  <c r="AO40" i="14"/>
  <c r="AO36" i="14"/>
  <c r="AO32" i="14"/>
  <c r="AO28" i="14"/>
  <c r="AQ21" i="14"/>
  <c r="AQ29" i="14" s="1"/>
  <c r="AP26" i="14"/>
  <c r="AO29" i="14"/>
  <c r="AO26" i="14"/>
  <c r="AP33" i="14"/>
  <c r="Z33" i="14"/>
  <c r="AG29" i="14"/>
  <c r="AM41" i="14"/>
  <c r="AM39" i="14"/>
  <c r="AM37" i="14"/>
  <c r="AM35" i="14"/>
  <c r="AM31" i="14"/>
  <c r="AM27" i="14"/>
  <c r="AM40" i="14"/>
  <c r="AM38" i="14"/>
  <c r="AM36" i="14"/>
  <c r="AM34" i="14"/>
  <c r="AM32" i="14"/>
  <c r="AM30" i="14"/>
  <c r="AM28" i="14"/>
  <c r="AM33" i="14"/>
  <c r="AL40" i="14"/>
  <c r="AL38" i="14"/>
  <c r="AL36" i="14"/>
  <c r="AL34" i="14"/>
  <c r="AL32" i="14"/>
  <c r="AL30" i="14"/>
  <c r="AL28" i="14"/>
  <c r="AN21" i="14"/>
  <c r="AL41" i="14"/>
  <c r="AL39" i="14"/>
  <c r="AL37" i="14"/>
  <c r="AL35" i="14"/>
  <c r="AL31" i="14"/>
  <c r="AL27" i="14"/>
  <c r="AL29" i="14"/>
  <c r="AN26" i="14"/>
  <c r="AM29" i="14"/>
  <c r="AM26" i="14"/>
  <c r="AL33" i="14"/>
  <c r="AH21" i="14"/>
  <c r="AH26" i="14" s="1"/>
  <c r="AF40" i="14"/>
  <c r="AF38" i="14"/>
  <c r="AF36" i="14"/>
  <c r="AF34" i="14"/>
  <c r="AF32" i="14"/>
  <c r="AF30" i="14"/>
  <c r="AF28" i="14"/>
  <c r="AF41" i="14"/>
  <c r="AF39" i="14"/>
  <c r="AF37" i="14"/>
  <c r="AF35" i="14"/>
  <c r="AF31" i="14"/>
  <c r="AF27" i="14"/>
  <c r="AG41" i="14"/>
  <c r="AG39" i="14"/>
  <c r="AG37" i="14"/>
  <c r="AG35" i="14"/>
  <c r="AG31" i="14"/>
  <c r="AG27" i="14"/>
  <c r="AG40" i="14"/>
  <c r="AG38" i="14"/>
  <c r="AG36" i="14"/>
  <c r="AG34" i="14"/>
  <c r="AG32" i="14"/>
  <c r="AG30" i="14"/>
  <c r="AG28" i="14"/>
  <c r="AF29" i="14"/>
  <c r="AF33" i="14"/>
  <c r="AG33" i="14"/>
  <c r="AF26" i="14"/>
  <c r="AJ41" i="14"/>
  <c r="AJ39" i="14"/>
  <c r="AJ37" i="14"/>
  <c r="AJ35" i="14"/>
  <c r="AJ31" i="14"/>
  <c r="AJ27" i="14"/>
  <c r="AJ40" i="14"/>
  <c r="AJ38" i="14"/>
  <c r="AJ36" i="14"/>
  <c r="AJ34" i="14"/>
  <c r="AJ32" i="14"/>
  <c r="AJ30" i="14"/>
  <c r="AJ28" i="14"/>
  <c r="AI40" i="14"/>
  <c r="AI38" i="14"/>
  <c r="AI36" i="14"/>
  <c r="AI34" i="14"/>
  <c r="AI32" i="14"/>
  <c r="AI30" i="14"/>
  <c r="AI28" i="14"/>
  <c r="AK21" i="14"/>
  <c r="AK33" i="14" s="1"/>
  <c r="AI41" i="14"/>
  <c r="AI39" i="14"/>
  <c r="AI37" i="14"/>
  <c r="AI35" i="14"/>
  <c r="AI31" i="14"/>
  <c r="AI27" i="14"/>
  <c r="AJ26" i="14"/>
  <c r="AJ33" i="14"/>
  <c r="AE21" i="14"/>
  <c r="AE29" i="14" s="1"/>
  <c r="AC40" i="14"/>
  <c r="AC38" i="14"/>
  <c r="AC36" i="14"/>
  <c r="AC34" i="14"/>
  <c r="AC32" i="14"/>
  <c r="AC30" i="14"/>
  <c r="AC28" i="14"/>
  <c r="AC41" i="14"/>
  <c r="AC39" i="14"/>
  <c r="AC37" i="14"/>
  <c r="AC35" i="14"/>
  <c r="AC31" i="14"/>
  <c r="AC27" i="14"/>
  <c r="AE33" i="14"/>
  <c r="AC26" i="14"/>
  <c r="AC29" i="14"/>
  <c r="AC33" i="14"/>
  <c r="AA29" i="14"/>
  <c r="AA26" i="14"/>
  <c r="AA41" i="14"/>
  <c r="AA39" i="14"/>
  <c r="AA37" i="14"/>
  <c r="AA35" i="14"/>
  <c r="AA31" i="14"/>
  <c r="AA27" i="14"/>
  <c r="AA40" i="14"/>
  <c r="AA38" i="14"/>
  <c r="AA36" i="14"/>
  <c r="AA34" i="14"/>
  <c r="AA30" i="14"/>
  <c r="AA28" i="14"/>
  <c r="AA32" i="14"/>
  <c r="Z40" i="14"/>
  <c r="Z38" i="14"/>
  <c r="Z36" i="14"/>
  <c r="Z34" i="14"/>
  <c r="Z32" i="14"/>
  <c r="Z30" i="14"/>
  <c r="Z28" i="14"/>
  <c r="AB21" i="14"/>
  <c r="Z41" i="14"/>
  <c r="Z39" i="14"/>
  <c r="Z37" i="14"/>
  <c r="Z35" i="14"/>
  <c r="Z31" i="14"/>
  <c r="Z29" i="14"/>
  <c r="Z27" i="14"/>
  <c r="X41" i="14"/>
  <c r="X39" i="14"/>
  <c r="X37" i="14"/>
  <c r="X35" i="14"/>
  <c r="X31" i="14"/>
  <c r="X27" i="14"/>
  <c r="X40" i="14"/>
  <c r="X38" i="14"/>
  <c r="X36" i="14"/>
  <c r="X34" i="14"/>
  <c r="X32" i="14"/>
  <c r="X30" i="14"/>
  <c r="X28" i="14"/>
  <c r="X33" i="14"/>
  <c r="W33" i="14"/>
  <c r="X26" i="14"/>
  <c r="X29" i="14"/>
  <c r="W40" i="14"/>
  <c r="W38" i="14"/>
  <c r="W36" i="14"/>
  <c r="W34" i="14"/>
  <c r="W32" i="14"/>
  <c r="W30" i="14"/>
  <c r="W28" i="14"/>
  <c r="Y21" i="14"/>
  <c r="W41" i="14"/>
  <c r="W39" i="14"/>
  <c r="W37" i="14"/>
  <c r="W35" i="14"/>
  <c r="W31" i="14"/>
  <c r="W29" i="14"/>
  <c r="W27" i="14"/>
  <c r="U41" i="14"/>
  <c r="U39" i="14"/>
  <c r="U37" i="14"/>
  <c r="U35" i="14"/>
  <c r="U31" i="14"/>
  <c r="U27" i="14"/>
  <c r="U40" i="14"/>
  <c r="U38" i="14"/>
  <c r="U36" i="14"/>
  <c r="U34" i="14"/>
  <c r="U32" i="14"/>
  <c r="U30" i="14"/>
  <c r="U28" i="14"/>
  <c r="T29" i="14"/>
  <c r="V21" i="14"/>
  <c r="T40" i="14"/>
  <c r="T38" i="14"/>
  <c r="T36" i="14"/>
  <c r="T34" i="14"/>
  <c r="T32" i="14"/>
  <c r="T30" i="14"/>
  <c r="T28" i="14"/>
  <c r="T41" i="14"/>
  <c r="T39" i="14"/>
  <c r="T37" i="14"/>
  <c r="T35" i="14"/>
  <c r="T31" i="14"/>
  <c r="T27" i="14"/>
  <c r="V33" i="14"/>
  <c r="T33" i="14"/>
  <c r="U29" i="14"/>
  <c r="U26" i="14"/>
  <c r="U33" i="14"/>
  <c r="S21" i="14"/>
  <c r="S33" i="14" s="1"/>
  <c r="Q40" i="14"/>
  <c r="Q38" i="14"/>
  <c r="Q36" i="14"/>
  <c r="Q34" i="14"/>
  <c r="Q32" i="14"/>
  <c r="Q30" i="14"/>
  <c r="Q28" i="14"/>
  <c r="Q41" i="14"/>
  <c r="Q39" i="14"/>
  <c r="Q37" i="14"/>
  <c r="Q35" i="14"/>
  <c r="Q31" i="14"/>
  <c r="Q27" i="14"/>
  <c r="Q33" i="14"/>
  <c r="Q29" i="14"/>
  <c r="Q26" i="14"/>
  <c r="N24" i="14"/>
  <c r="P20" i="14"/>
  <c r="P19" i="14"/>
  <c r="P18" i="14"/>
  <c r="P17" i="14"/>
  <c r="P16" i="14"/>
  <c r="P15" i="14"/>
  <c r="P14" i="14"/>
  <c r="O13" i="14" a="1"/>
  <c r="O13" i="14" s="1"/>
  <c r="N13" i="14" a="1"/>
  <c r="N13" i="14" s="1"/>
  <c r="P12" i="14"/>
  <c r="P11" i="14"/>
  <c r="P10" i="14"/>
  <c r="O9" i="14"/>
  <c r="N9" i="14"/>
  <c r="P8" i="14"/>
  <c r="P7" i="14"/>
  <c r="O6" i="14" a="1"/>
  <c r="O6" i="14" s="1"/>
  <c r="N6" i="14" a="1"/>
  <c r="N6" i="14" s="1"/>
  <c r="K24" i="14"/>
  <c r="M20" i="14"/>
  <c r="M19" i="14"/>
  <c r="M18" i="14"/>
  <c r="M17" i="14"/>
  <c r="M16" i="14"/>
  <c r="M15" i="14"/>
  <c r="M14" i="14"/>
  <c r="L13" i="14" a="1"/>
  <c r="L13" i="14" s="1"/>
  <c r="K13" i="14" a="1"/>
  <c r="K13" i="14" s="1"/>
  <c r="M12" i="14"/>
  <c r="M11" i="14"/>
  <c r="M10" i="14"/>
  <c r="L9" i="14"/>
  <c r="K9" i="14"/>
  <c r="M8" i="14"/>
  <c r="M7" i="14"/>
  <c r="L6" i="14" a="1"/>
  <c r="L6" i="14" s="1"/>
  <c r="K6" i="14" a="1"/>
  <c r="K6" i="14" s="1"/>
  <c r="H24" i="14"/>
  <c r="J20" i="14"/>
  <c r="J19" i="14"/>
  <c r="J18" i="14"/>
  <c r="J17" i="14"/>
  <c r="J16" i="14"/>
  <c r="J15" i="14"/>
  <c r="J14" i="14"/>
  <c r="I13" i="14" a="1"/>
  <c r="I13" i="14" s="1"/>
  <c r="H13" i="14" a="1"/>
  <c r="H13" i="14" s="1"/>
  <c r="J12" i="14"/>
  <c r="J11" i="14"/>
  <c r="J10" i="14"/>
  <c r="I9" i="14"/>
  <c r="H9" i="14"/>
  <c r="J8" i="14"/>
  <c r="J7" i="14"/>
  <c r="I6" i="14" a="1"/>
  <c r="I6" i="14" s="1"/>
  <c r="H6" i="14" a="1"/>
  <c r="H6" i="14" s="1"/>
  <c r="E24" i="14"/>
  <c r="G20" i="14"/>
  <c r="G19" i="14"/>
  <c r="G18" i="14"/>
  <c r="G17" i="14"/>
  <c r="G16" i="14"/>
  <c r="G15" i="14"/>
  <c r="G14" i="14"/>
  <c r="F13" i="14" a="1"/>
  <c r="F13" i="14" s="1"/>
  <c r="E13" i="14" a="1"/>
  <c r="E13" i="14" s="1"/>
  <c r="G12" i="14"/>
  <c r="G11" i="14"/>
  <c r="G10" i="14"/>
  <c r="F9" i="14"/>
  <c r="E9" i="14"/>
  <c r="G8" i="14"/>
  <c r="G7" i="14"/>
  <c r="F6" i="14" a="1"/>
  <c r="F6" i="14" s="1"/>
  <c r="E6" i="14" a="1"/>
  <c r="E6" i="14" s="1"/>
  <c r="B24" i="14"/>
  <c r="D20" i="14"/>
  <c r="D19" i="14"/>
  <c r="D18" i="14"/>
  <c r="D17" i="14"/>
  <c r="D16" i="14"/>
  <c r="D15" i="14"/>
  <c r="D14" i="14"/>
  <c r="C13" i="14" a="1"/>
  <c r="C13" i="14" s="1"/>
  <c r="B13" i="14" a="1"/>
  <c r="B13" i="14" s="1"/>
  <c r="D12" i="14"/>
  <c r="D11" i="14"/>
  <c r="D10" i="14"/>
  <c r="C9" i="14"/>
  <c r="B9" i="14"/>
  <c r="D8" i="14"/>
  <c r="D7" i="14"/>
  <c r="C6" i="14" a="1"/>
  <c r="C6" i="14" s="1"/>
  <c r="B6" i="14" a="1"/>
  <c r="B6" i="14" s="1"/>
  <c r="S26" i="14" l="1"/>
  <c r="AE26" i="14"/>
  <c r="AT41" i="14"/>
  <c r="AT40" i="14"/>
  <c r="AT36" i="14"/>
  <c r="AT32" i="14"/>
  <c r="AT27" i="14"/>
  <c r="AT34" i="14"/>
  <c r="AT30" i="14"/>
  <c r="AT38" i="14"/>
  <c r="AT28" i="14"/>
  <c r="AT35" i="14"/>
  <c r="AT37" i="14"/>
  <c r="AT31" i="14"/>
  <c r="AT39" i="14"/>
  <c r="AT33" i="14"/>
  <c r="AT26" i="14"/>
  <c r="AT29" i="14"/>
  <c r="AQ33" i="14"/>
  <c r="AQ28" i="14"/>
  <c r="AQ41" i="14"/>
  <c r="AQ37" i="14"/>
  <c r="AQ38" i="14"/>
  <c r="AQ34" i="14"/>
  <c r="AQ30" i="14"/>
  <c r="AQ31" i="14"/>
  <c r="AQ39" i="14"/>
  <c r="AQ36" i="14"/>
  <c r="AQ40" i="14"/>
  <c r="AQ32" i="14"/>
  <c r="AQ27" i="14"/>
  <c r="AQ35" i="14"/>
  <c r="AQ26" i="14"/>
  <c r="AH33" i="14"/>
  <c r="AN41" i="14"/>
  <c r="AN29" i="14"/>
  <c r="AN32" i="14"/>
  <c r="AN35" i="14"/>
  <c r="AN39" i="14"/>
  <c r="AN34" i="14"/>
  <c r="AN38" i="14"/>
  <c r="AN27" i="14"/>
  <c r="AN30" i="14"/>
  <c r="AN37" i="14"/>
  <c r="AN28" i="14"/>
  <c r="AN31" i="14"/>
  <c r="AN36" i="14"/>
  <c r="AN40" i="14"/>
  <c r="AN33" i="14"/>
  <c r="AH41" i="14"/>
  <c r="AH27" i="14"/>
  <c r="AH30" i="14"/>
  <c r="AH37" i="14"/>
  <c r="AH36" i="14"/>
  <c r="AH40" i="14"/>
  <c r="AH28" i="14"/>
  <c r="AH29" i="14"/>
  <c r="AH32" i="14"/>
  <c r="AH35" i="14"/>
  <c r="AH39" i="14"/>
  <c r="AH31" i="14"/>
  <c r="AH34" i="14"/>
  <c r="AH38" i="14"/>
  <c r="AK41" i="14"/>
  <c r="AK27" i="14"/>
  <c r="AK30" i="14"/>
  <c r="AK37" i="14"/>
  <c r="AK28" i="14"/>
  <c r="AK31" i="14"/>
  <c r="AK36" i="14"/>
  <c r="AK40" i="14"/>
  <c r="AK29" i="14"/>
  <c r="AK32" i="14"/>
  <c r="AK35" i="14"/>
  <c r="AK39" i="14"/>
  <c r="AK34" i="14"/>
  <c r="AK38" i="14"/>
  <c r="AK26" i="14"/>
  <c r="AE41" i="14"/>
  <c r="AE27" i="14"/>
  <c r="AE32" i="14"/>
  <c r="AE37" i="14"/>
  <c r="AE28" i="14"/>
  <c r="AE36" i="14"/>
  <c r="AE40" i="14"/>
  <c r="AE30" i="14"/>
  <c r="AE35" i="14"/>
  <c r="AE39" i="14"/>
  <c r="AE31" i="14"/>
  <c r="AE34" i="14"/>
  <c r="AE38" i="14"/>
  <c r="G1" i="14"/>
  <c r="J1" i="14"/>
  <c r="P1" i="14"/>
  <c r="D1" i="14"/>
  <c r="M1" i="14"/>
  <c r="AB41" i="14"/>
  <c r="AB37" i="14"/>
  <c r="AB35" i="14"/>
  <c r="AB31" i="14"/>
  <c r="AB27" i="14"/>
  <c r="AB39" i="14"/>
  <c r="AB29" i="14"/>
  <c r="AB32" i="14"/>
  <c r="AB36" i="14"/>
  <c r="AB40" i="14"/>
  <c r="AB30" i="14"/>
  <c r="AB33" i="14"/>
  <c r="AB28" i="14"/>
  <c r="AB34" i="14"/>
  <c r="AB38" i="14"/>
  <c r="AB26" i="14"/>
  <c r="Y41" i="14"/>
  <c r="Y39" i="14"/>
  <c r="Y37" i="14"/>
  <c r="Y35" i="14"/>
  <c r="Y31" i="14"/>
  <c r="Y27" i="14"/>
  <c r="Y29" i="14"/>
  <c r="Y36" i="14"/>
  <c r="Y40" i="14"/>
  <c r="Y30" i="14"/>
  <c r="Y33" i="14"/>
  <c r="Y28" i="14"/>
  <c r="Y34" i="14"/>
  <c r="Y38" i="14"/>
  <c r="Y32" i="14"/>
  <c r="Y26" i="14"/>
  <c r="V41" i="14"/>
  <c r="V27" i="14"/>
  <c r="V30" i="14"/>
  <c r="V37" i="14"/>
  <c r="V36" i="14"/>
  <c r="V40" i="14"/>
  <c r="V29" i="14"/>
  <c r="V32" i="14"/>
  <c r="V35" i="14"/>
  <c r="V39" i="14"/>
  <c r="V28" i="14"/>
  <c r="V31" i="14"/>
  <c r="V34" i="14"/>
  <c r="V38" i="14"/>
  <c r="V26" i="14"/>
  <c r="S41" i="14"/>
  <c r="S29" i="14"/>
  <c r="S32" i="14"/>
  <c r="S37" i="14"/>
  <c r="S31" i="14"/>
  <c r="S34" i="14"/>
  <c r="S38" i="14"/>
  <c r="S28" i="14"/>
  <c r="S27" i="14"/>
  <c r="S30" i="14"/>
  <c r="S35" i="14"/>
  <c r="S39" i="14"/>
  <c r="S36" i="14"/>
  <c r="S40" i="14"/>
  <c r="P6" i="14"/>
  <c r="P13" i="14"/>
  <c r="O21" i="14"/>
  <c r="M9" i="14"/>
  <c r="P9" i="14"/>
  <c r="N21" i="14"/>
  <c r="M13" i="14"/>
  <c r="M6" i="14"/>
  <c r="L21" i="14"/>
  <c r="K21" i="14"/>
  <c r="C21" i="14"/>
  <c r="C40" i="14" s="1"/>
  <c r="J9" i="14"/>
  <c r="J13" i="14"/>
  <c r="J6" i="14"/>
  <c r="I21" i="14"/>
  <c r="H21" i="14"/>
  <c r="H33" i="14" s="1"/>
  <c r="G9" i="14"/>
  <c r="D9" i="14"/>
  <c r="E21" i="14"/>
  <c r="G6" i="14"/>
  <c r="G13" i="14"/>
  <c r="F21" i="14"/>
  <c r="E29" i="14"/>
  <c r="D13" i="14"/>
  <c r="D6" i="14"/>
  <c r="B21" i="14"/>
  <c r="B33" i="14" s="1"/>
  <c r="BG24" i="14"/>
  <c r="BI20" i="14"/>
  <c r="BI19" i="14"/>
  <c r="BI18" i="14"/>
  <c r="BI17" i="14"/>
  <c r="BI16" i="14"/>
  <c r="BI15" i="14"/>
  <c r="BI14" i="14"/>
  <c r="BH13" i="14" a="1"/>
  <c r="BH13" i="14" s="1"/>
  <c r="BG13" i="14" a="1"/>
  <c r="BG13" i="14" s="1"/>
  <c r="BI10" i="14"/>
  <c r="BI1" i="14" s="1"/>
  <c r="BH9" i="14"/>
  <c r="BG9" i="14"/>
  <c r="BI8" i="14"/>
  <c r="BI7" i="14"/>
  <c r="BH6" i="14" a="1"/>
  <c r="BH6" i="14" s="1"/>
  <c r="BG6" i="14" a="1"/>
  <c r="BG6" i="14" s="1"/>
  <c r="BJ37" i="14"/>
  <c r="BJ24" i="13"/>
  <c r="BL20" i="13"/>
  <c r="BL19" i="13"/>
  <c r="BL18" i="13"/>
  <c r="BL17" i="13"/>
  <c r="BL16" i="13"/>
  <c r="BL15" i="13"/>
  <c r="BL14" i="13"/>
  <c r="BK13" i="13" a="1"/>
  <c r="BK13" i="13" s="1"/>
  <c r="BJ13" i="13" a="1"/>
  <c r="BJ13" i="13" s="1"/>
  <c r="BL12" i="13"/>
  <c r="BL11" i="13"/>
  <c r="BL10" i="13"/>
  <c r="BK9" i="13"/>
  <c r="BJ9" i="13"/>
  <c r="BL8" i="13"/>
  <c r="BL7" i="13"/>
  <c r="BK6" i="13" a="1"/>
  <c r="BK6" i="13" s="1"/>
  <c r="BJ6" i="13" a="1"/>
  <c r="BJ6" i="13" s="1"/>
  <c r="C28" i="14" l="1"/>
  <c r="C38" i="14"/>
  <c r="C27" i="14"/>
  <c r="C34" i="14"/>
  <c r="C37" i="14"/>
  <c r="C41" i="14"/>
  <c r="C32" i="14"/>
  <c r="C36" i="14"/>
  <c r="C30" i="14"/>
  <c r="C26" i="14"/>
  <c r="C39" i="14"/>
  <c r="C35" i="14"/>
  <c r="C31" i="14"/>
  <c r="P21" i="14"/>
  <c r="P33" i="14" s="1"/>
  <c r="N40" i="14"/>
  <c r="N38" i="14"/>
  <c r="N36" i="14"/>
  <c r="N34" i="14"/>
  <c r="N32" i="14"/>
  <c r="N30" i="14"/>
  <c r="N28" i="14"/>
  <c r="N41" i="14"/>
  <c r="N39" i="14"/>
  <c r="N37" i="14"/>
  <c r="N35" i="14"/>
  <c r="N31" i="14"/>
  <c r="N27" i="14"/>
  <c r="O41" i="14"/>
  <c r="O39" i="14"/>
  <c r="O37" i="14"/>
  <c r="O35" i="14"/>
  <c r="O31" i="14"/>
  <c r="O27" i="14"/>
  <c r="O40" i="14"/>
  <c r="O38" i="14"/>
  <c r="O36" i="14"/>
  <c r="O34" i="14"/>
  <c r="O32" i="14"/>
  <c r="O30" i="14"/>
  <c r="O28" i="14"/>
  <c r="O29" i="14"/>
  <c r="O26" i="14"/>
  <c r="O33" i="14"/>
  <c r="BL13" i="13"/>
  <c r="N29" i="14"/>
  <c r="N33" i="14"/>
  <c r="N26" i="14"/>
  <c r="K40" i="14"/>
  <c r="K38" i="14"/>
  <c r="K36" i="14"/>
  <c r="K34" i="14"/>
  <c r="K32" i="14"/>
  <c r="K30" i="14"/>
  <c r="K28" i="14"/>
  <c r="M21" i="14"/>
  <c r="M26" i="14" s="1"/>
  <c r="K41" i="14"/>
  <c r="K39" i="14"/>
  <c r="K37" i="14"/>
  <c r="K35" i="14"/>
  <c r="K31" i="14"/>
  <c r="K27" i="14"/>
  <c r="L41" i="14"/>
  <c r="L39" i="14"/>
  <c r="L37" i="14"/>
  <c r="L35" i="14"/>
  <c r="L31" i="14"/>
  <c r="L27" i="14"/>
  <c r="L40" i="14"/>
  <c r="L38" i="14"/>
  <c r="L36" i="14"/>
  <c r="L34" i="14"/>
  <c r="L32" i="14"/>
  <c r="L30" i="14"/>
  <c r="L28" i="14"/>
  <c r="K26" i="14"/>
  <c r="K33" i="14"/>
  <c r="K29" i="14"/>
  <c r="L29" i="14"/>
  <c r="L26" i="14"/>
  <c r="L33" i="14"/>
  <c r="C29" i="14"/>
  <c r="C33" i="14"/>
  <c r="I41" i="14"/>
  <c r="I39" i="14"/>
  <c r="I37" i="14"/>
  <c r="I35" i="14"/>
  <c r="I31" i="14"/>
  <c r="I27" i="14"/>
  <c r="I40" i="14"/>
  <c r="I38" i="14"/>
  <c r="I36" i="14"/>
  <c r="I34" i="14"/>
  <c r="I32" i="14"/>
  <c r="I30" i="14"/>
  <c r="I28" i="14"/>
  <c r="H26" i="14"/>
  <c r="H40" i="14"/>
  <c r="H38" i="14"/>
  <c r="H36" i="14"/>
  <c r="H34" i="14"/>
  <c r="H32" i="14"/>
  <c r="H30" i="14"/>
  <c r="H28" i="14"/>
  <c r="J21" i="14"/>
  <c r="J33" i="14" s="1"/>
  <c r="H41" i="14"/>
  <c r="H39" i="14"/>
  <c r="H37" i="14"/>
  <c r="H35" i="14"/>
  <c r="H31" i="14"/>
  <c r="H27" i="14"/>
  <c r="H29" i="14"/>
  <c r="J26" i="14"/>
  <c r="I29" i="14"/>
  <c r="I26" i="14"/>
  <c r="I33" i="14"/>
  <c r="BL9" i="13"/>
  <c r="B26" i="14"/>
  <c r="D21" i="14"/>
  <c r="D33" i="14" s="1"/>
  <c r="B41" i="14"/>
  <c r="B39" i="14"/>
  <c r="B37" i="14"/>
  <c r="B35" i="14"/>
  <c r="B32" i="14"/>
  <c r="B31" i="14"/>
  <c r="B27" i="14"/>
  <c r="B40" i="14"/>
  <c r="B38" i="14"/>
  <c r="B36" i="14"/>
  <c r="B34" i="14"/>
  <c r="B30" i="14"/>
  <c r="B28" i="14"/>
  <c r="B29" i="14"/>
  <c r="D29" i="14"/>
  <c r="E40" i="14"/>
  <c r="E38" i="14"/>
  <c r="E36" i="14"/>
  <c r="E34" i="14"/>
  <c r="E32" i="14"/>
  <c r="E30" i="14"/>
  <c r="E28" i="14"/>
  <c r="G21" i="14"/>
  <c r="G33" i="14" s="1"/>
  <c r="E41" i="14"/>
  <c r="E39" i="14"/>
  <c r="E37" i="14"/>
  <c r="E35" i="14"/>
  <c r="E31" i="14"/>
  <c r="E27" i="14"/>
  <c r="F41" i="14"/>
  <c r="F39" i="14"/>
  <c r="F37" i="14"/>
  <c r="F35" i="14"/>
  <c r="F31" i="14"/>
  <c r="F27" i="14"/>
  <c r="F40" i="14"/>
  <c r="F38" i="14"/>
  <c r="F36" i="14"/>
  <c r="F34" i="14"/>
  <c r="F32" i="14"/>
  <c r="F30" i="14"/>
  <c r="F28" i="14"/>
  <c r="F29" i="14"/>
  <c r="F26" i="14"/>
  <c r="E33" i="14"/>
  <c r="E26" i="14"/>
  <c r="F33" i="14"/>
  <c r="BI13" i="14"/>
  <c r="BK21" i="13"/>
  <c r="BK33" i="13" s="1"/>
  <c r="BI9" i="14"/>
  <c r="BG21" i="14"/>
  <c r="BG26" i="14" s="1"/>
  <c r="BI6" i="14"/>
  <c r="BH21" i="14"/>
  <c r="BH26" i="14" s="1"/>
  <c r="BJ21" i="13"/>
  <c r="BJ26" i="13" s="1"/>
  <c r="BL6" i="13"/>
  <c r="BG24" i="13"/>
  <c r="BI20" i="13"/>
  <c r="BI19" i="13"/>
  <c r="BI18" i="13"/>
  <c r="BI17" i="13"/>
  <c r="BI16" i="13"/>
  <c r="BI15" i="13"/>
  <c r="BI14" i="13"/>
  <c r="BH13" i="13" a="1"/>
  <c r="BH13" i="13" s="1"/>
  <c r="BG13" i="13" a="1"/>
  <c r="BG13" i="13" s="1"/>
  <c r="BI12" i="13"/>
  <c r="BI11" i="13"/>
  <c r="BI10" i="13"/>
  <c r="BH9" i="13"/>
  <c r="BG9" i="13"/>
  <c r="BI8" i="13"/>
  <c r="BI7" i="13"/>
  <c r="BH6" i="13" a="1"/>
  <c r="BH6" i="13" s="1"/>
  <c r="BG6" i="13" a="1"/>
  <c r="BG6" i="13" s="1"/>
  <c r="M33" i="14" l="1"/>
  <c r="P41" i="14"/>
  <c r="P32" i="14"/>
  <c r="P35" i="14"/>
  <c r="P39" i="14"/>
  <c r="P28" i="14"/>
  <c r="P31" i="14"/>
  <c r="P36" i="14"/>
  <c r="P40" i="14"/>
  <c r="P27" i="14"/>
  <c r="P30" i="14"/>
  <c r="P37" i="14"/>
  <c r="P34" i="14"/>
  <c r="P38" i="14"/>
  <c r="G26" i="14"/>
  <c r="P29" i="14"/>
  <c r="P26" i="14"/>
  <c r="M41" i="14"/>
  <c r="M30" i="14"/>
  <c r="M37" i="14"/>
  <c r="M29" i="14"/>
  <c r="M34" i="14"/>
  <c r="M38" i="14"/>
  <c r="M27" i="14"/>
  <c r="M32" i="14"/>
  <c r="M35" i="14"/>
  <c r="M39" i="14"/>
  <c r="M28" i="14"/>
  <c r="M31" i="14"/>
  <c r="M36" i="14"/>
  <c r="M40" i="14"/>
  <c r="J41" i="14"/>
  <c r="J30" i="14"/>
  <c r="J37" i="14"/>
  <c r="J29" i="14"/>
  <c r="J34" i="14"/>
  <c r="J38" i="14"/>
  <c r="J27" i="14"/>
  <c r="J32" i="14"/>
  <c r="J35" i="14"/>
  <c r="J39" i="14"/>
  <c r="J28" i="14"/>
  <c r="J31" i="14"/>
  <c r="J36" i="14"/>
  <c r="J40" i="14"/>
  <c r="BJ33" i="13"/>
  <c r="D41" i="14"/>
  <c r="D34" i="14"/>
  <c r="D38" i="14"/>
  <c r="D28" i="14"/>
  <c r="D27" i="14"/>
  <c r="D35" i="14"/>
  <c r="D39" i="14"/>
  <c r="D36" i="14"/>
  <c r="D40" i="14"/>
  <c r="D30" i="14"/>
  <c r="D37" i="14"/>
  <c r="D31" i="14"/>
  <c r="D32" i="14"/>
  <c r="D26" i="14"/>
  <c r="G41" i="14"/>
  <c r="G30" i="14"/>
  <c r="G37" i="14"/>
  <c r="G34" i="14"/>
  <c r="G38" i="14"/>
  <c r="G29" i="14"/>
  <c r="G32" i="14"/>
  <c r="G35" i="14"/>
  <c r="G39" i="14"/>
  <c r="G27" i="14"/>
  <c r="G28" i="14"/>
  <c r="G31" i="14"/>
  <c r="G36" i="14"/>
  <c r="G40" i="14"/>
  <c r="BG33" i="14"/>
  <c r="BL21" i="13"/>
  <c r="BJ40" i="13"/>
  <c r="BJ36" i="13"/>
  <c r="BJ32" i="13"/>
  <c r="BJ28" i="13"/>
  <c r="BJ38" i="13"/>
  <c r="BJ34" i="13"/>
  <c r="BJ30" i="13"/>
  <c r="BJ39" i="13"/>
  <c r="BJ35" i="13"/>
  <c r="BJ31" i="13"/>
  <c r="BJ27" i="13"/>
  <c r="BJ41" i="13"/>
  <c r="BJ37" i="13"/>
  <c r="BJ29" i="13"/>
  <c r="BK41" i="13"/>
  <c r="BK37" i="13"/>
  <c r="BK29" i="13"/>
  <c r="BK34" i="13"/>
  <c r="BK39" i="13"/>
  <c r="BK35" i="13"/>
  <c r="BK31" i="13"/>
  <c r="BK27" i="13"/>
  <c r="BK40" i="13"/>
  <c r="BK36" i="13"/>
  <c r="BK32" i="13"/>
  <c r="BK28" i="13"/>
  <c r="BK38" i="13"/>
  <c r="BK30" i="13"/>
  <c r="BK26" i="13"/>
  <c r="BH29" i="14"/>
  <c r="BH41" i="14"/>
  <c r="BH39" i="14"/>
  <c r="BH37" i="14"/>
  <c r="BH35" i="14"/>
  <c r="BH31" i="14"/>
  <c r="BH27" i="14"/>
  <c r="BH40" i="14"/>
  <c r="BH38" i="14"/>
  <c r="BH36" i="14"/>
  <c r="BH34" i="14"/>
  <c r="BH32" i="14"/>
  <c r="BH30" i="14"/>
  <c r="BH28" i="14"/>
  <c r="BH33" i="14"/>
  <c r="BG40" i="14"/>
  <c r="BG38" i="14"/>
  <c r="BG36" i="14"/>
  <c r="BG34" i="14"/>
  <c r="BG32" i="14"/>
  <c r="BG30" i="14"/>
  <c r="BG28" i="14"/>
  <c r="BI21" i="14"/>
  <c r="BG41" i="14"/>
  <c r="BG39" i="14"/>
  <c r="BG37" i="14"/>
  <c r="BG35" i="14"/>
  <c r="BG31" i="14"/>
  <c r="BG29" i="14"/>
  <c r="BG27" i="14"/>
  <c r="BH1" i="13"/>
  <c r="BI13" i="13"/>
  <c r="BG1" i="13"/>
  <c r="BI9" i="13"/>
  <c r="BI6" i="13"/>
  <c r="BH21" i="13"/>
  <c r="BH33" i="13" s="1"/>
  <c r="BG21" i="13"/>
  <c r="BD24" i="13"/>
  <c r="BF20" i="13"/>
  <c r="BF19" i="13"/>
  <c r="BF18" i="13"/>
  <c r="BF17" i="13"/>
  <c r="BF16" i="13"/>
  <c r="BF15" i="13"/>
  <c r="BF14" i="13"/>
  <c r="BE13" i="13" a="1"/>
  <c r="BE13" i="13" s="1"/>
  <c r="BD13" i="13" a="1"/>
  <c r="BD13" i="13" s="1"/>
  <c r="BF12" i="13"/>
  <c r="BF11" i="13"/>
  <c r="BF10" i="13"/>
  <c r="BE9" i="13"/>
  <c r="BD9" i="13"/>
  <c r="BF8" i="13"/>
  <c r="BF7" i="13"/>
  <c r="BE6" i="13" a="1"/>
  <c r="BE6" i="13" s="1"/>
  <c r="BD6" i="13" a="1"/>
  <c r="BD6" i="13" s="1"/>
  <c r="BE21" i="13" l="1"/>
  <c r="BE40" i="13" s="1"/>
  <c r="BL38" i="13"/>
  <c r="BL34" i="13"/>
  <c r="BL31" i="13"/>
  <c r="BL41" i="13"/>
  <c r="BL36" i="13"/>
  <c r="BL30" i="13"/>
  <c r="BL28" i="13"/>
  <c r="BL32" i="13"/>
  <c r="BL33" i="13"/>
  <c r="BL40" i="13"/>
  <c r="BL35" i="13"/>
  <c r="BL37" i="13"/>
  <c r="BL27" i="13"/>
  <c r="BL39" i="13"/>
  <c r="BL29" i="13"/>
  <c r="BL26" i="13"/>
  <c r="BI41" i="14"/>
  <c r="BI39" i="14"/>
  <c r="BI37" i="14"/>
  <c r="BI35" i="14"/>
  <c r="BI31" i="14"/>
  <c r="BI27" i="14"/>
  <c r="BI29" i="14"/>
  <c r="BI32" i="14"/>
  <c r="BI28" i="14"/>
  <c r="BI34" i="14"/>
  <c r="BI38" i="14"/>
  <c r="BI33" i="14"/>
  <c r="BI30" i="14"/>
  <c r="BI36" i="14"/>
  <c r="BI40" i="14"/>
  <c r="BI26" i="14"/>
  <c r="BG40" i="13"/>
  <c r="BG38" i="13"/>
  <c r="BG36" i="13"/>
  <c r="BG34" i="13"/>
  <c r="BG32" i="13"/>
  <c r="BG30" i="13"/>
  <c r="BG28" i="13"/>
  <c r="BI21" i="13"/>
  <c r="BI33" i="13" s="1"/>
  <c r="BG41" i="13"/>
  <c r="BG39" i="13"/>
  <c r="BG37" i="13"/>
  <c r="BG35" i="13"/>
  <c r="BG31" i="13"/>
  <c r="BG27" i="13"/>
  <c r="BI1" i="13"/>
  <c r="BI26" i="13"/>
  <c r="BG29" i="13"/>
  <c r="BH29" i="13"/>
  <c r="BG26" i="13"/>
  <c r="BH41" i="13"/>
  <c r="BH39" i="13"/>
  <c r="BH37" i="13"/>
  <c r="BH35" i="13"/>
  <c r="BH31" i="13"/>
  <c r="BH27" i="13"/>
  <c r="BH40" i="13"/>
  <c r="BH38" i="13"/>
  <c r="BH36" i="13"/>
  <c r="BH34" i="13"/>
  <c r="BH32" i="13"/>
  <c r="BH30" i="13"/>
  <c r="BH28" i="13"/>
  <c r="BG33" i="13"/>
  <c r="BH26" i="13"/>
  <c r="BF13" i="13"/>
  <c r="BF9" i="13"/>
  <c r="BF6" i="13"/>
  <c r="BD21" i="13"/>
  <c r="BA24" i="13"/>
  <c r="BC20" i="13"/>
  <c r="BC19" i="13"/>
  <c r="BC18" i="13"/>
  <c r="BC17" i="13"/>
  <c r="BC16" i="13"/>
  <c r="BC15" i="13"/>
  <c r="BC14" i="13"/>
  <c r="BB13" i="13" a="1"/>
  <c r="BB13" i="13" s="1"/>
  <c r="BA13" i="13" a="1"/>
  <c r="BA13" i="13" s="1"/>
  <c r="BC12" i="13"/>
  <c r="BC11" i="13"/>
  <c r="BC10" i="13"/>
  <c r="BB9" i="13"/>
  <c r="BA9" i="13"/>
  <c r="BC8" i="13"/>
  <c r="BC7" i="13"/>
  <c r="BB6" i="13" a="1"/>
  <c r="BB6" i="13" s="1"/>
  <c r="BA6" i="13" a="1"/>
  <c r="BA6" i="13" s="1"/>
  <c r="BE41" i="13" l="1"/>
  <c r="BE32" i="13"/>
  <c r="BE31" i="13"/>
  <c r="BE36" i="13"/>
  <c r="BE28" i="13"/>
  <c r="BE37" i="13"/>
  <c r="BE33" i="13"/>
  <c r="BE38" i="13"/>
  <c r="BE34" i="13"/>
  <c r="BE30" i="13"/>
  <c r="BE26" i="13"/>
  <c r="BE39" i="13"/>
  <c r="BE35" i="13"/>
  <c r="BE27" i="13"/>
  <c r="BE29" i="13"/>
  <c r="BI29" i="13"/>
  <c r="BI41" i="13"/>
  <c r="BI27" i="13"/>
  <c r="BI30" i="13"/>
  <c r="BI35" i="13"/>
  <c r="BI39" i="13"/>
  <c r="BI28" i="13"/>
  <c r="BI34" i="13"/>
  <c r="BI38" i="13"/>
  <c r="BI32" i="13"/>
  <c r="BI37" i="13"/>
  <c r="BI31" i="13"/>
  <c r="BI36" i="13"/>
  <c r="BI40" i="13"/>
  <c r="BF21" i="13"/>
  <c r="BF33" i="13" s="1"/>
  <c r="BD41" i="13"/>
  <c r="BD39" i="13"/>
  <c r="BD37" i="13"/>
  <c r="BD35" i="13"/>
  <c r="BD31" i="13"/>
  <c r="BD27" i="13"/>
  <c r="BD40" i="13"/>
  <c r="BD38" i="13"/>
  <c r="BD36" i="13"/>
  <c r="BD34" i="13"/>
  <c r="BD32" i="13"/>
  <c r="BD30" i="13"/>
  <c r="BD28" i="13"/>
  <c r="BF29" i="13"/>
  <c r="BD29" i="13"/>
  <c r="BD33" i="13"/>
  <c r="BD26" i="13"/>
  <c r="BC9" i="13"/>
  <c r="BC13" i="13"/>
  <c r="BA1" i="13"/>
  <c r="BB1" i="13"/>
  <c r="BC6" i="13"/>
  <c r="BB21" i="13"/>
  <c r="BB33" i="13" s="1"/>
  <c r="BA21" i="13"/>
  <c r="BA26" i="13" s="1"/>
  <c r="AX24" i="13"/>
  <c r="AZ20" i="13"/>
  <c r="AZ19" i="13"/>
  <c r="AZ18" i="13"/>
  <c r="AZ17" i="13"/>
  <c r="AZ16" i="13"/>
  <c r="AZ15" i="13"/>
  <c r="AZ14" i="13"/>
  <c r="AY13" i="13" a="1"/>
  <c r="AY13" i="13" s="1"/>
  <c r="AX13" i="13" a="1"/>
  <c r="AX13" i="13" s="1"/>
  <c r="AZ12" i="13"/>
  <c r="AZ11" i="13"/>
  <c r="AZ10" i="13"/>
  <c r="AY9" i="13"/>
  <c r="AX9" i="13"/>
  <c r="AZ8" i="13"/>
  <c r="AZ7" i="13"/>
  <c r="AY6" i="13" a="1"/>
  <c r="AY6" i="13" s="1"/>
  <c r="AX6" i="13" a="1"/>
  <c r="AX6" i="13" s="1"/>
  <c r="BM13" i="13" a="1"/>
  <c r="BM13" i="13" s="1"/>
  <c r="BN13" i="13" a="1"/>
  <c r="BN13" i="13" s="1"/>
  <c r="AU24" i="13"/>
  <c r="AW20" i="13"/>
  <c r="AW19" i="13"/>
  <c r="AW18" i="13"/>
  <c r="AW17" i="13"/>
  <c r="AW16" i="13"/>
  <c r="AW15" i="13"/>
  <c r="AW14" i="13"/>
  <c r="AV13" i="13" a="1"/>
  <c r="AV13" i="13" s="1"/>
  <c r="AU13" i="13" a="1"/>
  <c r="AU13" i="13" s="1"/>
  <c r="AW12" i="13"/>
  <c r="AW11" i="13"/>
  <c r="AW10" i="13"/>
  <c r="AV9" i="13"/>
  <c r="AU9" i="13"/>
  <c r="AW8" i="13"/>
  <c r="AW7" i="13"/>
  <c r="AV6" i="13" a="1"/>
  <c r="AV6" i="13" s="1"/>
  <c r="AU6" i="13" a="1"/>
  <c r="AU6" i="13" s="1"/>
  <c r="AR24" i="13"/>
  <c r="AT20" i="13"/>
  <c r="AT19" i="13"/>
  <c r="AT18" i="13"/>
  <c r="AT17" i="13"/>
  <c r="AT16" i="13"/>
  <c r="AT15" i="13"/>
  <c r="AT14" i="13"/>
  <c r="AS13" i="13" a="1"/>
  <c r="AS13" i="13" s="1"/>
  <c r="AR13" i="13" a="1"/>
  <c r="AR13" i="13" s="1"/>
  <c r="AT12" i="13"/>
  <c r="AT11" i="13"/>
  <c r="AT10" i="13"/>
  <c r="AS9" i="13"/>
  <c r="AR9" i="13"/>
  <c r="AT8" i="13"/>
  <c r="AT7" i="13"/>
  <c r="AS6" i="13" a="1"/>
  <c r="AS6" i="13" s="1"/>
  <c r="AR6" i="13" a="1"/>
  <c r="AR6" i="13" s="1"/>
  <c r="BF26" i="13" l="1"/>
  <c r="BA29" i="13"/>
  <c r="BF41" i="13"/>
  <c r="BF31" i="13"/>
  <c r="BF36" i="13"/>
  <c r="BF40" i="13"/>
  <c r="BF30" i="13"/>
  <c r="BF35" i="13"/>
  <c r="BF39" i="13"/>
  <c r="BF28" i="13"/>
  <c r="BF34" i="13"/>
  <c r="BF38" i="13"/>
  <c r="BF27" i="13"/>
  <c r="BF32" i="13"/>
  <c r="BF37" i="13"/>
  <c r="BA40" i="13"/>
  <c r="BA38" i="13"/>
  <c r="BA36" i="13"/>
  <c r="BA34" i="13"/>
  <c r="BA32" i="13"/>
  <c r="BA30" i="13"/>
  <c r="BA28" i="13"/>
  <c r="BC21" i="13"/>
  <c r="BC26" i="13" s="1"/>
  <c r="BA41" i="13"/>
  <c r="BA39" i="13"/>
  <c r="BA37" i="13"/>
  <c r="BA35" i="13"/>
  <c r="BA31" i="13"/>
  <c r="BA27" i="13"/>
  <c r="BB41" i="13"/>
  <c r="BB39" i="13"/>
  <c r="BB37" i="13"/>
  <c r="BB35" i="13"/>
  <c r="BB31" i="13"/>
  <c r="BB27" i="13"/>
  <c r="BB40" i="13"/>
  <c r="BB38" i="13"/>
  <c r="BB36" i="13"/>
  <c r="BB34" i="13"/>
  <c r="BB32" i="13"/>
  <c r="BB30" i="13"/>
  <c r="BB28" i="13"/>
  <c r="BC33" i="13"/>
  <c r="BC1" i="13"/>
  <c r="BB29" i="13"/>
  <c r="BB26" i="13"/>
  <c r="BA33" i="13"/>
  <c r="AZ13" i="13"/>
  <c r="AX1" i="13"/>
  <c r="AY1" i="13"/>
  <c r="AX21" i="13"/>
  <c r="AX26" i="13" s="1"/>
  <c r="AZ6" i="13"/>
  <c r="AZ9" i="13"/>
  <c r="AY21" i="13"/>
  <c r="AY26" i="13" s="1"/>
  <c r="AW13" i="13"/>
  <c r="AU1" i="13"/>
  <c r="AV1" i="13"/>
  <c r="AU21" i="13"/>
  <c r="AU33" i="13" s="1"/>
  <c r="AW6" i="13"/>
  <c r="AW9" i="13"/>
  <c r="AV21" i="13"/>
  <c r="AV26" i="13" s="1"/>
  <c r="AT9" i="13"/>
  <c r="AR21" i="13"/>
  <c r="AR26" i="13" s="1"/>
  <c r="AT6" i="13"/>
  <c r="AS1" i="13"/>
  <c r="AS21" i="13"/>
  <c r="AS29" i="13" s="1"/>
  <c r="AT13" i="13"/>
  <c r="AR1" i="13"/>
  <c r="AO24" i="13"/>
  <c r="AQ20" i="13"/>
  <c r="AQ19" i="13"/>
  <c r="AQ18" i="13"/>
  <c r="AQ17" i="13"/>
  <c r="AQ16" i="13"/>
  <c r="AQ15" i="13"/>
  <c r="AQ14" i="13"/>
  <c r="AP13" i="13" a="1"/>
  <c r="AP13" i="13" s="1"/>
  <c r="AO13" i="13" a="1"/>
  <c r="AO13" i="13" s="1"/>
  <c r="AQ12" i="13"/>
  <c r="AQ11" i="13"/>
  <c r="AQ10" i="13"/>
  <c r="AP9" i="13"/>
  <c r="AO9" i="13"/>
  <c r="AQ8" i="13"/>
  <c r="AQ7" i="13"/>
  <c r="AP6" i="13" a="1"/>
  <c r="AP6" i="13" s="1"/>
  <c r="AO6" i="13" a="1"/>
  <c r="AO6" i="13" s="1"/>
  <c r="AY33" i="13" l="1"/>
  <c r="AX33" i="13"/>
  <c r="AX29" i="13"/>
  <c r="BC41" i="13"/>
  <c r="BC34" i="13"/>
  <c r="BC38" i="13"/>
  <c r="BC27" i="13"/>
  <c r="BC30" i="13"/>
  <c r="BC35" i="13"/>
  <c r="BC39" i="13"/>
  <c r="BC28" i="13"/>
  <c r="BC31" i="13"/>
  <c r="BC36" i="13"/>
  <c r="BC40" i="13"/>
  <c r="BC29" i="13"/>
  <c r="BC32" i="13"/>
  <c r="BC37" i="13"/>
  <c r="AU26" i="13"/>
  <c r="AR29" i="13"/>
  <c r="AY38" i="13"/>
  <c r="AY34" i="13"/>
  <c r="AY30" i="13"/>
  <c r="AY39" i="13"/>
  <c r="AY35" i="13"/>
  <c r="AY31" i="13"/>
  <c r="AY27" i="13"/>
  <c r="AY40" i="13"/>
  <c r="AY36" i="13"/>
  <c r="AY32" i="13"/>
  <c r="AY28" i="13"/>
  <c r="AY41" i="13"/>
  <c r="AY37" i="13"/>
  <c r="AY29" i="13"/>
  <c r="AX41" i="13"/>
  <c r="AX37" i="13"/>
  <c r="AX38" i="13"/>
  <c r="AX34" i="13"/>
  <c r="AX30" i="13"/>
  <c r="AX39" i="13"/>
  <c r="AX35" i="13"/>
  <c r="AX31" i="13"/>
  <c r="AX27" i="13"/>
  <c r="AX40" i="13"/>
  <c r="AX36" i="13"/>
  <c r="AX32" i="13"/>
  <c r="AX28" i="13"/>
  <c r="AZ21" i="13"/>
  <c r="AZ1" i="13"/>
  <c r="AU29" i="13"/>
  <c r="AV33" i="13"/>
  <c r="AV38" i="13"/>
  <c r="AV34" i="13"/>
  <c r="AV30" i="13"/>
  <c r="AV39" i="13"/>
  <c r="AV35" i="13"/>
  <c r="AV31" i="13"/>
  <c r="AV27" i="13"/>
  <c r="AV40" i="13"/>
  <c r="AV36" i="13"/>
  <c r="AV32" i="13"/>
  <c r="AV28" i="13"/>
  <c r="AV41" i="13"/>
  <c r="AV37" i="13"/>
  <c r="AV29" i="13"/>
  <c r="AU41" i="13"/>
  <c r="AU37" i="13"/>
  <c r="AU38" i="13"/>
  <c r="AU34" i="13"/>
  <c r="AU30" i="13"/>
  <c r="AU39" i="13"/>
  <c r="AU35" i="13"/>
  <c r="AU31" i="13"/>
  <c r="AU27" i="13"/>
  <c r="AU40" i="13"/>
  <c r="AU36" i="13"/>
  <c r="AU32" i="13"/>
  <c r="AU28" i="13"/>
  <c r="AW21" i="13"/>
  <c r="AW1" i="13"/>
  <c r="AR33" i="13"/>
  <c r="AS41" i="13"/>
  <c r="AS39" i="13"/>
  <c r="AS37" i="13"/>
  <c r="AS35" i="13"/>
  <c r="AS31" i="13"/>
  <c r="AS27" i="13"/>
  <c r="AS40" i="13"/>
  <c r="AS38" i="13"/>
  <c r="AS36" i="13"/>
  <c r="AS34" i="13"/>
  <c r="AS32" i="13"/>
  <c r="AS30" i="13"/>
  <c r="AS28" i="13"/>
  <c r="AT1" i="13"/>
  <c r="AR40" i="13"/>
  <c r="AR38" i="13"/>
  <c r="AR36" i="13"/>
  <c r="AR34" i="13"/>
  <c r="AR32" i="13"/>
  <c r="AR30" i="13"/>
  <c r="AR28" i="13"/>
  <c r="AT21" i="13"/>
  <c r="AR41" i="13"/>
  <c r="AR39" i="13"/>
  <c r="AR37" i="13"/>
  <c r="AR35" i="13"/>
  <c r="AR31" i="13"/>
  <c r="AR27" i="13"/>
  <c r="AS26" i="13"/>
  <c r="AS33" i="13"/>
  <c r="AQ13" i="13"/>
  <c r="AP21" i="13"/>
  <c r="AP26" i="13" s="1"/>
  <c r="AQ9" i="13"/>
  <c r="AO21" i="13"/>
  <c r="AQ6" i="13"/>
  <c r="AL24" i="13"/>
  <c r="AN20" i="13"/>
  <c r="AN19" i="13"/>
  <c r="AN18" i="13"/>
  <c r="AN17" i="13"/>
  <c r="AN16" i="13"/>
  <c r="AN15" i="13"/>
  <c r="AN14" i="13"/>
  <c r="AM13" i="13" a="1"/>
  <c r="AM13" i="13" s="1"/>
  <c r="AL13" i="13" a="1"/>
  <c r="AL13" i="13" s="1"/>
  <c r="AN12" i="13"/>
  <c r="AN11" i="13"/>
  <c r="AN10" i="13"/>
  <c r="AM9" i="13"/>
  <c r="AL9" i="13"/>
  <c r="AN8" i="13"/>
  <c r="AN7" i="13"/>
  <c r="AM6" i="13" a="1"/>
  <c r="AM6" i="13" s="1"/>
  <c r="AL6" i="13" a="1"/>
  <c r="AL6" i="13" s="1"/>
  <c r="AI24" i="13"/>
  <c r="AK20" i="13"/>
  <c r="AK19" i="13"/>
  <c r="AK18" i="13"/>
  <c r="AK17" i="13"/>
  <c r="AK16" i="13"/>
  <c r="AK15" i="13"/>
  <c r="AK14" i="13"/>
  <c r="AJ13" i="13" a="1"/>
  <c r="AJ13" i="13" s="1"/>
  <c r="AI13" i="13" a="1"/>
  <c r="AI13" i="13" s="1"/>
  <c r="AK12" i="13"/>
  <c r="AK11" i="13"/>
  <c r="AK10" i="13"/>
  <c r="AJ9" i="13"/>
  <c r="AI9" i="13"/>
  <c r="AK8" i="13"/>
  <c r="AK7" i="13"/>
  <c r="AJ6" i="13" a="1"/>
  <c r="AJ6" i="13" s="1"/>
  <c r="AI6" i="13" a="1"/>
  <c r="AI6" i="13" s="1"/>
  <c r="AF24" i="13"/>
  <c r="AH20" i="13"/>
  <c r="AH19" i="13"/>
  <c r="AH18" i="13"/>
  <c r="AH17" i="13"/>
  <c r="AH16" i="13"/>
  <c r="AH15" i="13"/>
  <c r="AH14" i="13"/>
  <c r="AG13" i="13" a="1"/>
  <c r="AG13" i="13" s="1"/>
  <c r="AF13" i="13" a="1"/>
  <c r="AF13" i="13" s="1"/>
  <c r="AH12" i="13"/>
  <c r="AH11" i="13"/>
  <c r="AH10" i="13"/>
  <c r="AG9" i="13"/>
  <c r="AF9" i="13"/>
  <c r="AH8" i="13"/>
  <c r="AH7" i="13"/>
  <c r="AG6" i="13" a="1"/>
  <c r="AG6" i="13" s="1"/>
  <c r="AF6" i="13" a="1"/>
  <c r="AF6" i="13" s="1"/>
  <c r="AC24" i="13"/>
  <c r="AE20" i="13"/>
  <c r="AE19" i="13"/>
  <c r="AE18" i="13"/>
  <c r="AE17" i="13"/>
  <c r="AE16" i="13"/>
  <c r="AE15" i="13"/>
  <c r="AE14" i="13"/>
  <c r="AD13" i="13" a="1"/>
  <c r="AD13" i="13" s="1"/>
  <c r="AC13" i="13" a="1"/>
  <c r="AC13" i="13" s="1"/>
  <c r="AE12" i="13"/>
  <c r="AE11" i="13"/>
  <c r="AE10" i="13"/>
  <c r="AD9" i="13"/>
  <c r="AC9" i="13"/>
  <c r="AE8" i="13"/>
  <c r="AE7" i="13"/>
  <c r="AD6" i="13" a="1"/>
  <c r="AD6" i="13" s="1"/>
  <c r="AC6" i="13" a="1"/>
  <c r="AC6" i="13" s="1"/>
  <c r="Z24" i="13"/>
  <c r="AB20" i="13"/>
  <c r="AB19" i="13"/>
  <c r="AB18" i="13"/>
  <c r="AB17" i="13"/>
  <c r="AB16" i="13"/>
  <c r="AB15" i="13"/>
  <c r="AB14" i="13"/>
  <c r="AA13" i="13" a="1"/>
  <c r="AA13" i="13" s="1"/>
  <c r="Z13" i="13" a="1"/>
  <c r="Z13" i="13" s="1"/>
  <c r="AB12" i="13"/>
  <c r="AB11" i="13"/>
  <c r="AB10" i="13"/>
  <c r="AA9" i="13"/>
  <c r="Z9" i="13"/>
  <c r="AB8" i="13"/>
  <c r="AB7" i="13"/>
  <c r="AA6" i="13" a="1"/>
  <c r="AA6" i="13" s="1"/>
  <c r="Z6" i="13" a="1"/>
  <c r="Z6" i="13" s="1"/>
  <c r="AZ28" i="13" l="1"/>
  <c r="AZ41" i="13"/>
  <c r="AZ37" i="13"/>
  <c r="AZ38" i="13"/>
  <c r="AZ34" i="13"/>
  <c r="AZ30" i="13"/>
  <c r="AZ27" i="13"/>
  <c r="AZ32" i="13"/>
  <c r="AZ35" i="13"/>
  <c r="AZ36" i="13"/>
  <c r="AZ31" i="13"/>
  <c r="AZ39" i="13"/>
  <c r="AZ40" i="13"/>
  <c r="AZ26" i="13"/>
  <c r="AZ29" i="13"/>
  <c r="AZ33" i="13"/>
  <c r="AW28" i="13"/>
  <c r="AW41" i="13"/>
  <c r="AW37" i="13"/>
  <c r="AW38" i="13"/>
  <c r="AW34" i="13"/>
  <c r="AW30" i="13"/>
  <c r="AW27" i="13"/>
  <c r="AW32" i="13"/>
  <c r="AW35" i="13"/>
  <c r="AW36" i="13"/>
  <c r="AW31" i="13"/>
  <c r="AW39" i="13"/>
  <c r="AW40" i="13"/>
  <c r="AW26" i="13"/>
  <c r="AW29" i="13"/>
  <c r="AW33" i="13"/>
  <c r="AT41" i="13"/>
  <c r="AT27" i="13"/>
  <c r="AT32" i="13"/>
  <c r="AT37" i="13"/>
  <c r="AT28" i="13"/>
  <c r="AT31" i="13"/>
  <c r="AT36" i="13"/>
  <c r="AT40" i="13"/>
  <c r="AT30" i="13"/>
  <c r="AT35" i="13"/>
  <c r="AT39" i="13"/>
  <c r="AT29" i="13"/>
  <c r="AT34" i="13"/>
  <c r="AT38" i="13"/>
  <c r="AT33" i="13"/>
  <c r="AT26" i="13"/>
  <c r="AQ21" i="13"/>
  <c r="AQ33" i="13" s="1"/>
  <c r="AO41" i="13"/>
  <c r="AO39" i="13"/>
  <c r="AO37" i="13"/>
  <c r="AO35" i="13"/>
  <c r="AO31" i="13"/>
  <c r="AO27" i="13"/>
  <c r="AO40" i="13"/>
  <c r="AO38" i="13"/>
  <c r="AO36" i="13"/>
  <c r="AO34" i="13"/>
  <c r="AO32" i="13"/>
  <c r="AO30" i="13"/>
  <c r="AO28" i="13"/>
  <c r="AP40" i="13"/>
  <c r="AP38" i="13"/>
  <c r="AP36" i="13"/>
  <c r="AP34" i="13"/>
  <c r="AP32" i="13"/>
  <c r="AP30" i="13"/>
  <c r="AP28" i="13"/>
  <c r="AP41" i="13"/>
  <c r="AP39" i="13"/>
  <c r="AP37" i="13"/>
  <c r="AP35" i="13"/>
  <c r="AP31" i="13"/>
  <c r="AP27" i="13"/>
  <c r="AP33" i="13"/>
  <c r="AO26" i="13"/>
  <c r="AP29" i="13"/>
  <c r="AQ26" i="13"/>
  <c r="AO29" i="13"/>
  <c r="AQ29" i="13"/>
  <c r="AO33" i="13"/>
  <c r="AN9" i="13"/>
  <c r="AM1" i="13"/>
  <c r="AN13" i="13"/>
  <c r="AL1" i="13"/>
  <c r="AN6" i="13"/>
  <c r="AM21" i="13"/>
  <c r="AL21" i="13"/>
  <c r="AH6" i="13"/>
  <c r="AH9" i="13"/>
  <c r="AK9" i="13"/>
  <c r="AJ1" i="13"/>
  <c r="AI21" i="13"/>
  <c r="AI29" i="13" s="1"/>
  <c r="AK6" i="13"/>
  <c r="AK13" i="13"/>
  <c r="AI1" i="13"/>
  <c r="AJ21" i="13"/>
  <c r="AJ33" i="13" s="1"/>
  <c r="AG21" i="13"/>
  <c r="AG33" i="13" s="1"/>
  <c r="AE9" i="13"/>
  <c r="AH13" i="13"/>
  <c r="AF21" i="13"/>
  <c r="AE6" i="13"/>
  <c r="AD21" i="13"/>
  <c r="AD26" i="13" s="1"/>
  <c r="AB6" i="13"/>
  <c r="AB9" i="13"/>
  <c r="AE13" i="13"/>
  <c r="AC21" i="13"/>
  <c r="AC26" i="13" s="1"/>
  <c r="AA21" i="13"/>
  <c r="AB13" i="13"/>
  <c r="Z21" i="13"/>
  <c r="Z26" i="13" s="1"/>
  <c r="W24" i="13"/>
  <c r="Y20" i="13"/>
  <c r="Y19" i="13"/>
  <c r="Y18" i="13"/>
  <c r="Y17" i="13"/>
  <c r="Y16" i="13"/>
  <c r="Y15" i="13"/>
  <c r="Y14" i="13"/>
  <c r="X13" i="13" a="1"/>
  <c r="X13" i="13" s="1"/>
  <c r="W13" i="13" a="1"/>
  <c r="W13" i="13" s="1"/>
  <c r="Y12" i="13"/>
  <c r="Y11" i="13"/>
  <c r="Y10" i="13"/>
  <c r="X9" i="13"/>
  <c r="W9" i="13"/>
  <c r="Y8" i="13"/>
  <c r="Y7" i="13"/>
  <c r="X6" i="13" a="1"/>
  <c r="X6" i="13" s="1"/>
  <c r="W6" i="13" a="1"/>
  <c r="W6" i="13" s="1"/>
  <c r="T24" i="13"/>
  <c r="V20" i="13"/>
  <c r="V19" i="13"/>
  <c r="V18" i="13"/>
  <c r="V17" i="13"/>
  <c r="V16" i="13"/>
  <c r="V15" i="13"/>
  <c r="V14" i="13"/>
  <c r="U13" i="13" a="1"/>
  <c r="U13" i="13" s="1"/>
  <c r="T13" i="13" a="1"/>
  <c r="T13" i="13" s="1"/>
  <c r="V12" i="13"/>
  <c r="V11" i="13"/>
  <c r="V10" i="13"/>
  <c r="U9" i="13"/>
  <c r="T9" i="13"/>
  <c r="V8" i="13"/>
  <c r="V7" i="13"/>
  <c r="U6" i="13" a="1"/>
  <c r="U6" i="13" s="1"/>
  <c r="T6" i="13" a="1"/>
  <c r="T6" i="13" s="1"/>
  <c r="AI33" i="13" l="1"/>
  <c r="AQ41" i="13"/>
  <c r="AQ28" i="13"/>
  <c r="AQ31" i="13"/>
  <c r="AQ36" i="13"/>
  <c r="AQ40" i="13"/>
  <c r="AQ27" i="13"/>
  <c r="AQ32" i="13"/>
  <c r="AQ35" i="13"/>
  <c r="AQ39" i="13"/>
  <c r="AQ34" i="13"/>
  <c r="AQ38" i="13"/>
  <c r="AQ30" i="13"/>
  <c r="AQ37" i="13"/>
  <c r="AL40" i="13"/>
  <c r="AL38" i="13"/>
  <c r="AL36" i="13"/>
  <c r="AL34" i="13"/>
  <c r="AL32" i="13"/>
  <c r="AL30" i="13"/>
  <c r="AL28" i="13"/>
  <c r="AN21" i="13"/>
  <c r="AN26" i="13" s="1"/>
  <c r="AL41" i="13"/>
  <c r="AL39" i="13"/>
  <c r="AL37" i="13"/>
  <c r="AL35" i="13"/>
  <c r="AL31" i="13"/>
  <c r="AL27" i="13"/>
  <c r="AM41" i="13"/>
  <c r="AM39" i="13"/>
  <c r="AM37" i="13"/>
  <c r="AM35" i="13"/>
  <c r="AM31" i="13"/>
  <c r="AM27" i="13"/>
  <c r="AM40" i="13"/>
  <c r="AM38" i="13"/>
  <c r="AM36" i="13"/>
  <c r="AM34" i="13"/>
  <c r="AM32" i="13"/>
  <c r="AM30" i="13"/>
  <c r="AM28" i="13"/>
  <c r="AN1" i="13"/>
  <c r="AL26" i="13"/>
  <c r="AL33" i="13"/>
  <c r="AM33" i="13"/>
  <c r="AL29" i="13"/>
  <c r="AM29" i="13"/>
  <c r="AM26" i="13"/>
  <c r="AK1" i="13"/>
  <c r="AI40" i="13"/>
  <c r="AI38" i="13"/>
  <c r="AI36" i="13"/>
  <c r="AI34" i="13"/>
  <c r="AI32" i="13"/>
  <c r="AI30" i="13"/>
  <c r="AI28" i="13"/>
  <c r="AK21" i="13"/>
  <c r="AK26" i="13" s="1"/>
  <c r="AI41" i="13"/>
  <c r="AI39" i="13"/>
  <c r="AI37" i="13"/>
  <c r="AI35" i="13"/>
  <c r="AI31" i="13"/>
  <c r="AI27" i="13"/>
  <c r="AJ41" i="13"/>
  <c r="AJ39" i="13"/>
  <c r="AJ37" i="13"/>
  <c r="AJ35" i="13"/>
  <c r="AJ31" i="13"/>
  <c r="AJ27" i="13"/>
  <c r="AJ40" i="13"/>
  <c r="AJ38" i="13"/>
  <c r="AJ36" i="13"/>
  <c r="AJ34" i="13"/>
  <c r="AJ32" i="13"/>
  <c r="AJ30" i="13"/>
  <c r="AJ28" i="13"/>
  <c r="AJ29" i="13"/>
  <c r="AJ26" i="13"/>
  <c r="AI26" i="13"/>
  <c r="AG26" i="13"/>
  <c r="AG40" i="13"/>
  <c r="AG38" i="13"/>
  <c r="AG36" i="13"/>
  <c r="AG34" i="13"/>
  <c r="AG32" i="13"/>
  <c r="AG30" i="13"/>
  <c r="AG28" i="13"/>
  <c r="AG41" i="13"/>
  <c r="AG39" i="13"/>
  <c r="AG37" i="13"/>
  <c r="AG35" i="13"/>
  <c r="AG31" i="13"/>
  <c r="AG29" i="13"/>
  <c r="AG27" i="13"/>
  <c r="AH21" i="13"/>
  <c r="AF40" i="13"/>
  <c r="AF38" i="13"/>
  <c r="AF36" i="13"/>
  <c r="AF34" i="13"/>
  <c r="AF32" i="13"/>
  <c r="AF30" i="13"/>
  <c r="AF28" i="13"/>
  <c r="AF41" i="13"/>
  <c r="AF39" i="13"/>
  <c r="AF37" i="13"/>
  <c r="AF35" i="13"/>
  <c r="AF33" i="13"/>
  <c r="AF31" i="13"/>
  <c r="AF29" i="13"/>
  <c r="AF27" i="13"/>
  <c r="AF26" i="13"/>
  <c r="Y9" i="13"/>
  <c r="AC29" i="13"/>
  <c r="AD40" i="13"/>
  <c r="AD36" i="13"/>
  <c r="AD32" i="13"/>
  <c r="AD28" i="13"/>
  <c r="AD41" i="13"/>
  <c r="AD37" i="13"/>
  <c r="AD33" i="13"/>
  <c r="AD38" i="13"/>
  <c r="AD34" i="13"/>
  <c r="AD39" i="13"/>
  <c r="AD35" i="13"/>
  <c r="AD31" i="13"/>
  <c r="AD27" i="13"/>
  <c r="AD30" i="13"/>
  <c r="AE21" i="13"/>
  <c r="AE33" i="13" s="1"/>
  <c r="AC39" i="13"/>
  <c r="AC35" i="13"/>
  <c r="AC31" i="13"/>
  <c r="AC27" i="13"/>
  <c r="AC36" i="13"/>
  <c r="AC32" i="13"/>
  <c r="AC28" i="13"/>
  <c r="AC41" i="13"/>
  <c r="AC37" i="13"/>
  <c r="AC33" i="13"/>
  <c r="AC38" i="13"/>
  <c r="AC34" i="13"/>
  <c r="AC30" i="13"/>
  <c r="AC40" i="13"/>
  <c r="AD29" i="13"/>
  <c r="AE26" i="13"/>
  <c r="AB21" i="13"/>
  <c r="AB33" i="13" s="1"/>
  <c r="Z40" i="13"/>
  <c r="Z38" i="13"/>
  <c r="Z36" i="13"/>
  <c r="Z34" i="13"/>
  <c r="Z32" i="13"/>
  <c r="Z30" i="13"/>
  <c r="Z28" i="13"/>
  <c r="Z41" i="13"/>
  <c r="Z39" i="13"/>
  <c r="Z37" i="13"/>
  <c r="Z35" i="13"/>
  <c r="Z31" i="13"/>
  <c r="Z27" i="13"/>
  <c r="Y13" i="13"/>
  <c r="Z29" i="13"/>
  <c r="AA41" i="13"/>
  <c r="AA39" i="13"/>
  <c r="AA37" i="13"/>
  <c r="AA35" i="13"/>
  <c r="AA31" i="13"/>
  <c r="AA27" i="13"/>
  <c r="AA40" i="13"/>
  <c r="AA38" i="13"/>
  <c r="AA36" i="13"/>
  <c r="AA34" i="13"/>
  <c r="AA32" i="13"/>
  <c r="AA30" i="13"/>
  <c r="AA28" i="13"/>
  <c r="Z33" i="13"/>
  <c r="AA29" i="13"/>
  <c r="AA26" i="13"/>
  <c r="AA33" i="13"/>
  <c r="X21" i="13"/>
  <c r="X26" i="13" s="1"/>
  <c r="Y6" i="13"/>
  <c r="W21" i="13"/>
  <c r="W29" i="13" s="1"/>
  <c r="V6" i="13"/>
  <c r="U21" i="13"/>
  <c r="U26" i="13" s="1"/>
  <c r="V9" i="13"/>
  <c r="V13" i="13"/>
  <c r="T21" i="13"/>
  <c r="Q24" i="13"/>
  <c r="S20" i="13"/>
  <c r="S19" i="13"/>
  <c r="S18" i="13"/>
  <c r="S17" i="13"/>
  <c r="S16" i="13"/>
  <c r="S15" i="13"/>
  <c r="S14" i="13"/>
  <c r="R13" i="13" a="1"/>
  <c r="R13" i="13" s="1"/>
  <c r="Q13" i="13" a="1"/>
  <c r="Q13" i="13" s="1"/>
  <c r="S12" i="13"/>
  <c r="S11" i="13"/>
  <c r="S10" i="13"/>
  <c r="R9" i="13"/>
  <c r="Q9" i="13"/>
  <c r="S8" i="13"/>
  <c r="S7" i="13"/>
  <c r="R6" i="13" a="1"/>
  <c r="R6" i="13" s="1"/>
  <c r="Q6" i="13" a="1"/>
  <c r="Q6" i="13" s="1"/>
  <c r="AN33" i="13" l="1"/>
  <c r="AN41" i="13"/>
  <c r="AN30" i="13"/>
  <c r="AN35" i="13"/>
  <c r="AN39" i="13"/>
  <c r="AN29" i="13"/>
  <c r="AN34" i="13"/>
  <c r="AN38" i="13"/>
  <c r="AN27" i="13"/>
  <c r="AN32" i="13"/>
  <c r="AN37" i="13"/>
  <c r="AN28" i="13"/>
  <c r="AN31" i="13"/>
  <c r="AN36" i="13"/>
  <c r="AN40" i="13"/>
  <c r="AK41" i="13"/>
  <c r="AK29" i="13"/>
  <c r="AK32" i="13"/>
  <c r="AK37" i="13"/>
  <c r="AK34" i="13"/>
  <c r="AK38" i="13"/>
  <c r="AK27" i="13"/>
  <c r="AK30" i="13"/>
  <c r="AK35" i="13"/>
  <c r="AK39" i="13"/>
  <c r="AK28" i="13"/>
  <c r="AK31" i="13"/>
  <c r="AK36" i="13"/>
  <c r="AK40" i="13"/>
  <c r="AK33" i="13"/>
  <c r="AH40" i="13"/>
  <c r="AH38" i="13"/>
  <c r="AH36" i="13"/>
  <c r="AH34" i="13"/>
  <c r="AH32" i="13"/>
  <c r="AH30" i="13"/>
  <c r="AH41" i="13"/>
  <c r="AH39" i="13"/>
  <c r="AH37" i="13"/>
  <c r="AH35" i="13"/>
  <c r="AH33" i="13"/>
  <c r="AH31" i="13"/>
  <c r="AH29" i="13"/>
  <c r="AH27" i="13"/>
  <c r="AH26" i="13"/>
  <c r="AH28" i="13"/>
  <c r="AE41" i="13"/>
  <c r="AE38" i="13"/>
  <c r="AE30" i="13"/>
  <c r="AE31" i="13"/>
  <c r="AE27" i="13"/>
  <c r="AE34" i="13"/>
  <c r="AE35" i="13"/>
  <c r="AE39" i="13"/>
  <c r="AE36" i="13"/>
  <c r="AE29" i="13"/>
  <c r="AE40" i="13"/>
  <c r="AE28" i="13"/>
  <c r="AE32" i="13"/>
  <c r="AE37" i="13"/>
  <c r="AB41" i="13"/>
  <c r="AB37" i="13"/>
  <c r="AB27" i="13"/>
  <c r="AB32" i="13"/>
  <c r="AB36" i="13"/>
  <c r="AB40" i="13"/>
  <c r="AB29" i="13"/>
  <c r="AB35" i="13"/>
  <c r="AB39" i="13"/>
  <c r="AB30" i="13"/>
  <c r="AB26" i="13"/>
  <c r="AB28" i="13"/>
  <c r="AB31" i="13"/>
  <c r="AB34" i="13"/>
  <c r="AB38" i="13"/>
  <c r="X33" i="13"/>
  <c r="X29" i="13"/>
  <c r="Y21" i="13"/>
  <c r="W41" i="13"/>
  <c r="W39" i="13"/>
  <c r="W37" i="13"/>
  <c r="W35" i="13"/>
  <c r="W31" i="13"/>
  <c r="W27" i="13"/>
  <c r="W40" i="13"/>
  <c r="W38" i="13"/>
  <c r="W36" i="13"/>
  <c r="W34" i="13"/>
  <c r="W32" i="13"/>
  <c r="W30" i="13"/>
  <c r="W28" i="13"/>
  <c r="W33" i="13"/>
  <c r="W26" i="13"/>
  <c r="X40" i="13"/>
  <c r="X38" i="13"/>
  <c r="X36" i="13"/>
  <c r="X34" i="13"/>
  <c r="X32" i="13"/>
  <c r="X30" i="13"/>
  <c r="X28" i="13"/>
  <c r="X41" i="13"/>
  <c r="X39" i="13"/>
  <c r="X37" i="13"/>
  <c r="X35" i="13"/>
  <c r="X31" i="13"/>
  <c r="X27" i="13"/>
  <c r="U29" i="13"/>
  <c r="V21" i="13"/>
  <c r="V29" i="13" s="1"/>
  <c r="T40" i="13"/>
  <c r="T38" i="13"/>
  <c r="T36" i="13"/>
  <c r="T34" i="13"/>
  <c r="T32" i="13"/>
  <c r="T30" i="13"/>
  <c r="T28" i="13"/>
  <c r="T41" i="13"/>
  <c r="T39" i="13"/>
  <c r="T37" i="13"/>
  <c r="T35" i="13"/>
  <c r="T31" i="13"/>
  <c r="T27" i="13"/>
  <c r="T29" i="13"/>
  <c r="T33" i="13"/>
  <c r="V26" i="13"/>
  <c r="U41" i="13"/>
  <c r="U39" i="13"/>
  <c r="U37" i="13"/>
  <c r="U35" i="13"/>
  <c r="U31" i="13"/>
  <c r="U27" i="13"/>
  <c r="U40" i="13"/>
  <c r="U38" i="13"/>
  <c r="U36" i="13"/>
  <c r="U34" i="13"/>
  <c r="U32" i="13"/>
  <c r="U30" i="13"/>
  <c r="U28" i="13"/>
  <c r="U33" i="13"/>
  <c r="T26" i="13"/>
  <c r="R1" i="13"/>
  <c r="S13" i="13"/>
  <c r="Q1" i="13"/>
  <c r="S9" i="13"/>
  <c r="S6" i="13"/>
  <c r="R21" i="13"/>
  <c r="R33" i="13" s="1"/>
  <c r="Q21" i="13"/>
  <c r="Q26" i="13" s="1"/>
  <c r="N24" i="13"/>
  <c r="P20" i="13"/>
  <c r="P19" i="13"/>
  <c r="P18" i="13"/>
  <c r="P17" i="13"/>
  <c r="P16" i="13"/>
  <c r="P15" i="13"/>
  <c r="P14" i="13"/>
  <c r="O13" i="13" a="1"/>
  <c r="O13" i="13" s="1"/>
  <c r="N13" i="13" a="1"/>
  <c r="N13" i="13" s="1"/>
  <c r="P12" i="13"/>
  <c r="P11" i="13"/>
  <c r="P10" i="13"/>
  <c r="O9" i="13"/>
  <c r="N9" i="13"/>
  <c r="P8" i="13"/>
  <c r="P7" i="13"/>
  <c r="O6" i="13" a="1"/>
  <c r="O6" i="13" s="1"/>
  <c r="N6" i="13" a="1"/>
  <c r="N6" i="13" s="1"/>
  <c r="V33" i="13" l="1"/>
  <c r="Y41" i="13"/>
  <c r="Y28" i="13"/>
  <c r="Y31" i="13"/>
  <c r="Y34" i="13"/>
  <c r="Y38" i="13"/>
  <c r="Y29" i="13"/>
  <c r="Y32" i="13"/>
  <c r="Y35" i="13"/>
  <c r="Y39" i="13"/>
  <c r="Y33" i="13"/>
  <c r="Y36" i="13"/>
  <c r="Y40" i="13"/>
  <c r="Y27" i="13"/>
  <c r="Y30" i="13"/>
  <c r="Y37" i="13"/>
  <c r="Y26" i="13"/>
  <c r="V41" i="13"/>
  <c r="V31" i="13"/>
  <c r="V30" i="13"/>
  <c r="V37" i="13"/>
  <c r="V34" i="13"/>
  <c r="V38" i="13"/>
  <c r="V28" i="13"/>
  <c r="V27" i="13"/>
  <c r="V32" i="13"/>
  <c r="V35" i="13"/>
  <c r="V39" i="13"/>
  <c r="V36" i="13"/>
  <c r="V40" i="13"/>
  <c r="Q40" i="13"/>
  <c r="Q38" i="13"/>
  <c r="Q36" i="13"/>
  <c r="Q34" i="13"/>
  <c r="Q32" i="13"/>
  <c r="Q30" i="13"/>
  <c r="Q28" i="13"/>
  <c r="S21" i="13"/>
  <c r="S29" i="13" s="1"/>
  <c r="Q41" i="13"/>
  <c r="Q39" i="13"/>
  <c r="Q37" i="13"/>
  <c r="Q35" i="13"/>
  <c r="Q31" i="13"/>
  <c r="Q27" i="13"/>
  <c r="R41" i="13"/>
  <c r="R39" i="13"/>
  <c r="R37" i="13"/>
  <c r="R35" i="13"/>
  <c r="R31" i="13"/>
  <c r="R27" i="13"/>
  <c r="R40" i="13"/>
  <c r="R38" i="13"/>
  <c r="R36" i="13"/>
  <c r="R34" i="13"/>
  <c r="R32" i="13"/>
  <c r="R30" i="13"/>
  <c r="R28" i="13"/>
  <c r="S33" i="13"/>
  <c r="S1" i="13"/>
  <c r="R29" i="13"/>
  <c r="R26" i="13"/>
  <c r="Q33" i="13"/>
  <c r="Q29" i="13"/>
  <c r="P9" i="13"/>
  <c r="O1" i="13"/>
  <c r="P13" i="13"/>
  <c r="N1" i="13"/>
  <c r="P6" i="13"/>
  <c r="O21" i="13"/>
  <c r="O29" i="13" s="1"/>
  <c r="N21" i="13"/>
  <c r="N29" i="13" s="1"/>
  <c r="K24" i="13"/>
  <c r="M20" i="13"/>
  <c r="M19" i="13"/>
  <c r="M18" i="13"/>
  <c r="M17" i="13"/>
  <c r="M16" i="13"/>
  <c r="M15" i="13"/>
  <c r="M14" i="13"/>
  <c r="L13" i="13" a="1"/>
  <c r="L13" i="13" s="1"/>
  <c r="K13" i="13" a="1"/>
  <c r="K13" i="13" s="1"/>
  <c r="K1" i="13" s="1"/>
  <c r="M12" i="13"/>
  <c r="M11" i="13"/>
  <c r="M10" i="13"/>
  <c r="L9" i="13"/>
  <c r="K9" i="13"/>
  <c r="M8" i="13"/>
  <c r="M7" i="13"/>
  <c r="L6" i="13" a="1"/>
  <c r="L6" i="13" s="1"/>
  <c r="K6" i="13" a="1"/>
  <c r="K6" i="13" s="1"/>
  <c r="O26" i="13" l="1"/>
  <c r="M9" i="13"/>
  <c r="S41" i="13"/>
  <c r="S32" i="13"/>
  <c r="S37" i="13"/>
  <c r="S34" i="13"/>
  <c r="S38" i="13"/>
  <c r="S27" i="13"/>
  <c r="S30" i="13"/>
  <c r="S35" i="13"/>
  <c r="S39" i="13"/>
  <c r="S28" i="13"/>
  <c r="S31" i="13"/>
  <c r="S36" i="13"/>
  <c r="S40" i="13"/>
  <c r="S26" i="13"/>
  <c r="N40" i="13"/>
  <c r="N38" i="13"/>
  <c r="N36" i="13"/>
  <c r="N34" i="13"/>
  <c r="N32" i="13"/>
  <c r="N30" i="13"/>
  <c r="N28" i="13"/>
  <c r="P21" i="13"/>
  <c r="P33" i="13" s="1"/>
  <c r="N41" i="13"/>
  <c r="N39" i="13"/>
  <c r="N37" i="13"/>
  <c r="N35" i="13"/>
  <c r="N31" i="13"/>
  <c r="N27" i="13"/>
  <c r="O41" i="13"/>
  <c r="O39" i="13"/>
  <c r="O37" i="13"/>
  <c r="O35" i="13"/>
  <c r="O31" i="13"/>
  <c r="O27" i="13"/>
  <c r="O40" i="13"/>
  <c r="O38" i="13"/>
  <c r="O36" i="13"/>
  <c r="O34" i="13"/>
  <c r="O32" i="13"/>
  <c r="O30" i="13"/>
  <c r="O28" i="13"/>
  <c r="N26" i="13"/>
  <c r="N33" i="13"/>
  <c r="P1" i="13"/>
  <c r="O33" i="13"/>
  <c r="L21" i="13"/>
  <c r="L33" i="13" s="1"/>
  <c r="M6" i="13"/>
  <c r="L1" i="13"/>
  <c r="M13" i="13"/>
  <c r="K21" i="13"/>
  <c r="K29" i="13" s="1"/>
  <c r="D1" i="13"/>
  <c r="C1" i="13"/>
  <c r="B1" i="13"/>
  <c r="H24" i="13"/>
  <c r="J20" i="13"/>
  <c r="J19" i="13"/>
  <c r="J18" i="13"/>
  <c r="J17" i="13"/>
  <c r="J16" i="13"/>
  <c r="J15" i="13"/>
  <c r="J14" i="13"/>
  <c r="I13" i="13" a="1"/>
  <c r="I13" i="13" s="1"/>
  <c r="I1" i="13" s="1"/>
  <c r="H13" i="13" a="1"/>
  <c r="H13" i="13" s="1"/>
  <c r="J12" i="13"/>
  <c r="J11" i="13"/>
  <c r="J10" i="13"/>
  <c r="I9" i="13"/>
  <c r="H9" i="13"/>
  <c r="J8" i="13"/>
  <c r="J7" i="13"/>
  <c r="I6" i="13" a="1"/>
  <c r="I6" i="13" s="1"/>
  <c r="H6" i="13" a="1"/>
  <c r="H6" i="13" s="1"/>
  <c r="E24" i="13"/>
  <c r="G20" i="13"/>
  <c r="G19" i="13"/>
  <c r="G18" i="13"/>
  <c r="G17" i="13"/>
  <c r="G16" i="13"/>
  <c r="G15" i="13"/>
  <c r="G14" i="13"/>
  <c r="F13" i="13" a="1"/>
  <c r="F13" i="13" s="1"/>
  <c r="F1" i="13" s="1"/>
  <c r="E13" i="13" a="1"/>
  <c r="E13" i="13" s="1"/>
  <c r="E1" i="13" s="1"/>
  <c r="G12" i="13"/>
  <c r="G11" i="13"/>
  <c r="G10" i="13"/>
  <c r="F9" i="13"/>
  <c r="E9" i="13"/>
  <c r="G8" i="13"/>
  <c r="G7" i="13"/>
  <c r="F6" i="13" a="1"/>
  <c r="F6" i="13" s="1"/>
  <c r="E6" i="13" a="1"/>
  <c r="E6" i="13" s="1"/>
  <c r="P26" i="13" l="1"/>
  <c r="I21" i="13"/>
  <c r="I40" i="13" s="1"/>
  <c r="J13" i="13"/>
  <c r="J1" i="13" s="1"/>
  <c r="K33" i="13"/>
  <c r="P41" i="13"/>
  <c r="P35" i="13"/>
  <c r="P30" i="13"/>
  <c r="P37" i="13"/>
  <c r="P34" i="13"/>
  <c r="P38" i="13"/>
  <c r="P29" i="13"/>
  <c r="P39" i="13"/>
  <c r="P27" i="13"/>
  <c r="P32" i="13"/>
  <c r="P28" i="13"/>
  <c r="P31" i="13"/>
  <c r="P36" i="13"/>
  <c r="P40" i="13"/>
  <c r="L41" i="13"/>
  <c r="L39" i="13"/>
  <c r="L37" i="13"/>
  <c r="L35" i="13"/>
  <c r="L31" i="13"/>
  <c r="L27" i="13"/>
  <c r="L40" i="13"/>
  <c r="L38" i="13"/>
  <c r="L36" i="13"/>
  <c r="L34" i="13"/>
  <c r="L32" i="13"/>
  <c r="L30" i="13"/>
  <c r="L28" i="13"/>
  <c r="L29" i="13"/>
  <c r="M21" i="13"/>
  <c r="M26" i="13" s="1"/>
  <c r="K40" i="13"/>
  <c r="K38" i="13"/>
  <c r="K36" i="13"/>
  <c r="K34" i="13"/>
  <c r="K32" i="13"/>
  <c r="K30" i="13"/>
  <c r="K28" i="13"/>
  <c r="K41" i="13"/>
  <c r="K39" i="13"/>
  <c r="K37" i="13"/>
  <c r="K35" i="13"/>
  <c r="K31" i="13"/>
  <c r="K27" i="13"/>
  <c r="K26" i="13"/>
  <c r="L26" i="13"/>
  <c r="M1" i="13"/>
  <c r="I35" i="13"/>
  <c r="G9" i="13"/>
  <c r="J9" i="13"/>
  <c r="H1" i="13"/>
  <c r="J6" i="13"/>
  <c r="H21" i="13"/>
  <c r="G6" i="13"/>
  <c r="F21" i="13"/>
  <c r="F33" i="13" s="1"/>
  <c r="G13" i="13"/>
  <c r="G1" i="13" s="1"/>
  <c r="E21" i="13"/>
  <c r="D41" i="13"/>
  <c r="C41" i="13"/>
  <c r="B41" i="13"/>
  <c r="D40" i="13"/>
  <c r="C40" i="13"/>
  <c r="B40" i="13"/>
  <c r="D39" i="13"/>
  <c r="C39" i="13"/>
  <c r="B39" i="13"/>
  <c r="D38" i="13"/>
  <c r="C38" i="13"/>
  <c r="B38" i="13"/>
  <c r="D37" i="13"/>
  <c r="C37" i="13"/>
  <c r="B37" i="13"/>
  <c r="D36" i="13"/>
  <c r="C36" i="13"/>
  <c r="B36" i="13"/>
  <c r="D35" i="13"/>
  <c r="C35" i="13"/>
  <c r="B35" i="13"/>
  <c r="D34" i="13"/>
  <c r="C34" i="13"/>
  <c r="B34" i="13"/>
  <c r="D33" i="13"/>
  <c r="C33" i="13"/>
  <c r="B33" i="13"/>
  <c r="D32" i="13"/>
  <c r="C32" i="13"/>
  <c r="B32" i="13"/>
  <c r="D31" i="13"/>
  <c r="C31" i="13"/>
  <c r="B31" i="13"/>
  <c r="D30" i="13"/>
  <c r="C30" i="13"/>
  <c r="B30" i="13"/>
  <c r="D29" i="13"/>
  <c r="C29" i="13"/>
  <c r="B29" i="13"/>
  <c r="D28" i="13"/>
  <c r="C28" i="13"/>
  <c r="B28" i="13"/>
  <c r="D27" i="13"/>
  <c r="C27" i="13"/>
  <c r="B27" i="13"/>
  <c r="D26" i="13"/>
  <c r="C26" i="13"/>
  <c r="B26" i="13"/>
  <c r="BN1" i="13"/>
  <c r="BM1" i="13"/>
  <c r="BM9" i="13"/>
  <c r="BN6" i="13" a="1"/>
  <c r="BN6" i="13" s="1"/>
  <c r="BM6" i="13" a="1"/>
  <c r="BM6" i="13" s="1"/>
  <c r="B24" i="13"/>
  <c r="I36" i="13" l="1"/>
  <c r="I28" i="13"/>
  <c r="I38" i="13"/>
  <c r="I33" i="13"/>
  <c r="I29" i="13"/>
  <c r="I30" i="13"/>
  <c r="I41" i="13"/>
  <c r="I34" i="13"/>
  <c r="I26" i="13"/>
  <c r="I39" i="13"/>
  <c r="I31" i="13"/>
  <c r="I32" i="13"/>
  <c r="I37" i="13"/>
  <c r="I27" i="13"/>
  <c r="M41" i="13"/>
  <c r="M28" i="13"/>
  <c r="M36" i="13"/>
  <c r="M40" i="13"/>
  <c r="M29" i="13"/>
  <c r="M32" i="13"/>
  <c r="M35" i="13"/>
  <c r="M39" i="13"/>
  <c r="M31" i="13"/>
  <c r="M34" i="13"/>
  <c r="M38" i="13"/>
  <c r="M27" i="13"/>
  <c r="M30" i="13"/>
  <c r="M37" i="13"/>
  <c r="M33" i="13"/>
  <c r="J21" i="13"/>
  <c r="J26" i="13" s="1"/>
  <c r="H41" i="13"/>
  <c r="H39" i="13"/>
  <c r="H37" i="13"/>
  <c r="H35" i="13"/>
  <c r="H31" i="13"/>
  <c r="H27" i="13"/>
  <c r="H40" i="13"/>
  <c r="H38" i="13"/>
  <c r="H36" i="13"/>
  <c r="H34" i="13"/>
  <c r="H32" i="13"/>
  <c r="H30" i="13"/>
  <c r="H28" i="13"/>
  <c r="H33" i="13"/>
  <c r="H29" i="13"/>
  <c r="H26" i="13"/>
  <c r="G21" i="13"/>
  <c r="G33" i="13" s="1"/>
  <c r="E40" i="13"/>
  <c r="E38" i="13"/>
  <c r="E36" i="13"/>
  <c r="E34" i="13"/>
  <c r="E32" i="13"/>
  <c r="E30" i="13"/>
  <c r="E28" i="13"/>
  <c r="E41" i="13"/>
  <c r="E39" i="13"/>
  <c r="E37" i="13"/>
  <c r="E35" i="13"/>
  <c r="E31" i="13"/>
  <c r="E27" i="13"/>
  <c r="F41" i="13"/>
  <c r="F39" i="13"/>
  <c r="F37" i="13"/>
  <c r="F35" i="13"/>
  <c r="F31" i="13"/>
  <c r="F27" i="13"/>
  <c r="F40" i="13"/>
  <c r="F38" i="13"/>
  <c r="F36" i="13"/>
  <c r="F34" i="13"/>
  <c r="F32" i="13"/>
  <c r="F30" i="13"/>
  <c r="F28" i="13"/>
  <c r="E29" i="13"/>
  <c r="E33" i="13"/>
  <c r="F29" i="13"/>
  <c r="F26" i="13"/>
  <c r="E26" i="13"/>
  <c r="BM21" i="13"/>
  <c r="BJ23" i="12"/>
  <c r="BL19" i="12"/>
  <c r="BL18" i="12"/>
  <c r="BL17" i="12"/>
  <c r="BL16" i="12"/>
  <c r="BL15" i="12"/>
  <c r="BL14" i="12"/>
  <c r="BL13" i="12"/>
  <c r="BK12" i="12"/>
  <c r="BJ12" i="12"/>
  <c r="BL11" i="12"/>
  <c r="BL10" i="12"/>
  <c r="BL9" i="12"/>
  <c r="BK8" i="12"/>
  <c r="BJ8" i="12"/>
  <c r="BL7" i="12"/>
  <c r="BL6" i="12"/>
  <c r="BK5" i="12"/>
  <c r="BJ5" i="12"/>
  <c r="G26" i="13" l="1"/>
  <c r="J29" i="13"/>
  <c r="J41" i="13"/>
  <c r="J27" i="13"/>
  <c r="J32" i="13"/>
  <c r="J37" i="13"/>
  <c r="J28" i="13"/>
  <c r="J34" i="13"/>
  <c r="J38" i="13"/>
  <c r="J30" i="13"/>
  <c r="J35" i="13"/>
  <c r="J39" i="13"/>
  <c r="J33" i="13"/>
  <c r="J36" i="13"/>
  <c r="J40" i="13"/>
  <c r="J31" i="13"/>
  <c r="G41" i="13"/>
  <c r="G29" i="13"/>
  <c r="G32" i="13"/>
  <c r="G35" i="13"/>
  <c r="G39" i="13"/>
  <c r="G36" i="13"/>
  <c r="G40" i="13"/>
  <c r="G27" i="13"/>
  <c r="G30" i="13"/>
  <c r="G37" i="13"/>
  <c r="G28" i="13"/>
  <c r="G31" i="13"/>
  <c r="G34" i="13"/>
  <c r="G38" i="13"/>
  <c r="BL12" i="12"/>
  <c r="BL8" i="12"/>
  <c r="BK20" i="12"/>
  <c r="BL5" i="12"/>
  <c r="BJ20" i="12"/>
  <c r="BO20" i="13"/>
  <c r="BO17" i="13"/>
  <c r="BP37" i="13"/>
  <c r="BM24" i="13"/>
  <c r="BO19" i="13"/>
  <c r="BO18" i="13"/>
  <c r="BO16" i="13"/>
  <c r="BO15" i="13"/>
  <c r="BO14" i="13"/>
  <c r="BO12" i="13"/>
  <c r="BO11" i="13"/>
  <c r="BO10" i="13"/>
  <c r="BN9" i="13"/>
  <c r="BN21" i="13" s="1"/>
  <c r="BN40" i="13" s="1"/>
  <c r="BO8" i="13"/>
  <c r="BO7" i="13"/>
  <c r="BG23" i="12"/>
  <c r="BI19" i="12"/>
  <c r="BI18" i="12"/>
  <c r="BI17" i="12"/>
  <c r="BI16" i="12"/>
  <c r="BI15" i="12"/>
  <c r="BI14" i="12"/>
  <c r="BI13" i="12"/>
  <c r="BH12" i="12"/>
  <c r="BG12" i="12"/>
  <c r="BI11" i="12"/>
  <c r="BI10" i="12"/>
  <c r="BI9" i="12"/>
  <c r="BH8" i="12"/>
  <c r="BG8" i="12"/>
  <c r="BI7" i="12"/>
  <c r="BI6" i="12"/>
  <c r="BH5" i="12"/>
  <c r="BG5" i="12"/>
  <c r="BI5" i="12" l="1"/>
  <c r="BI8" i="12"/>
  <c r="BJ39" i="12"/>
  <c r="BJ37" i="12"/>
  <c r="BJ35" i="12"/>
  <c r="BJ33" i="12"/>
  <c r="BJ31" i="12"/>
  <c r="BJ29" i="12"/>
  <c r="BJ27" i="12"/>
  <c r="BL20" i="12"/>
  <c r="BJ40" i="12"/>
  <c r="BJ38" i="12"/>
  <c r="BJ36" i="12"/>
  <c r="BJ34" i="12"/>
  <c r="BJ30" i="12"/>
  <c r="BJ26" i="12"/>
  <c r="BK40" i="12"/>
  <c r="BK38" i="12"/>
  <c r="BK36" i="12"/>
  <c r="BK34" i="12"/>
  <c r="BK30" i="12"/>
  <c r="BK26" i="12"/>
  <c r="BK39" i="12"/>
  <c r="BK37" i="12"/>
  <c r="BK35" i="12"/>
  <c r="BK33" i="12"/>
  <c r="BK31" i="12"/>
  <c r="BK29" i="12"/>
  <c r="BK27" i="12"/>
  <c r="BJ32" i="12"/>
  <c r="BJ25" i="12"/>
  <c r="BL25" i="12"/>
  <c r="BJ28" i="12"/>
  <c r="BK28" i="12"/>
  <c r="BK25" i="12"/>
  <c r="BK32" i="12"/>
  <c r="BO6" i="13"/>
  <c r="BO9" i="13"/>
  <c r="BO13" i="13"/>
  <c r="BO1" i="13" s="1"/>
  <c r="BH20" i="12"/>
  <c r="BH39" i="12" s="1"/>
  <c r="BI12" i="12"/>
  <c r="BG20" i="12"/>
  <c r="BD23" i="12"/>
  <c r="BF19" i="12"/>
  <c r="BF18" i="12"/>
  <c r="BF17" i="12"/>
  <c r="BF16" i="12"/>
  <c r="BF15" i="12"/>
  <c r="BF14" i="12"/>
  <c r="BF13" i="12"/>
  <c r="BE12" i="12"/>
  <c r="BD12" i="12"/>
  <c r="BF11" i="12"/>
  <c r="BF10" i="12"/>
  <c r="BF9" i="12"/>
  <c r="BE8" i="12"/>
  <c r="BD8" i="12"/>
  <c r="BF7" i="12"/>
  <c r="BF6" i="12"/>
  <c r="BE5" i="12"/>
  <c r="BD5" i="12"/>
  <c r="BA23" i="12"/>
  <c r="BC19" i="12"/>
  <c r="BC18" i="12"/>
  <c r="BC17" i="12"/>
  <c r="BC16" i="12"/>
  <c r="BC15" i="12"/>
  <c r="BC14" i="12"/>
  <c r="BC13" i="12"/>
  <c r="BB12" i="12"/>
  <c r="BA12" i="12"/>
  <c r="BC11" i="12"/>
  <c r="BC10" i="12"/>
  <c r="BC9" i="12"/>
  <c r="BB8" i="12"/>
  <c r="BA8" i="12"/>
  <c r="BC7" i="12"/>
  <c r="BC6" i="12"/>
  <c r="BB5" i="12"/>
  <c r="BA5" i="12"/>
  <c r="AX23" i="12"/>
  <c r="AZ19" i="12"/>
  <c r="AZ18" i="12"/>
  <c r="AZ17" i="12"/>
  <c r="AZ16" i="12"/>
  <c r="AZ15" i="12"/>
  <c r="AZ14" i="12"/>
  <c r="AZ13" i="12"/>
  <c r="AY12" i="12"/>
  <c r="AX12" i="12"/>
  <c r="AZ11" i="12"/>
  <c r="AZ10" i="12"/>
  <c r="AZ9" i="12"/>
  <c r="AY8" i="12"/>
  <c r="AX8" i="12"/>
  <c r="AZ7" i="12"/>
  <c r="AZ6" i="12"/>
  <c r="AY5" i="12"/>
  <c r="AX5" i="12"/>
  <c r="AU23" i="12"/>
  <c r="AW19" i="12"/>
  <c r="AW18" i="12"/>
  <c r="AW17" i="12"/>
  <c r="AW16" i="12"/>
  <c r="AW15" i="12"/>
  <c r="AW14" i="12"/>
  <c r="AW13" i="12"/>
  <c r="AV12" i="12"/>
  <c r="AU12" i="12"/>
  <c r="AW11" i="12"/>
  <c r="AW10" i="12"/>
  <c r="AW9" i="12"/>
  <c r="AV8" i="12"/>
  <c r="AU8" i="12"/>
  <c r="AW7" i="12"/>
  <c r="AW6" i="12"/>
  <c r="AV5" i="12"/>
  <c r="AU5" i="12"/>
  <c r="AR23" i="12"/>
  <c r="AT19" i="12"/>
  <c r="AT18" i="12"/>
  <c r="AT17" i="12"/>
  <c r="AT16" i="12"/>
  <c r="AT15" i="12"/>
  <c r="AT14" i="12"/>
  <c r="AT13" i="12"/>
  <c r="AS12" i="12"/>
  <c r="AR12" i="12"/>
  <c r="AT11" i="12"/>
  <c r="AT10" i="12"/>
  <c r="AT9" i="12"/>
  <c r="AS8" i="12"/>
  <c r="AR8" i="12"/>
  <c r="AT7" i="12"/>
  <c r="AT6" i="12"/>
  <c r="AS5" i="12"/>
  <c r="AR5" i="12"/>
  <c r="AO23" i="12"/>
  <c r="AQ19" i="12"/>
  <c r="AQ18" i="12"/>
  <c r="AQ17" i="12"/>
  <c r="AQ16" i="12"/>
  <c r="AQ15" i="12"/>
  <c r="AQ14" i="12"/>
  <c r="AQ13" i="12"/>
  <c r="AP12" i="12"/>
  <c r="AO12" i="12"/>
  <c r="AQ11" i="12"/>
  <c r="AQ10" i="12"/>
  <c r="AQ9" i="12"/>
  <c r="AP8" i="12"/>
  <c r="AO8" i="12"/>
  <c r="AQ7" i="12"/>
  <c r="AQ6" i="12"/>
  <c r="AP5" i="12"/>
  <c r="AO5" i="12"/>
  <c r="AL23" i="12"/>
  <c r="AN19" i="12"/>
  <c r="AN18" i="12"/>
  <c r="AN17" i="12"/>
  <c r="AN16" i="12"/>
  <c r="AN15" i="12"/>
  <c r="AN14" i="12"/>
  <c r="AN13" i="12"/>
  <c r="AM12" i="12"/>
  <c r="AL12" i="12"/>
  <c r="AN11" i="12"/>
  <c r="AN10" i="12"/>
  <c r="AN9" i="12"/>
  <c r="AM8" i="12"/>
  <c r="AL8" i="12"/>
  <c r="AN7" i="12"/>
  <c r="AN6" i="12"/>
  <c r="AM5" i="12"/>
  <c r="AL5" i="12"/>
  <c r="AI23" i="12"/>
  <c r="AK19" i="12"/>
  <c r="AK18" i="12"/>
  <c r="AK17" i="12"/>
  <c r="AK16" i="12"/>
  <c r="AK15" i="12"/>
  <c r="AK14" i="12"/>
  <c r="AK13" i="12"/>
  <c r="AJ12" i="12"/>
  <c r="AI12" i="12"/>
  <c r="AK11" i="12"/>
  <c r="AK10" i="12"/>
  <c r="AK9" i="12"/>
  <c r="AJ8" i="12"/>
  <c r="AI8" i="12"/>
  <c r="AK7" i="12"/>
  <c r="AK6" i="12"/>
  <c r="AJ5" i="12"/>
  <c r="AI5" i="12"/>
  <c r="AF23" i="12"/>
  <c r="AH19" i="12"/>
  <c r="AH18" i="12"/>
  <c r="AH17" i="12"/>
  <c r="AH16" i="12"/>
  <c r="AH15" i="12"/>
  <c r="AH14" i="12"/>
  <c r="AH13" i="12"/>
  <c r="AG12" i="12"/>
  <c r="AF12" i="12"/>
  <c r="AH11" i="12"/>
  <c r="AH10" i="12"/>
  <c r="AH9" i="12"/>
  <c r="AG8" i="12"/>
  <c r="AF8" i="12"/>
  <c r="AH7" i="12"/>
  <c r="AH6" i="12"/>
  <c r="AG5" i="12"/>
  <c r="AF5" i="12"/>
  <c r="BH26" i="12" l="1"/>
  <c r="BH33" i="12"/>
  <c r="BH38" i="12"/>
  <c r="BF5" i="12"/>
  <c r="BF8" i="12"/>
  <c r="BH37" i="12"/>
  <c r="BH25" i="12"/>
  <c r="BH34" i="12"/>
  <c r="BL40" i="12"/>
  <c r="BL38" i="12"/>
  <c r="BL28" i="12"/>
  <c r="BL31" i="12"/>
  <c r="BL32" i="12"/>
  <c r="BL35" i="12"/>
  <c r="BL39" i="12"/>
  <c r="BL26" i="12"/>
  <c r="BL36" i="12"/>
  <c r="BL29" i="12"/>
  <c r="BL34" i="12"/>
  <c r="BL27" i="12"/>
  <c r="BL30" i="12"/>
  <c r="BL33" i="12"/>
  <c r="BL37" i="12"/>
  <c r="BB20" i="12"/>
  <c r="BB40" i="12" s="1"/>
  <c r="BC12" i="12"/>
  <c r="BH29" i="12"/>
  <c r="BH30" i="12"/>
  <c r="BH35" i="12"/>
  <c r="BH27" i="12"/>
  <c r="BH36" i="12"/>
  <c r="BH28" i="12"/>
  <c r="BH31" i="12"/>
  <c r="BH40" i="12"/>
  <c r="BH32" i="12"/>
  <c r="BN41" i="13"/>
  <c r="BN39" i="13"/>
  <c r="BN36" i="13"/>
  <c r="BN34" i="13"/>
  <c r="BN32" i="13"/>
  <c r="BN30" i="13"/>
  <c r="BN28" i="13"/>
  <c r="BN38" i="13"/>
  <c r="BN37" i="13"/>
  <c r="BN35" i="13"/>
  <c r="BN33" i="13"/>
  <c r="BN31" i="13"/>
  <c r="BN29" i="13"/>
  <c r="BN27" i="13"/>
  <c r="BM40" i="13"/>
  <c r="BM38" i="13"/>
  <c r="BM37" i="13"/>
  <c r="BM35" i="13"/>
  <c r="BM31" i="13"/>
  <c r="BM27" i="13"/>
  <c r="BM41" i="13"/>
  <c r="BM39" i="13"/>
  <c r="BM36" i="13"/>
  <c r="BM34" i="13"/>
  <c r="BM32" i="13"/>
  <c r="BM30" i="13"/>
  <c r="BM28" i="13"/>
  <c r="BM26" i="13"/>
  <c r="BO21" i="13"/>
  <c r="BM29" i="13"/>
  <c r="BM33" i="13"/>
  <c r="BN26" i="13"/>
  <c r="AY20" i="12"/>
  <c r="AY40" i="12" s="1"/>
  <c r="BE20" i="12"/>
  <c r="BF12" i="12"/>
  <c r="BI20" i="12"/>
  <c r="BG39" i="12"/>
  <c r="BG37" i="12"/>
  <c r="BG35" i="12"/>
  <c r="BG33" i="12"/>
  <c r="BG31" i="12"/>
  <c r="BG29" i="12"/>
  <c r="BG27" i="12"/>
  <c r="BG40" i="12"/>
  <c r="BG38" i="12"/>
  <c r="BG36" i="12"/>
  <c r="BG34" i="12"/>
  <c r="BG32" i="12"/>
  <c r="BG30" i="12"/>
  <c r="BG28" i="12"/>
  <c r="BG26" i="12"/>
  <c r="BG25" i="12"/>
  <c r="BD20" i="12"/>
  <c r="AZ12" i="12"/>
  <c r="BC5" i="12"/>
  <c r="BC8" i="12"/>
  <c r="BA20" i="12"/>
  <c r="BA28" i="12" s="1"/>
  <c r="AM20" i="12"/>
  <c r="AM40" i="12" s="1"/>
  <c r="AN12" i="12"/>
  <c r="AQ12" i="12"/>
  <c r="AT8" i="12"/>
  <c r="AV20" i="12"/>
  <c r="AV40" i="12" s="1"/>
  <c r="AW12" i="12"/>
  <c r="AZ5" i="12"/>
  <c r="AZ8" i="12"/>
  <c r="AX20" i="12"/>
  <c r="AX28" i="12" s="1"/>
  <c r="AW5" i="12"/>
  <c r="AW8" i="12"/>
  <c r="AU20" i="12"/>
  <c r="AU32" i="12" s="1"/>
  <c r="AH8" i="12"/>
  <c r="AJ20" i="12"/>
  <c r="AJ40" i="12" s="1"/>
  <c r="AQ8" i="12"/>
  <c r="AS20" i="12"/>
  <c r="AS40" i="12" s="1"/>
  <c r="AT12" i="12"/>
  <c r="AT5" i="12"/>
  <c r="AR20" i="12"/>
  <c r="AK12" i="12"/>
  <c r="AN5" i="12"/>
  <c r="AN8" i="12"/>
  <c r="AQ5" i="12"/>
  <c r="AP20" i="12"/>
  <c r="AO20" i="12"/>
  <c r="AO32" i="12" s="1"/>
  <c r="AL20" i="12"/>
  <c r="AK5" i="12"/>
  <c r="AK8" i="12"/>
  <c r="AI20" i="12"/>
  <c r="AI32" i="12" s="1"/>
  <c r="AH12" i="12"/>
  <c r="AH5" i="12"/>
  <c r="AG20" i="12"/>
  <c r="AF20" i="12"/>
  <c r="AC23" i="12"/>
  <c r="AE19" i="12"/>
  <c r="AE18" i="12"/>
  <c r="AE17" i="12"/>
  <c r="AE16" i="12"/>
  <c r="AE15" i="12"/>
  <c r="AE14" i="12"/>
  <c r="AE13" i="12"/>
  <c r="AD12" i="12"/>
  <c r="AC12" i="12"/>
  <c r="AE11" i="12"/>
  <c r="AE10" i="12"/>
  <c r="AE9" i="12"/>
  <c r="AD8" i="12"/>
  <c r="AC8" i="12"/>
  <c r="AE7" i="12"/>
  <c r="AE6" i="12"/>
  <c r="AD5" i="12"/>
  <c r="AC5" i="12"/>
  <c r="Z23" i="12"/>
  <c r="AB19" i="12"/>
  <c r="AB18" i="12"/>
  <c r="AB17" i="12"/>
  <c r="AB16" i="12"/>
  <c r="AB15" i="12"/>
  <c r="AB14" i="12"/>
  <c r="AB13" i="12"/>
  <c r="AA12" i="12"/>
  <c r="Z12" i="12"/>
  <c r="AB11" i="12"/>
  <c r="AB10" i="12"/>
  <c r="AB9" i="12"/>
  <c r="AA8" i="12"/>
  <c r="Z8" i="12"/>
  <c r="AB7" i="12"/>
  <c r="AB6" i="12"/>
  <c r="AA5" i="12"/>
  <c r="Z5" i="12"/>
  <c r="W23" i="12"/>
  <c r="Y19" i="12"/>
  <c r="Y18" i="12"/>
  <c r="Y17" i="12"/>
  <c r="Y16" i="12"/>
  <c r="Y15" i="12"/>
  <c r="Y14" i="12"/>
  <c r="Y13" i="12"/>
  <c r="X12" i="12"/>
  <c r="W12" i="12"/>
  <c r="Y11" i="12"/>
  <c r="Y10" i="12"/>
  <c r="Y9" i="12"/>
  <c r="X8" i="12"/>
  <c r="W8" i="12"/>
  <c r="Y7" i="12"/>
  <c r="Y6" i="12"/>
  <c r="X5" i="12"/>
  <c r="W5" i="12"/>
  <c r="AJ39" i="12" l="1"/>
  <c r="BB32" i="12"/>
  <c r="AM33" i="12"/>
  <c r="AV31" i="12"/>
  <c r="AY35" i="12"/>
  <c r="BB29" i="12"/>
  <c r="AJ30" i="12"/>
  <c r="AJ31" i="12"/>
  <c r="AM38" i="12"/>
  <c r="AJ36" i="12"/>
  <c r="AJ27" i="12"/>
  <c r="AM26" i="12"/>
  <c r="BB37" i="12"/>
  <c r="AJ35" i="12"/>
  <c r="AM25" i="12"/>
  <c r="BB30" i="12"/>
  <c r="AV39" i="12"/>
  <c r="AV36" i="12"/>
  <c r="BB38" i="12"/>
  <c r="BB26" i="12"/>
  <c r="BB35" i="12"/>
  <c r="BB27" i="12"/>
  <c r="AM36" i="12"/>
  <c r="AM39" i="12"/>
  <c r="AM31" i="12"/>
  <c r="AV38" i="12"/>
  <c r="AV26" i="12"/>
  <c r="AV33" i="12"/>
  <c r="AV25" i="12"/>
  <c r="AY39" i="12"/>
  <c r="AY36" i="12"/>
  <c r="AY31" i="12"/>
  <c r="BB36" i="12"/>
  <c r="AY32" i="12"/>
  <c r="BB33" i="12"/>
  <c r="BB25" i="12"/>
  <c r="AY28" i="12"/>
  <c r="BB28" i="12"/>
  <c r="AY30" i="12"/>
  <c r="AY27" i="12"/>
  <c r="BB34" i="12"/>
  <c r="BB39" i="12"/>
  <c r="BB31" i="12"/>
  <c r="AS36" i="12"/>
  <c r="AM34" i="12"/>
  <c r="AM37" i="12"/>
  <c r="AM29" i="12"/>
  <c r="AM32" i="12"/>
  <c r="AM28" i="12"/>
  <c r="AV34" i="12"/>
  <c r="AV37" i="12"/>
  <c r="AV29" i="12"/>
  <c r="AM30" i="12"/>
  <c r="AM35" i="12"/>
  <c r="AM27" i="12"/>
  <c r="AV30" i="12"/>
  <c r="AV35" i="12"/>
  <c r="AV27" i="12"/>
  <c r="AS39" i="12"/>
  <c r="BO41" i="13"/>
  <c r="BO36" i="13"/>
  <c r="BO34" i="13"/>
  <c r="BO32" i="13"/>
  <c r="BO30" i="13"/>
  <c r="BO28" i="13"/>
  <c r="BO26" i="13"/>
  <c r="BO37" i="13"/>
  <c r="BO38" i="13"/>
  <c r="BO31" i="13"/>
  <c r="BO40" i="13"/>
  <c r="BO27" i="13"/>
  <c r="BO35" i="13"/>
  <c r="BO39" i="13"/>
  <c r="BO29" i="13"/>
  <c r="BO33" i="13"/>
  <c r="BF20" i="12"/>
  <c r="BF32" i="12" s="1"/>
  <c r="BD39" i="12"/>
  <c r="BD37" i="12"/>
  <c r="BD35" i="12"/>
  <c r="BD33" i="12"/>
  <c r="BD31" i="12"/>
  <c r="BD29" i="12"/>
  <c r="BD27" i="12"/>
  <c r="BD40" i="12"/>
  <c r="BD38" i="12"/>
  <c r="BD36" i="12"/>
  <c r="BD34" i="12"/>
  <c r="BD30" i="12"/>
  <c r="BD26" i="12"/>
  <c r="BE40" i="12"/>
  <c r="BE38" i="12"/>
  <c r="BE36" i="12"/>
  <c r="BE34" i="12"/>
  <c r="BE30" i="12"/>
  <c r="BE26" i="12"/>
  <c r="BE39" i="12"/>
  <c r="BE37" i="12"/>
  <c r="BE35" i="12"/>
  <c r="BE33" i="12"/>
  <c r="BE31" i="12"/>
  <c r="BE29" i="12"/>
  <c r="BE27" i="12"/>
  <c r="BD25" i="12"/>
  <c r="BE32" i="12"/>
  <c r="AJ38" i="12"/>
  <c r="AJ34" i="12"/>
  <c r="AJ26" i="12"/>
  <c r="AJ37" i="12"/>
  <c r="AJ33" i="12"/>
  <c r="AJ29" i="12"/>
  <c r="AJ25" i="12"/>
  <c r="AY38" i="12"/>
  <c r="AY34" i="12"/>
  <c r="AY26" i="12"/>
  <c r="AY37" i="12"/>
  <c r="AY33" i="12"/>
  <c r="AY29" i="12"/>
  <c r="AY25" i="12"/>
  <c r="BD28" i="12"/>
  <c r="BD32" i="12"/>
  <c r="BE28" i="12"/>
  <c r="BE25" i="12"/>
  <c r="BI39" i="12"/>
  <c r="BI37" i="12"/>
  <c r="BI35" i="12"/>
  <c r="BI33" i="12"/>
  <c r="BI31" i="12"/>
  <c r="BI29" i="12"/>
  <c r="BI40" i="12"/>
  <c r="BI38" i="12"/>
  <c r="BI36" i="12"/>
  <c r="BI34" i="12"/>
  <c r="BI32" i="12"/>
  <c r="BI30" i="12"/>
  <c r="BI28" i="12"/>
  <c r="BI25" i="12"/>
  <c r="BI26" i="12"/>
  <c r="BI27" i="12"/>
  <c r="AJ32" i="12"/>
  <c r="AJ28" i="12"/>
  <c r="BC20" i="12"/>
  <c r="BC25" i="12" s="1"/>
  <c r="BA39" i="12"/>
  <c r="BA37" i="12"/>
  <c r="BA35" i="12"/>
  <c r="BA33" i="12"/>
  <c r="BA31" i="12"/>
  <c r="BA29" i="12"/>
  <c r="BA27" i="12"/>
  <c r="BA40" i="12"/>
  <c r="BA38" i="12"/>
  <c r="BA36" i="12"/>
  <c r="BA34" i="12"/>
  <c r="BA30" i="12"/>
  <c r="BA26" i="12"/>
  <c r="BA25" i="12"/>
  <c r="BA32" i="12"/>
  <c r="BC28" i="12"/>
  <c r="AS32" i="12"/>
  <c r="AS31" i="12"/>
  <c r="AV32" i="12"/>
  <c r="AV28" i="12"/>
  <c r="AZ20" i="12"/>
  <c r="AX39" i="12"/>
  <c r="AX37" i="12"/>
  <c r="AX35" i="12"/>
  <c r="AX33" i="12"/>
  <c r="AX31" i="12"/>
  <c r="AX29" i="12"/>
  <c r="AX27" i="12"/>
  <c r="AX40" i="12"/>
  <c r="AX38" i="12"/>
  <c r="AX36" i="12"/>
  <c r="AX34" i="12"/>
  <c r="AX30" i="12"/>
  <c r="AX26" i="12"/>
  <c r="AX25" i="12"/>
  <c r="AX32" i="12"/>
  <c r="AZ28" i="12"/>
  <c r="AW20" i="12"/>
  <c r="AW28" i="12" s="1"/>
  <c r="AU39" i="12"/>
  <c r="AU37" i="12"/>
  <c r="AU35" i="12"/>
  <c r="AU33" i="12"/>
  <c r="AU31" i="12"/>
  <c r="AU29" i="12"/>
  <c r="AU27" i="12"/>
  <c r="AU40" i="12"/>
  <c r="AU38" i="12"/>
  <c r="AU36" i="12"/>
  <c r="AU34" i="12"/>
  <c r="AU30" i="12"/>
  <c r="AU26" i="12"/>
  <c r="AS38" i="12"/>
  <c r="AS34" i="12"/>
  <c r="AS28" i="12"/>
  <c r="AS35" i="12"/>
  <c r="AS27" i="12"/>
  <c r="AU25" i="12"/>
  <c r="AU28" i="12"/>
  <c r="AT20" i="12"/>
  <c r="AT35" i="12" s="1"/>
  <c r="AR39" i="12"/>
  <c r="AR37" i="12"/>
  <c r="AR35" i="12"/>
  <c r="AR33" i="12"/>
  <c r="AR31" i="12"/>
  <c r="AR29" i="12"/>
  <c r="AR27" i="12"/>
  <c r="AR40" i="12"/>
  <c r="AR38" i="12"/>
  <c r="AR36" i="12"/>
  <c r="AR34" i="12"/>
  <c r="AR32" i="12"/>
  <c r="AR30" i="12"/>
  <c r="AR26" i="12"/>
  <c r="AR28" i="12"/>
  <c r="AR25" i="12"/>
  <c r="AS30" i="12"/>
  <c r="AS26" i="12"/>
  <c r="AS37" i="12"/>
  <c r="AS33" i="12"/>
  <c r="AS29" i="12"/>
  <c r="AS25" i="12"/>
  <c r="AN20" i="12"/>
  <c r="AN25" i="12" s="1"/>
  <c r="AL39" i="12"/>
  <c r="AL37" i="12"/>
  <c r="AL35" i="12"/>
  <c r="AL33" i="12"/>
  <c r="AL31" i="12"/>
  <c r="AL29" i="12"/>
  <c r="AL27" i="12"/>
  <c r="AL40" i="12"/>
  <c r="AL38" i="12"/>
  <c r="AL36" i="12"/>
  <c r="AL34" i="12"/>
  <c r="AL30" i="12"/>
  <c r="AL26" i="12"/>
  <c r="AL25" i="12"/>
  <c r="AL32" i="12"/>
  <c r="AN28" i="12"/>
  <c r="AL28" i="12"/>
  <c r="AO39" i="12"/>
  <c r="AO37" i="12"/>
  <c r="AO35" i="12"/>
  <c r="AO33" i="12"/>
  <c r="AO31" i="12"/>
  <c r="AO29" i="12"/>
  <c r="AO27" i="12"/>
  <c r="AQ20" i="12"/>
  <c r="AO40" i="12"/>
  <c r="AO38" i="12"/>
  <c r="AO36" i="12"/>
  <c r="AO34" i="12"/>
  <c r="AO30" i="12"/>
  <c r="AO26" i="12"/>
  <c r="AO28" i="12"/>
  <c r="AQ25" i="12"/>
  <c r="AO25" i="12"/>
  <c r="AP40" i="12"/>
  <c r="AP38" i="12"/>
  <c r="AP36" i="12"/>
  <c r="AP34" i="12"/>
  <c r="AP30" i="12"/>
  <c r="AP26" i="12"/>
  <c r="AP39" i="12"/>
  <c r="AP37" i="12"/>
  <c r="AP35" i="12"/>
  <c r="AP33" i="12"/>
  <c r="AP31" i="12"/>
  <c r="AP29" i="12"/>
  <c r="AP27" i="12"/>
  <c r="AP28" i="12"/>
  <c r="AP25" i="12"/>
  <c r="AP32" i="12"/>
  <c r="AK20" i="12"/>
  <c r="AK28" i="12" s="1"/>
  <c r="AI39" i="12"/>
  <c r="AI37" i="12"/>
  <c r="AI35" i="12"/>
  <c r="AI33" i="12"/>
  <c r="AI31" i="12"/>
  <c r="AI29" i="12"/>
  <c r="AI27" i="12"/>
  <c r="AI40" i="12"/>
  <c r="AI38" i="12"/>
  <c r="AI36" i="12"/>
  <c r="AI34" i="12"/>
  <c r="AI30" i="12"/>
  <c r="AI26" i="12"/>
  <c r="AI25" i="12"/>
  <c r="AI28" i="12"/>
  <c r="AK25" i="12"/>
  <c r="X20" i="12"/>
  <c r="X37" i="12" s="1"/>
  <c r="AD20" i="12"/>
  <c r="AD34" i="12" s="1"/>
  <c r="AE12" i="12"/>
  <c r="AF39" i="12"/>
  <c r="AF37" i="12"/>
  <c r="AF35" i="12"/>
  <c r="AF33" i="12"/>
  <c r="AF31" i="12"/>
  <c r="AF29" i="12"/>
  <c r="AF27" i="12"/>
  <c r="AH20" i="12"/>
  <c r="AH25" i="12" s="1"/>
  <c r="AF40" i="12"/>
  <c r="AF38" i="12"/>
  <c r="AF36" i="12"/>
  <c r="AF34" i="12"/>
  <c r="AF30" i="12"/>
  <c r="AF26" i="12"/>
  <c r="AF28" i="12"/>
  <c r="AG40" i="12"/>
  <c r="AG38" i="12"/>
  <c r="AG36" i="12"/>
  <c r="AG34" i="12"/>
  <c r="AG30" i="12"/>
  <c r="AG26" i="12"/>
  <c r="AG39" i="12"/>
  <c r="AG37" i="12"/>
  <c r="AG35" i="12"/>
  <c r="AG33" i="12"/>
  <c r="AG31" i="12"/>
  <c r="AG29" i="12"/>
  <c r="AG27" i="12"/>
  <c r="AF32" i="12"/>
  <c r="AG28" i="12"/>
  <c r="AG25" i="12"/>
  <c r="AF25" i="12"/>
  <c r="AG32" i="12"/>
  <c r="AE5" i="12"/>
  <c r="AE8" i="12"/>
  <c r="Y5" i="12"/>
  <c r="Y8" i="12"/>
  <c r="AA20" i="12"/>
  <c r="AA40" i="12" s="1"/>
  <c r="AB12" i="12"/>
  <c r="AC20" i="12"/>
  <c r="AC32" i="12" s="1"/>
  <c r="AB5" i="12"/>
  <c r="AB8" i="12"/>
  <c r="Z20" i="12"/>
  <c r="Z32" i="12" s="1"/>
  <c r="Y12" i="12"/>
  <c r="W20" i="12"/>
  <c r="T23" i="12"/>
  <c r="V19" i="12"/>
  <c r="V18" i="12"/>
  <c r="V17" i="12"/>
  <c r="V16" i="12"/>
  <c r="V15" i="12"/>
  <c r="V14" i="12"/>
  <c r="V13" i="12"/>
  <c r="U12" i="12"/>
  <c r="T12" i="12"/>
  <c r="V11" i="12"/>
  <c r="V10" i="12"/>
  <c r="V9" i="12"/>
  <c r="U8" i="12"/>
  <c r="T8" i="12"/>
  <c r="V7" i="12"/>
  <c r="V6" i="12"/>
  <c r="U5" i="12"/>
  <c r="T5" i="12"/>
  <c r="Q23" i="12"/>
  <c r="S19" i="12"/>
  <c r="S18" i="12"/>
  <c r="S17" i="12"/>
  <c r="S16" i="12"/>
  <c r="S15" i="12"/>
  <c r="S14" i="12"/>
  <c r="S13" i="12"/>
  <c r="R12" i="12"/>
  <c r="Q12" i="12"/>
  <c r="S11" i="12"/>
  <c r="S10" i="12"/>
  <c r="S9" i="12"/>
  <c r="R8" i="12"/>
  <c r="Q8" i="12"/>
  <c r="S7" i="12"/>
  <c r="S6" i="12"/>
  <c r="R5" i="12"/>
  <c r="Q5" i="12"/>
  <c r="N23" i="12"/>
  <c r="P19" i="12"/>
  <c r="P18" i="12"/>
  <c r="P17" i="12"/>
  <c r="P16" i="12"/>
  <c r="P15" i="12"/>
  <c r="P14" i="12"/>
  <c r="P13" i="12"/>
  <c r="O12" i="12"/>
  <c r="N12" i="12"/>
  <c r="P11" i="12"/>
  <c r="P10" i="12"/>
  <c r="P9" i="12"/>
  <c r="O8" i="12"/>
  <c r="N8" i="12"/>
  <c r="P7" i="12"/>
  <c r="P6" i="12"/>
  <c r="O5" i="12"/>
  <c r="N5" i="12"/>
  <c r="X26" i="12" l="1"/>
  <c r="X27" i="12"/>
  <c r="AD29" i="12"/>
  <c r="AD28" i="12"/>
  <c r="AD40" i="12"/>
  <c r="AD38" i="12"/>
  <c r="X34" i="12"/>
  <c r="X33" i="12"/>
  <c r="AT30" i="12"/>
  <c r="AD27" i="12"/>
  <c r="AD36" i="12"/>
  <c r="AD25" i="12"/>
  <c r="AD32" i="12"/>
  <c r="AT33" i="12"/>
  <c r="AT34" i="12"/>
  <c r="AT37" i="12"/>
  <c r="AT27" i="12"/>
  <c r="AT38" i="12"/>
  <c r="AT25" i="12"/>
  <c r="AT29" i="12"/>
  <c r="AD35" i="12"/>
  <c r="AD33" i="12"/>
  <c r="X30" i="12"/>
  <c r="X25" i="12"/>
  <c r="AD31" i="12"/>
  <c r="AD37" i="12"/>
  <c r="AT28" i="12"/>
  <c r="AT36" i="12"/>
  <c r="AT31" i="12"/>
  <c r="AT39" i="12"/>
  <c r="AW25" i="12"/>
  <c r="X40" i="12"/>
  <c r="X39" i="12"/>
  <c r="AT26" i="12"/>
  <c r="AT32" i="12"/>
  <c r="AT40" i="12"/>
  <c r="BF40" i="12"/>
  <c r="BF28" i="12"/>
  <c r="BF31" i="12"/>
  <c r="BF34" i="12"/>
  <c r="BF38" i="12"/>
  <c r="BF35" i="12"/>
  <c r="BF39" i="12"/>
  <c r="BF25" i="12"/>
  <c r="BF29" i="12"/>
  <c r="BF36" i="12"/>
  <c r="BF26" i="12"/>
  <c r="BF27" i="12"/>
  <c r="BF30" i="12"/>
  <c r="BF33" i="12"/>
  <c r="BF37" i="12"/>
  <c r="BC40" i="12"/>
  <c r="BC26" i="12"/>
  <c r="BC31" i="12"/>
  <c r="BC36" i="12"/>
  <c r="BC30" i="12"/>
  <c r="BC33" i="12"/>
  <c r="BC37" i="12"/>
  <c r="BC27" i="12"/>
  <c r="BC29" i="12"/>
  <c r="BC34" i="12"/>
  <c r="BC38" i="12"/>
  <c r="BC32" i="12"/>
  <c r="BC35" i="12"/>
  <c r="BC39" i="12"/>
  <c r="AZ40" i="12"/>
  <c r="AZ26" i="12"/>
  <c r="AZ31" i="12"/>
  <c r="AZ36" i="12"/>
  <c r="AZ30" i="12"/>
  <c r="AZ33" i="12"/>
  <c r="AZ37" i="12"/>
  <c r="AZ27" i="12"/>
  <c r="AZ29" i="12"/>
  <c r="AZ34" i="12"/>
  <c r="AZ38" i="12"/>
  <c r="AZ32" i="12"/>
  <c r="AZ35" i="12"/>
  <c r="AZ39" i="12"/>
  <c r="AZ25" i="12"/>
  <c r="AW40" i="12"/>
  <c r="AW29" i="12"/>
  <c r="AW34" i="12"/>
  <c r="AW38" i="12"/>
  <c r="AW30" i="12"/>
  <c r="AW33" i="12"/>
  <c r="AW37" i="12"/>
  <c r="AW26" i="12"/>
  <c r="AW31" i="12"/>
  <c r="AW36" i="12"/>
  <c r="AW27" i="12"/>
  <c r="AW32" i="12"/>
  <c r="AW35" i="12"/>
  <c r="AW39" i="12"/>
  <c r="AN40" i="12"/>
  <c r="AN29" i="12"/>
  <c r="AN34" i="12"/>
  <c r="AN38" i="12"/>
  <c r="AN30" i="12"/>
  <c r="AN33" i="12"/>
  <c r="AN37" i="12"/>
  <c r="AN26" i="12"/>
  <c r="AN31" i="12"/>
  <c r="AN36" i="12"/>
  <c r="AN27" i="12"/>
  <c r="AN32" i="12"/>
  <c r="AN35" i="12"/>
  <c r="AN39" i="12"/>
  <c r="AQ40" i="12"/>
  <c r="AQ26" i="12"/>
  <c r="AQ29" i="12"/>
  <c r="AQ36" i="12"/>
  <c r="AQ32" i="12"/>
  <c r="AQ35" i="12"/>
  <c r="AQ39" i="12"/>
  <c r="AQ28" i="12"/>
  <c r="AQ31" i="12"/>
  <c r="AQ34" i="12"/>
  <c r="AQ38" i="12"/>
  <c r="AQ27" i="12"/>
  <c r="AQ30" i="12"/>
  <c r="AQ33" i="12"/>
  <c r="AQ37" i="12"/>
  <c r="AK40" i="12"/>
  <c r="AK26" i="12"/>
  <c r="AK31" i="12"/>
  <c r="AK36" i="12"/>
  <c r="AK30" i="12"/>
  <c r="AK33" i="12"/>
  <c r="AK37" i="12"/>
  <c r="AK27" i="12"/>
  <c r="AK29" i="12"/>
  <c r="AK34" i="12"/>
  <c r="AK38" i="12"/>
  <c r="AK32" i="12"/>
  <c r="AK35" i="12"/>
  <c r="AK39" i="12"/>
  <c r="AD39" i="12"/>
  <c r="AD26" i="12"/>
  <c r="AD30" i="12"/>
  <c r="X38" i="12"/>
  <c r="X32" i="12"/>
  <c r="X28" i="12"/>
  <c r="X35" i="12"/>
  <c r="X36" i="12"/>
  <c r="X29" i="12"/>
  <c r="X31" i="12"/>
  <c r="AH40" i="12"/>
  <c r="AH29" i="12"/>
  <c r="AH36" i="12"/>
  <c r="AH32" i="12"/>
  <c r="AH35" i="12"/>
  <c r="AH39" i="12"/>
  <c r="AH26" i="12"/>
  <c r="AH31" i="12"/>
  <c r="AH34" i="12"/>
  <c r="AH38" i="12"/>
  <c r="AH28" i="12"/>
  <c r="AH27" i="12"/>
  <c r="AH30" i="12"/>
  <c r="AH33" i="12"/>
  <c r="AH37" i="12"/>
  <c r="AA37" i="12"/>
  <c r="AA32" i="12"/>
  <c r="AA30" i="12"/>
  <c r="AA35" i="12"/>
  <c r="AA27" i="12"/>
  <c r="AE20" i="12"/>
  <c r="AC38" i="12"/>
  <c r="AC34" i="12"/>
  <c r="AC30" i="12"/>
  <c r="AC26" i="12"/>
  <c r="AC25" i="12"/>
  <c r="AC39" i="12"/>
  <c r="AC35" i="12"/>
  <c r="AC31" i="12"/>
  <c r="AC27" i="12"/>
  <c r="AC29" i="12"/>
  <c r="AC40" i="12"/>
  <c r="AC36" i="12"/>
  <c r="AC37" i="12"/>
  <c r="AC33" i="12"/>
  <c r="AC28" i="12"/>
  <c r="AA36" i="12"/>
  <c r="AA39" i="12"/>
  <c r="AA31" i="12"/>
  <c r="AA34" i="12"/>
  <c r="AA29" i="12"/>
  <c r="AA38" i="12"/>
  <c r="AA26" i="12"/>
  <c r="AA33" i="12"/>
  <c r="AA25" i="12"/>
  <c r="AA28" i="12"/>
  <c r="P5" i="12"/>
  <c r="R20" i="12"/>
  <c r="R39" i="12" s="1"/>
  <c r="S12" i="12"/>
  <c r="V12" i="12"/>
  <c r="AB20" i="12"/>
  <c r="AB28" i="12" s="1"/>
  <c r="Z39" i="12"/>
  <c r="Z37" i="12"/>
  <c r="Z35" i="12"/>
  <c r="Z33" i="12"/>
  <c r="Z31" i="12"/>
  <c r="Z29" i="12"/>
  <c r="Z27" i="12"/>
  <c r="Z40" i="12"/>
  <c r="Z38" i="12"/>
  <c r="Z36" i="12"/>
  <c r="Z34" i="12"/>
  <c r="Z30" i="12"/>
  <c r="Z26" i="12"/>
  <c r="Z25" i="12"/>
  <c r="Z28" i="12"/>
  <c r="AB25" i="12"/>
  <c r="Y20" i="12"/>
  <c r="Y25" i="12" s="1"/>
  <c r="W39" i="12"/>
  <c r="W37" i="12"/>
  <c r="W35" i="12"/>
  <c r="W31" i="12"/>
  <c r="W27" i="12"/>
  <c r="W40" i="12"/>
  <c r="W38" i="12"/>
  <c r="W36" i="12"/>
  <c r="W34" i="12"/>
  <c r="W33" i="12"/>
  <c r="W30" i="12"/>
  <c r="W29" i="12"/>
  <c r="W26" i="12"/>
  <c r="W32" i="12"/>
  <c r="W28" i="12"/>
  <c r="W25" i="12"/>
  <c r="O20" i="12"/>
  <c r="O40" i="12" s="1"/>
  <c r="V8" i="12"/>
  <c r="P12" i="12"/>
  <c r="S5" i="12"/>
  <c r="S8" i="12"/>
  <c r="V5" i="12"/>
  <c r="U20" i="12"/>
  <c r="T20" i="12"/>
  <c r="Q20" i="12"/>
  <c r="Q25" i="12" s="1"/>
  <c r="P8" i="12"/>
  <c r="N20" i="12"/>
  <c r="N32" i="12" s="1"/>
  <c r="R25" i="12" l="1"/>
  <c r="O25" i="12"/>
  <c r="Y30" i="12"/>
  <c r="O33" i="12"/>
  <c r="R30" i="12"/>
  <c r="R28" i="12"/>
  <c r="Y36" i="12"/>
  <c r="R31" i="12"/>
  <c r="R40" i="12"/>
  <c r="Y35" i="12"/>
  <c r="Y32" i="12"/>
  <c r="Y26" i="12"/>
  <c r="O34" i="12"/>
  <c r="O26" i="12"/>
  <c r="R33" i="12"/>
  <c r="R34" i="12"/>
  <c r="Y34" i="12"/>
  <c r="Y33" i="12"/>
  <c r="O32" i="12"/>
  <c r="AE40" i="12"/>
  <c r="AE39" i="12"/>
  <c r="AE35" i="12"/>
  <c r="AE31" i="12"/>
  <c r="AE38" i="12"/>
  <c r="AE33" i="12"/>
  <c r="AE29" i="12"/>
  <c r="AE34" i="12"/>
  <c r="AE30" i="12"/>
  <c r="AE26" i="12"/>
  <c r="AE32" i="12"/>
  <c r="AE37" i="12"/>
  <c r="AE36" i="12"/>
  <c r="AE27" i="12"/>
  <c r="O38" i="12"/>
  <c r="O29" i="12"/>
  <c r="R37" i="12"/>
  <c r="R38" i="12"/>
  <c r="R26" i="12"/>
  <c r="Y27" i="12"/>
  <c r="Y38" i="12"/>
  <c r="Y29" i="12"/>
  <c r="Y37" i="12"/>
  <c r="AE28" i="12"/>
  <c r="O39" i="12"/>
  <c r="O31" i="12"/>
  <c r="AE25" i="12"/>
  <c r="O30" i="12"/>
  <c r="O37" i="12"/>
  <c r="R29" i="12"/>
  <c r="O36" i="12"/>
  <c r="O28" i="12"/>
  <c r="O35" i="12"/>
  <c r="O27" i="12"/>
  <c r="R35" i="12"/>
  <c r="R27" i="12"/>
  <c r="R36" i="12"/>
  <c r="R32" i="12"/>
  <c r="Y28" i="12"/>
  <c r="Y40" i="12"/>
  <c r="Y31" i="12"/>
  <c r="Y39" i="12"/>
  <c r="AB40" i="12"/>
  <c r="AB26" i="12"/>
  <c r="AB31" i="12"/>
  <c r="AB36" i="12"/>
  <c r="AB27" i="12"/>
  <c r="AB33" i="12"/>
  <c r="AB37" i="12"/>
  <c r="AB32" i="12"/>
  <c r="AB29" i="12"/>
  <c r="AB34" i="12"/>
  <c r="AB38" i="12"/>
  <c r="AB30" i="12"/>
  <c r="AB35" i="12"/>
  <c r="AB39" i="12"/>
  <c r="Q32" i="12"/>
  <c r="S20" i="12"/>
  <c r="S28" i="12" s="1"/>
  <c r="Q40" i="12"/>
  <c r="Q38" i="12"/>
  <c r="Q36" i="12"/>
  <c r="Q34" i="12"/>
  <c r="Q30" i="12"/>
  <c r="Q26" i="12"/>
  <c r="Q39" i="12"/>
  <c r="Q37" i="12"/>
  <c r="Q35" i="12"/>
  <c r="Q33" i="12"/>
  <c r="Q31" i="12"/>
  <c r="Q29" i="12"/>
  <c r="Q27" i="12"/>
  <c r="Q28" i="12"/>
  <c r="T39" i="12"/>
  <c r="T37" i="12"/>
  <c r="T35" i="12"/>
  <c r="T33" i="12"/>
  <c r="T31" i="12"/>
  <c r="T29" i="12"/>
  <c r="T27" i="12"/>
  <c r="V20" i="12"/>
  <c r="T40" i="12"/>
  <c r="T38" i="12"/>
  <c r="T36" i="12"/>
  <c r="T34" i="12"/>
  <c r="T30" i="12"/>
  <c r="T26" i="12"/>
  <c r="T28" i="12"/>
  <c r="V25" i="12"/>
  <c r="T25" i="12"/>
  <c r="U40" i="12"/>
  <c r="U38" i="12"/>
  <c r="U36" i="12"/>
  <c r="U34" i="12"/>
  <c r="U30" i="12"/>
  <c r="U26" i="12"/>
  <c r="U39" i="12"/>
  <c r="U37" i="12"/>
  <c r="U35" i="12"/>
  <c r="U33" i="12"/>
  <c r="U31" i="12"/>
  <c r="U29" i="12"/>
  <c r="U27" i="12"/>
  <c r="T32" i="12"/>
  <c r="U28" i="12"/>
  <c r="U25" i="12"/>
  <c r="U32" i="12"/>
  <c r="P20" i="12"/>
  <c r="P33" i="12" s="1"/>
  <c r="N39" i="12"/>
  <c r="N37" i="12"/>
  <c r="N35" i="12"/>
  <c r="N33" i="12"/>
  <c r="N31" i="12"/>
  <c r="N29" i="12"/>
  <c r="N27" i="12"/>
  <c r="N40" i="12"/>
  <c r="N38" i="12"/>
  <c r="N36" i="12"/>
  <c r="N34" i="12"/>
  <c r="N30" i="12"/>
  <c r="N26" i="12"/>
  <c r="N25" i="12"/>
  <c r="N28" i="12"/>
  <c r="P39" i="12"/>
  <c r="P27" i="12" l="1"/>
  <c r="P40" i="12"/>
  <c r="P32" i="12"/>
  <c r="P35" i="12"/>
  <c r="P28" i="12"/>
  <c r="P36" i="12"/>
  <c r="P29" i="12"/>
  <c r="P37" i="12"/>
  <c r="P26" i="12"/>
  <c r="P34" i="12"/>
  <c r="P31" i="12"/>
  <c r="P25" i="12"/>
  <c r="P30" i="12"/>
  <c r="P38" i="12"/>
  <c r="S40" i="12"/>
  <c r="S29" i="12"/>
  <c r="S34" i="12"/>
  <c r="S38" i="12"/>
  <c r="S30" i="12"/>
  <c r="S33" i="12"/>
  <c r="S37" i="12"/>
  <c r="S26" i="12"/>
  <c r="S31" i="12"/>
  <c r="S36" i="12"/>
  <c r="S27" i="12"/>
  <c r="S32" i="12"/>
  <c r="S35" i="12"/>
  <c r="S39" i="12"/>
  <c r="S25" i="12"/>
  <c r="V40" i="12"/>
  <c r="V26" i="12"/>
  <c r="V29" i="12"/>
  <c r="V36" i="12"/>
  <c r="V32" i="12"/>
  <c r="V35" i="12"/>
  <c r="V39" i="12"/>
  <c r="V28" i="12"/>
  <c r="V31" i="12"/>
  <c r="V34" i="12"/>
  <c r="V38" i="12"/>
  <c r="V27" i="12"/>
  <c r="V30" i="12"/>
  <c r="V33" i="12"/>
  <c r="V37" i="12"/>
  <c r="K23" i="12"/>
  <c r="M19" i="12"/>
  <c r="M18" i="12"/>
  <c r="M17" i="12"/>
  <c r="M16" i="12"/>
  <c r="M15" i="12"/>
  <c r="M14" i="12"/>
  <c r="M13" i="12"/>
  <c r="L12" i="12"/>
  <c r="K12" i="12"/>
  <c r="M11" i="12"/>
  <c r="M10" i="12"/>
  <c r="M9" i="12"/>
  <c r="L8" i="12"/>
  <c r="K8" i="12"/>
  <c r="M7" i="12"/>
  <c r="M6" i="12"/>
  <c r="L5" i="12"/>
  <c r="K5" i="12"/>
  <c r="H23" i="12"/>
  <c r="J19" i="12"/>
  <c r="J18" i="12"/>
  <c r="J17" i="12"/>
  <c r="J16" i="12"/>
  <c r="J15" i="12"/>
  <c r="J14" i="12"/>
  <c r="J13" i="12"/>
  <c r="I12" i="12"/>
  <c r="H12" i="12"/>
  <c r="J11" i="12"/>
  <c r="J10" i="12"/>
  <c r="J9" i="12"/>
  <c r="I8" i="12"/>
  <c r="H8" i="12"/>
  <c r="J7" i="12"/>
  <c r="J6" i="12"/>
  <c r="I5" i="12"/>
  <c r="H5" i="12"/>
  <c r="E23" i="12"/>
  <c r="G19" i="12"/>
  <c r="G18" i="12"/>
  <c r="G17" i="12"/>
  <c r="G16" i="12"/>
  <c r="G15" i="12"/>
  <c r="G14" i="12"/>
  <c r="G13" i="12"/>
  <c r="F12" i="12"/>
  <c r="E12" i="12"/>
  <c r="G11" i="12"/>
  <c r="G10" i="12"/>
  <c r="G9" i="12"/>
  <c r="F8" i="12"/>
  <c r="E8" i="12"/>
  <c r="G7" i="12"/>
  <c r="G6" i="12"/>
  <c r="F5" i="12"/>
  <c r="E5" i="12"/>
  <c r="B23" i="12"/>
  <c r="D19" i="12"/>
  <c r="D18" i="12"/>
  <c r="D17" i="12"/>
  <c r="D16" i="12"/>
  <c r="D15" i="12"/>
  <c r="D14" i="12"/>
  <c r="D13" i="12"/>
  <c r="C12" i="12"/>
  <c r="B12" i="12"/>
  <c r="D11" i="12"/>
  <c r="D10" i="12"/>
  <c r="D9" i="12"/>
  <c r="C8" i="12"/>
  <c r="B8" i="12"/>
  <c r="D7" i="12"/>
  <c r="D6" i="12"/>
  <c r="C5" i="12"/>
  <c r="B5" i="12"/>
  <c r="BM36" i="12"/>
  <c r="BG24" i="11"/>
  <c r="BI20" i="11"/>
  <c r="BI19" i="11"/>
  <c r="BI18" i="11"/>
  <c r="BI17" i="11"/>
  <c r="BI16" i="11"/>
  <c r="BI15" i="11"/>
  <c r="BI14" i="11"/>
  <c r="BH13" i="11"/>
  <c r="BG13" i="11"/>
  <c r="BI12" i="11"/>
  <c r="BI11" i="11"/>
  <c r="BI10" i="11"/>
  <c r="BH9" i="11"/>
  <c r="BG9" i="11"/>
  <c r="BI8" i="11"/>
  <c r="BI7" i="11"/>
  <c r="BH6" i="11"/>
  <c r="BG6" i="11"/>
  <c r="BH21" i="11" l="1"/>
  <c r="BH41" i="11" s="1"/>
  <c r="G8" i="12"/>
  <c r="I20" i="12"/>
  <c r="I38" i="12" s="1"/>
  <c r="J12" i="12"/>
  <c r="L20" i="12"/>
  <c r="L39" i="12" s="1"/>
  <c r="M12" i="12"/>
  <c r="M5" i="12"/>
  <c r="K20" i="12"/>
  <c r="M8" i="12"/>
  <c r="BI6" i="11"/>
  <c r="BI9" i="11"/>
  <c r="D8" i="12"/>
  <c r="J5" i="12"/>
  <c r="H20" i="12"/>
  <c r="H25" i="12" s="1"/>
  <c r="J8" i="12"/>
  <c r="D12" i="12"/>
  <c r="G12" i="12"/>
  <c r="G5" i="12"/>
  <c r="F20" i="12"/>
  <c r="F32" i="12" s="1"/>
  <c r="E20" i="12"/>
  <c r="E32" i="12" s="1"/>
  <c r="D5" i="12"/>
  <c r="C20" i="12"/>
  <c r="B20" i="12"/>
  <c r="B32" i="12" s="1"/>
  <c r="BI13" i="11"/>
  <c r="BH36" i="11"/>
  <c r="BG21" i="11"/>
  <c r="BD24" i="11"/>
  <c r="BF20" i="11"/>
  <c r="BF19" i="11"/>
  <c r="BF18" i="11"/>
  <c r="BF17" i="11"/>
  <c r="BF16" i="11"/>
  <c r="BF15" i="11"/>
  <c r="BF14" i="11"/>
  <c r="BE13" i="11"/>
  <c r="BD13" i="11"/>
  <c r="BF12" i="11"/>
  <c r="BF11" i="11"/>
  <c r="BF10" i="11"/>
  <c r="BE9" i="11"/>
  <c r="BD9" i="11"/>
  <c r="BF8" i="11"/>
  <c r="BF7" i="11"/>
  <c r="BE6" i="11"/>
  <c r="BD6" i="11"/>
  <c r="BE1" i="11"/>
  <c r="BD1" i="11"/>
  <c r="BH31" i="11" l="1"/>
  <c r="BH28" i="11"/>
  <c r="BH33" i="11"/>
  <c r="BH35" i="11"/>
  <c r="BH38" i="11"/>
  <c r="BH30" i="11"/>
  <c r="BH29" i="11"/>
  <c r="BH39" i="11"/>
  <c r="BH27" i="11"/>
  <c r="BH34" i="11"/>
  <c r="BH26" i="11"/>
  <c r="BH37" i="11"/>
  <c r="BH40" i="11"/>
  <c r="BH32" i="11"/>
  <c r="I40" i="12"/>
  <c r="I25" i="12"/>
  <c r="L36" i="12"/>
  <c r="I37" i="12"/>
  <c r="I26" i="12"/>
  <c r="I31" i="12"/>
  <c r="I30" i="12"/>
  <c r="I39" i="12"/>
  <c r="I27" i="12"/>
  <c r="I33" i="12"/>
  <c r="I32" i="12"/>
  <c r="I29" i="12"/>
  <c r="L35" i="12"/>
  <c r="L31" i="12"/>
  <c r="L38" i="12"/>
  <c r="L37" i="12"/>
  <c r="L27" i="12"/>
  <c r="L34" i="12"/>
  <c r="L29" i="12"/>
  <c r="L33" i="12"/>
  <c r="I34" i="12"/>
  <c r="I35" i="12"/>
  <c r="I36" i="12"/>
  <c r="I28" i="12"/>
  <c r="L40" i="12"/>
  <c r="L30" i="12"/>
  <c r="L32" i="12"/>
  <c r="L26" i="12"/>
  <c r="L28" i="12"/>
  <c r="M20" i="12"/>
  <c r="L25" i="12"/>
  <c r="K38" i="12"/>
  <c r="K34" i="12"/>
  <c r="K30" i="12"/>
  <c r="K26" i="12"/>
  <c r="K39" i="12"/>
  <c r="K35" i="12"/>
  <c r="K27" i="12"/>
  <c r="K36" i="12"/>
  <c r="K37" i="12"/>
  <c r="K33" i="12"/>
  <c r="K29" i="12"/>
  <c r="K31" i="12"/>
  <c r="K40" i="12"/>
  <c r="K32" i="12"/>
  <c r="K25" i="12"/>
  <c r="K28" i="12"/>
  <c r="J20" i="12"/>
  <c r="J25" i="12" s="1"/>
  <c r="H37" i="12"/>
  <c r="H33" i="12"/>
  <c r="H29" i="12"/>
  <c r="H40" i="12"/>
  <c r="H36" i="12"/>
  <c r="H28" i="12"/>
  <c r="H38" i="12"/>
  <c r="H34" i="12"/>
  <c r="H30" i="12"/>
  <c r="H26" i="12"/>
  <c r="H32" i="12"/>
  <c r="H39" i="12"/>
  <c r="H35" i="12"/>
  <c r="H31" i="12"/>
  <c r="H27" i="12"/>
  <c r="E39" i="12"/>
  <c r="E37" i="12"/>
  <c r="E35" i="12"/>
  <c r="E33" i="12"/>
  <c r="E31" i="12"/>
  <c r="E29" i="12"/>
  <c r="E27" i="12"/>
  <c r="G20" i="12"/>
  <c r="E40" i="12"/>
  <c r="E38" i="12"/>
  <c r="E36" i="12"/>
  <c r="E34" i="12"/>
  <c r="E30" i="12"/>
  <c r="E26" i="12"/>
  <c r="E28" i="12"/>
  <c r="G25" i="12"/>
  <c r="E25" i="12"/>
  <c r="F40" i="12"/>
  <c r="F38" i="12"/>
  <c r="F36" i="12"/>
  <c r="F34" i="12"/>
  <c r="F30" i="12"/>
  <c r="F26" i="12"/>
  <c r="F39" i="12"/>
  <c r="F37" i="12"/>
  <c r="F35" i="12"/>
  <c r="F33" i="12"/>
  <c r="F31" i="12"/>
  <c r="F29" i="12"/>
  <c r="F27" i="12"/>
  <c r="F28" i="12"/>
  <c r="F25" i="12"/>
  <c r="B39" i="12"/>
  <c r="B37" i="12"/>
  <c r="B35" i="12"/>
  <c r="B33" i="12"/>
  <c r="B31" i="12"/>
  <c r="B29" i="12"/>
  <c r="B27" i="12"/>
  <c r="D20" i="12"/>
  <c r="D25" i="12" s="1"/>
  <c r="B40" i="12"/>
  <c r="B38" i="12"/>
  <c r="B36" i="12"/>
  <c r="B34" i="12"/>
  <c r="B30" i="12"/>
  <c r="B26" i="12"/>
  <c r="B28" i="12"/>
  <c r="B25" i="12"/>
  <c r="C40" i="12"/>
  <c r="C38" i="12"/>
  <c r="C36" i="12"/>
  <c r="C34" i="12"/>
  <c r="C30" i="12"/>
  <c r="C26" i="12"/>
  <c r="C39" i="12"/>
  <c r="C37" i="12"/>
  <c r="C35" i="12"/>
  <c r="C33" i="12"/>
  <c r="C31" i="12"/>
  <c r="C29" i="12"/>
  <c r="C27" i="12"/>
  <c r="C28" i="12"/>
  <c r="C25" i="12"/>
  <c r="C32" i="12"/>
  <c r="BF9" i="11"/>
  <c r="BI21" i="11"/>
  <c r="BI33" i="11" s="1"/>
  <c r="BG40" i="11"/>
  <c r="BG38" i="11"/>
  <c r="BG36" i="11"/>
  <c r="BG34" i="11"/>
  <c r="BG32" i="11"/>
  <c r="BG30" i="11"/>
  <c r="BG28" i="11"/>
  <c r="BG41" i="11"/>
  <c r="BG39" i="11"/>
  <c r="BG37" i="11"/>
  <c r="BG35" i="11"/>
  <c r="BG31" i="11"/>
  <c r="BG27" i="11"/>
  <c r="BG26" i="11"/>
  <c r="BG29" i="11"/>
  <c r="BG33" i="11"/>
  <c r="BF13" i="11"/>
  <c r="BF6" i="11"/>
  <c r="BE21" i="11"/>
  <c r="BE33" i="11" s="1"/>
  <c r="BF1" i="11"/>
  <c r="BD21" i="11"/>
  <c r="J28" i="12" l="1"/>
  <c r="M40" i="12"/>
  <c r="M37" i="12"/>
  <c r="M33" i="12"/>
  <c r="M29" i="12"/>
  <c r="M30" i="12"/>
  <c r="M26" i="12"/>
  <c r="M27" i="12"/>
  <c r="M34" i="12"/>
  <c r="M39" i="12"/>
  <c r="M25" i="12"/>
  <c r="M38" i="12"/>
  <c r="M36" i="12"/>
  <c r="M32" i="12"/>
  <c r="M31" i="12"/>
  <c r="M35" i="12"/>
  <c r="M28" i="12"/>
  <c r="J34" i="12"/>
  <c r="J40" i="12"/>
  <c r="J38" i="12"/>
  <c r="J26" i="12"/>
  <c r="J27" i="12"/>
  <c r="J31" i="12"/>
  <c r="J29" i="12"/>
  <c r="J30" i="12"/>
  <c r="J32" i="12"/>
  <c r="J36" i="12"/>
  <c r="J39" i="12"/>
  <c r="J33" i="12"/>
  <c r="J35" i="12"/>
  <c r="J37" i="12"/>
  <c r="G40" i="12"/>
  <c r="G28" i="12"/>
  <c r="G31" i="12"/>
  <c r="G34" i="12"/>
  <c r="G38" i="12"/>
  <c r="G32" i="12"/>
  <c r="G35" i="12"/>
  <c r="G39" i="12"/>
  <c r="G29" i="12"/>
  <c r="G36" i="12"/>
  <c r="G26" i="12"/>
  <c r="G27" i="12"/>
  <c r="G30" i="12"/>
  <c r="G33" i="12"/>
  <c r="G37" i="12"/>
  <c r="D40" i="12"/>
  <c r="D26" i="12"/>
  <c r="D29" i="12"/>
  <c r="D36" i="12"/>
  <c r="D32" i="12"/>
  <c r="D35" i="12"/>
  <c r="D39" i="12"/>
  <c r="D28" i="12"/>
  <c r="D31" i="12"/>
  <c r="D34" i="12"/>
  <c r="D38" i="12"/>
  <c r="D27" i="12"/>
  <c r="D30" i="12"/>
  <c r="D33" i="12"/>
  <c r="D37" i="12"/>
  <c r="BI41" i="11"/>
  <c r="BI27" i="11"/>
  <c r="BI31" i="11"/>
  <c r="BI36" i="11"/>
  <c r="BI40" i="11"/>
  <c r="BI29" i="11"/>
  <c r="BI32" i="11"/>
  <c r="BI37" i="11"/>
  <c r="BI28" i="11"/>
  <c r="BI34" i="11"/>
  <c r="BI38" i="11"/>
  <c r="BI26" i="11"/>
  <c r="BI30" i="11"/>
  <c r="BI35" i="11"/>
  <c r="BI39" i="11"/>
  <c r="BD40" i="11"/>
  <c r="BD38" i="11"/>
  <c r="BD36" i="11"/>
  <c r="BD34" i="11"/>
  <c r="BD32" i="11"/>
  <c r="BD30" i="11"/>
  <c r="BD28" i="11"/>
  <c r="BF21" i="11"/>
  <c r="BD41" i="11"/>
  <c r="BD39" i="11"/>
  <c r="BD37" i="11"/>
  <c r="BD35" i="11"/>
  <c r="BD31" i="11"/>
  <c r="BD27" i="11"/>
  <c r="BD29" i="11"/>
  <c r="BF26" i="11"/>
  <c r="BE41" i="11"/>
  <c r="BE39" i="11"/>
  <c r="BE37" i="11"/>
  <c r="BE35" i="11"/>
  <c r="BE31" i="11"/>
  <c r="BE27" i="11"/>
  <c r="BE40" i="11"/>
  <c r="BE38" i="11"/>
  <c r="BE36" i="11"/>
  <c r="BE34" i="11"/>
  <c r="BE32" i="11"/>
  <c r="BE30" i="11"/>
  <c r="BE28" i="11"/>
  <c r="BD33" i="11"/>
  <c r="BE29" i="11"/>
  <c r="BE26" i="11"/>
  <c r="BD26" i="11"/>
  <c r="BA24" i="11"/>
  <c r="BC20" i="11"/>
  <c r="BC19" i="11"/>
  <c r="BC18" i="11"/>
  <c r="BC17" i="11"/>
  <c r="BC16" i="11"/>
  <c r="BC15" i="11"/>
  <c r="BC14" i="11"/>
  <c r="BB13" i="11"/>
  <c r="BA13" i="11"/>
  <c r="BC12" i="11"/>
  <c r="BC11" i="11"/>
  <c r="BC10" i="11"/>
  <c r="BB9" i="11"/>
  <c r="BA9" i="11"/>
  <c r="BC8" i="11"/>
  <c r="BC7" i="11"/>
  <c r="BB6" i="11"/>
  <c r="BA6" i="11"/>
  <c r="BB21" i="11" l="1"/>
  <c r="BB40" i="11" s="1"/>
  <c r="BC13" i="11"/>
  <c r="BF41" i="11"/>
  <c r="BF32" i="11"/>
  <c r="BF37" i="11"/>
  <c r="BF30" i="11"/>
  <c r="BF33" i="11"/>
  <c r="BF36" i="11"/>
  <c r="BF40" i="11"/>
  <c r="BF27" i="11"/>
  <c r="BF35" i="11"/>
  <c r="BF39" i="11"/>
  <c r="BF29" i="11"/>
  <c r="BF28" i="11"/>
  <c r="BF31" i="11"/>
  <c r="BF34" i="11"/>
  <c r="BF38" i="11"/>
  <c r="BC6" i="11"/>
  <c r="BC9" i="11"/>
  <c r="BA21" i="11"/>
  <c r="AX24" i="11"/>
  <c r="AZ20" i="11"/>
  <c r="AZ19" i="11"/>
  <c r="AZ18" i="11"/>
  <c r="AZ17" i="11"/>
  <c r="AZ16" i="11"/>
  <c r="AZ15" i="11"/>
  <c r="AZ14" i="11"/>
  <c r="AY13" i="11"/>
  <c r="AX13" i="11"/>
  <c r="AZ12" i="11"/>
  <c r="AZ11" i="11"/>
  <c r="AZ10" i="11"/>
  <c r="AY9" i="11"/>
  <c r="AX9" i="11"/>
  <c r="AZ8" i="11"/>
  <c r="AZ7" i="11"/>
  <c r="AY6" i="11"/>
  <c r="AX6" i="11"/>
  <c r="BB31" i="11" l="1"/>
  <c r="BB29" i="11"/>
  <c r="BB32" i="11"/>
  <c r="BB41" i="11"/>
  <c r="BB28" i="11"/>
  <c r="BB37" i="11"/>
  <c r="BB36" i="11"/>
  <c r="BB38" i="11"/>
  <c r="BB34" i="11"/>
  <c r="BB30" i="11"/>
  <c r="BB26" i="11"/>
  <c r="BB39" i="11"/>
  <c r="BB35" i="11"/>
  <c r="BB27" i="11"/>
  <c r="BB33" i="11"/>
  <c r="BC21" i="11"/>
  <c r="BC29" i="11" s="1"/>
  <c r="BA41" i="11"/>
  <c r="BA39" i="11"/>
  <c r="BA37" i="11"/>
  <c r="BA35" i="11"/>
  <c r="BA31" i="11"/>
  <c r="BA27" i="11"/>
  <c r="BA40" i="11"/>
  <c r="BA38" i="11"/>
  <c r="BA36" i="11"/>
  <c r="BA34" i="11"/>
  <c r="BA32" i="11"/>
  <c r="BA30" i="11"/>
  <c r="BA28" i="11"/>
  <c r="BA33" i="11"/>
  <c r="AX21" i="11"/>
  <c r="AX40" i="11" s="1"/>
  <c r="AZ9" i="11"/>
  <c r="BA29" i="11"/>
  <c r="BA26" i="11"/>
  <c r="AY21" i="11"/>
  <c r="AZ13" i="11"/>
  <c r="AZ6" i="11"/>
  <c r="AU24" i="11"/>
  <c r="AW20" i="11"/>
  <c r="AW19" i="11"/>
  <c r="AW18" i="11"/>
  <c r="AW17" i="11"/>
  <c r="AW16" i="11"/>
  <c r="AW15" i="11"/>
  <c r="AW14" i="11"/>
  <c r="AV13" i="11"/>
  <c r="AU13" i="11"/>
  <c r="AW12" i="11"/>
  <c r="AW11" i="11"/>
  <c r="AW10" i="11"/>
  <c r="AV9" i="11"/>
  <c r="AU9" i="11"/>
  <c r="AW8" i="11"/>
  <c r="AW7" i="11"/>
  <c r="AV6" i="11"/>
  <c r="AU6" i="11"/>
  <c r="AX30" i="11" l="1"/>
  <c r="AX38" i="11"/>
  <c r="AX34" i="11"/>
  <c r="AX36" i="11"/>
  <c r="AX28" i="11"/>
  <c r="BC26" i="11"/>
  <c r="AX32" i="11"/>
  <c r="AX41" i="11"/>
  <c r="AX33" i="11"/>
  <c r="AX37" i="11"/>
  <c r="AX29" i="11"/>
  <c r="AX26" i="11"/>
  <c r="AX39" i="11"/>
  <c r="AX35" i="11"/>
  <c r="AX31" i="11"/>
  <c r="AX27" i="11"/>
  <c r="BC41" i="11"/>
  <c r="BC30" i="11"/>
  <c r="BC37" i="11"/>
  <c r="BC31" i="11"/>
  <c r="BC34" i="11"/>
  <c r="BC38" i="11"/>
  <c r="BC32" i="11"/>
  <c r="BC27" i="11"/>
  <c r="BC35" i="11"/>
  <c r="BC28" i="11"/>
  <c r="BC33" i="11"/>
  <c r="BC36" i="11"/>
  <c r="BC40" i="11"/>
  <c r="BC39" i="11"/>
  <c r="AY41" i="11"/>
  <c r="AY39" i="11"/>
  <c r="AY37" i="11"/>
  <c r="AY35" i="11"/>
  <c r="AY31" i="11"/>
  <c r="AY27" i="11"/>
  <c r="AY40" i="11"/>
  <c r="AY38" i="11"/>
  <c r="AY36" i="11"/>
  <c r="AY34" i="11"/>
  <c r="AY32" i="11"/>
  <c r="AY30" i="11"/>
  <c r="AY28" i="11"/>
  <c r="AY26" i="11"/>
  <c r="AY33" i="11"/>
  <c r="AW6" i="11"/>
  <c r="AW9" i="11"/>
  <c r="AZ21" i="11"/>
  <c r="AY29" i="11"/>
  <c r="AV21" i="11"/>
  <c r="AW13" i="11"/>
  <c r="AU21" i="11"/>
  <c r="AU26" i="11" s="1"/>
  <c r="AR24" i="11"/>
  <c r="AT20" i="11"/>
  <c r="AT19" i="11"/>
  <c r="AT18" i="11"/>
  <c r="AT17" i="11"/>
  <c r="AT16" i="11"/>
  <c r="AT15" i="11"/>
  <c r="AT14" i="11"/>
  <c r="AS13" i="11"/>
  <c r="AR13" i="11"/>
  <c r="AT12" i="11"/>
  <c r="AT11" i="11"/>
  <c r="AT10" i="11"/>
  <c r="AS9" i="11"/>
  <c r="AR9" i="11"/>
  <c r="AT8" i="11"/>
  <c r="AT7" i="11"/>
  <c r="AS6" i="11"/>
  <c r="AR6" i="11"/>
  <c r="AZ41" i="11" l="1"/>
  <c r="AZ31" i="11"/>
  <c r="AZ36" i="11"/>
  <c r="AZ40" i="11"/>
  <c r="AZ29" i="11"/>
  <c r="AZ32" i="11"/>
  <c r="AZ35" i="11"/>
  <c r="AZ39" i="11"/>
  <c r="AZ28" i="11"/>
  <c r="AZ34" i="11"/>
  <c r="AZ38" i="11"/>
  <c r="AZ27" i="11"/>
  <c r="AZ30" i="11"/>
  <c r="AZ37" i="11"/>
  <c r="AZ26" i="11"/>
  <c r="AT6" i="11"/>
  <c r="AT9" i="11"/>
  <c r="AZ33" i="11"/>
  <c r="AV41" i="11"/>
  <c r="AV39" i="11"/>
  <c r="AV37" i="11"/>
  <c r="AV35" i="11"/>
  <c r="AV31" i="11"/>
  <c r="AV27" i="11"/>
  <c r="AV40" i="11"/>
  <c r="AV38" i="11"/>
  <c r="AV36" i="11"/>
  <c r="AV34" i="11"/>
  <c r="AV32" i="11"/>
  <c r="AV30" i="11"/>
  <c r="AV28" i="11"/>
  <c r="AV26" i="11"/>
  <c r="AW21" i="11"/>
  <c r="AU40" i="11"/>
  <c r="AU38" i="11"/>
  <c r="AU36" i="11"/>
  <c r="AU34" i="11"/>
  <c r="AU32" i="11"/>
  <c r="AU30" i="11"/>
  <c r="AU28" i="11"/>
  <c r="AU41" i="11"/>
  <c r="AU39" i="11"/>
  <c r="AU37" i="11"/>
  <c r="AU35" i="11"/>
  <c r="AU33" i="11"/>
  <c r="AU31" i="11"/>
  <c r="AU27" i="11"/>
  <c r="AU29" i="11"/>
  <c r="AV33" i="11"/>
  <c r="AV29" i="11"/>
  <c r="AS21" i="11"/>
  <c r="AS29" i="11" s="1"/>
  <c r="AT13" i="11"/>
  <c r="AR21" i="11"/>
  <c r="BL17" i="11"/>
  <c r="AO24" i="11"/>
  <c r="AQ20" i="11"/>
  <c r="AQ19" i="11"/>
  <c r="AQ18" i="11"/>
  <c r="AQ16" i="11"/>
  <c r="AQ15" i="11"/>
  <c r="AQ14" i="11"/>
  <c r="AP13" i="11"/>
  <c r="AO13" i="11"/>
  <c r="AQ12" i="11"/>
  <c r="AQ11" i="11"/>
  <c r="AQ10" i="11"/>
  <c r="AP9" i="11"/>
  <c r="AO9" i="11"/>
  <c r="AQ8" i="11"/>
  <c r="AQ7" i="11"/>
  <c r="AP6" i="11"/>
  <c r="AO6" i="11"/>
  <c r="AP1" i="11"/>
  <c r="AO1" i="11"/>
  <c r="AL24" i="11"/>
  <c r="AN20" i="11"/>
  <c r="AN19" i="11"/>
  <c r="AN18" i="11"/>
  <c r="AN16" i="11"/>
  <c r="AN15" i="11"/>
  <c r="AN14" i="11"/>
  <c r="AM13" i="11"/>
  <c r="AL13" i="11"/>
  <c r="AN12" i="11"/>
  <c r="AN11" i="11"/>
  <c r="AN10" i="11"/>
  <c r="AM9" i="11"/>
  <c r="AL9" i="11"/>
  <c r="AN8" i="11"/>
  <c r="AN7" i="11"/>
  <c r="AM6" i="11"/>
  <c r="AL6" i="11"/>
  <c r="AS33" i="11" l="1"/>
  <c r="AW41" i="11"/>
  <c r="AW31" i="11"/>
  <c r="AW36" i="11"/>
  <c r="AW40" i="11"/>
  <c r="AW27" i="11"/>
  <c r="AW30" i="11"/>
  <c r="AW37" i="11"/>
  <c r="AW28" i="11"/>
  <c r="AW34" i="11"/>
  <c r="AW38" i="11"/>
  <c r="AW26" i="11"/>
  <c r="AW29" i="11"/>
  <c r="AW32" i="11"/>
  <c r="AW35" i="11"/>
  <c r="AW39" i="11"/>
  <c r="AW33" i="11"/>
  <c r="AT21" i="11"/>
  <c r="AT33" i="11" s="1"/>
  <c r="AR40" i="11"/>
  <c r="AR38" i="11"/>
  <c r="AR36" i="11"/>
  <c r="AR34" i="11"/>
  <c r="AR32" i="11"/>
  <c r="AR30" i="11"/>
  <c r="AR28" i="11"/>
  <c r="AR41" i="11"/>
  <c r="AR39" i="11"/>
  <c r="AR37" i="11"/>
  <c r="AR35" i="11"/>
  <c r="AR33" i="11"/>
  <c r="AR31" i="11"/>
  <c r="AR27" i="11"/>
  <c r="AR29" i="11"/>
  <c r="AL21" i="11"/>
  <c r="AL41" i="11" s="1"/>
  <c r="AN9" i="11"/>
  <c r="AR26" i="11"/>
  <c r="AS41" i="11"/>
  <c r="AS39" i="11"/>
  <c r="AS37" i="11"/>
  <c r="AS35" i="11"/>
  <c r="AS31" i="11"/>
  <c r="AS27" i="11"/>
  <c r="AS40" i="11"/>
  <c r="AS38" i="11"/>
  <c r="AS36" i="11"/>
  <c r="AS34" i="11"/>
  <c r="AS32" i="11"/>
  <c r="AS30" i="11"/>
  <c r="AS28" i="11"/>
  <c r="AS26" i="11"/>
  <c r="AM21" i="11"/>
  <c r="AM26" i="11" s="1"/>
  <c r="AN13" i="11"/>
  <c r="AQ1" i="11"/>
  <c r="AQ9" i="11"/>
  <c r="AQ13" i="11"/>
  <c r="AP21" i="11"/>
  <c r="AP26" i="11" s="1"/>
  <c r="AQ6" i="11"/>
  <c r="AO21" i="11"/>
  <c r="AO33" i="11" s="1"/>
  <c r="AN6" i="11"/>
  <c r="AI24" i="11"/>
  <c r="AK20" i="11"/>
  <c r="AK19" i="11"/>
  <c r="AK18" i="11"/>
  <c r="AK16" i="11"/>
  <c r="AK15" i="11"/>
  <c r="AK14" i="11"/>
  <c r="AJ13" i="11"/>
  <c r="AI13" i="11"/>
  <c r="AK12" i="11"/>
  <c r="AK11" i="11"/>
  <c r="AK10" i="11"/>
  <c r="AJ9" i="11"/>
  <c r="AI9" i="11"/>
  <c r="AK8" i="11"/>
  <c r="AK7" i="11"/>
  <c r="AJ6" i="11"/>
  <c r="AI6" i="11"/>
  <c r="AL31" i="11" l="1"/>
  <c r="AL39" i="11"/>
  <c r="AL40" i="11"/>
  <c r="AL35" i="11"/>
  <c r="AL27" i="11"/>
  <c r="AL32" i="11"/>
  <c r="AL28" i="11"/>
  <c r="AL36" i="11"/>
  <c r="AN21" i="11"/>
  <c r="AN26" i="11" s="1"/>
  <c r="AL37" i="11"/>
  <c r="AL33" i="11"/>
  <c r="AL29" i="11"/>
  <c r="AL38" i="11"/>
  <c r="AL34" i="11"/>
  <c r="AL30" i="11"/>
  <c r="AL26" i="11"/>
  <c r="AT41" i="11"/>
  <c r="AT31" i="11"/>
  <c r="AT28" i="11"/>
  <c r="AT34" i="11"/>
  <c r="AT38" i="11"/>
  <c r="AT26" i="11"/>
  <c r="AT29" i="11"/>
  <c r="AT32" i="11"/>
  <c r="AT35" i="11"/>
  <c r="AT39" i="11"/>
  <c r="AT36" i="11"/>
  <c r="AT40" i="11"/>
  <c r="AT27" i="11"/>
  <c r="AT30" i="11"/>
  <c r="AT37" i="11"/>
  <c r="AM40" i="11"/>
  <c r="AM38" i="11"/>
  <c r="AM36" i="11"/>
  <c r="AM34" i="11"/>
  <c r="AM32" i="11"/>
  <c r="AM30" i="11"/>
  <c r="AM28" i="11"/>
  <c r="AM41" i="11"/>
  <c r="AM39" i="11"/>
  <c r="AM37" i="11"/>
  <c r="AM35" i="11"/>
  <c r="AM31" i="11"/>
  <c r="AM27" i="11"/>
  <c r="AJ21" i="11"/>
  <c r="AJ41" i="11" s="1"/>
  <c r="AK13" i="11"/>
  <c r="AM29" i="11"/>
  <c r="AM33" i="11"/>
  <c r="AO29" i="11"/>
  <c r="AO26" i="11"/>
  <c r="AP29" i="11"/>
  <c r="AO40" i="11"/>
  <c r="AO38" i="11"/>
  <c r="AO36" i="11"/>
  <c r="AO34" i="11"/>
  <c r="AO32" i="11"/>
  <c r="AO30" i="11"/>
  <c r="AO28" i="11"/>
  <c r="AQ21" i="11"/>
  <c r="AQ29" i="11" s="1"/>
  <c r="AO41" i="11"/>
  <c r="AO39" i="11"/>
  <c r="AO37" i="11"/>
  <c r="AO35" i="11"/>
  <c r="AO31" i="11"/>
  <c r="AO27" i="11"/>
  <c r="AP41" i="11"/>
  <c r="AP39" i="11"/>
  <c r="AP37" i="11"/>
  <c r="AP35" i="11"/>
  <c r="AP31" i="11"/>
  <c r="AP27" i="11"/>
  <c r="AP40" i="11"/>
  <c r="AP38" i="11"/>
  <c r="AP36" i="11"/>
  <c r="AP34" i="11"/>
  <c r="AP32" i="11"/>
  <c r="AP30" i="11"/>
  <c r="AP28" i="11"/>
  <c r="AQ26" i="11"/>
  <c r="AP33" i="11"/>
  <c r="AI21" i="11"/>
  <c r="AI33" i="11" s="1"/>
  <c r="AK9" i="11"/>
  <c r="AK6" i="11"/>
  <c r="AF24" i="11"/>
  <c r="AH20" i="11"/>
  <c r="AH19" i="11"/>
  <c r="AH18" i="11"/>
  <c r="AH16" i="11"/>
  <c r="AH15" i="11"/>
  <c r="AH14" i="11"/>
  <c r="AG13" i="11"/>
  <c r="AF13" i="11"/>
  <c r="AH12" i="11"/>
  <c r="AH11" i="11"/>
  <c r="AH10" i="11"/>
  <c r="AG9" i="11"/>
  <c r="AF9" i="11"/>
  <c r="AH8" i="11"/>
  <c r="AH7" i="11"/>
  <c r="AG6" i="11"/>
  <c r="AF6" i="11"/>
  <c r="AN35" i="11" l="1"/>
  <c r="AN38" i="11"/>
  <c r="AN29" i="11"/>
  <c r="AJ38" i="11"/>
  <c r="AJ31" i="11"/>
  <c r="AN30" i="11"/>
  <c r="AN34" i="11"/>
  <c r="AN31" i="11"/>
  <c r="AN41" i="11"/>
  <c r="AN33" i="11"/>
  <c r="AI26" i="11"/>
  <c r="AJ30" i="11"/>
  <c r="AJ37" i="11"/>
  <c r="AJ34" i="11"/>
  <c r="AJ26" i="11"/>
  <c r="AH9" i="11"/>
  <c r="AQ33" i="11"/>
  <c r="AN27" i="11"/>
  <c r="AN39" i="11"/>
  <c r="AN28" i="11"/>
  <c r="AN32" i="11"/>
  <c r="AN40" i="11"/>
  <c r="AN36" i="11"/>
  <c r="AN37" i="11"/>
  <c r="AJ39" i="11"/>
  <c r="AJ35" i="11"/>
  <c r="AJ27" i="11"/>
  <c r="AJ40" i="11"/>
  <c r="AJ36" i="11"/>
  <c r="AJ32" i="11"/>
  <c r="AJ28" i="11"/>
  <c r="AG21" i="11"/>
  <c r="AG40" i="11" s="1"/>
  <c r="AJ29" i="11"/>
  <c r="AJ33" i="11"/>
  <c r="AQ41" i="11"/>
  <c r="AQ37" i="11"/>
  <c r="AQ28" i="11"/>
  <c r="AQ31" i="11"/>
  <c r="AQ34" i="11"/>
  <c r="AQ39" i="11"/>
  <c r="AQ27" i="11"/>
  <c r="AQ30" i="11"/>
  <c r="AQ38" i="11"/>
  <c r="AQ36" i="11"/>
  <c r="AQ32" i="11"/>
  <c r="AQ35" i="11"/>
  <c r="AQ40" i="11"/>
  <c r="AG33" i="11"/>
  <c r="AK21" i="11"/>
  <c r="AK26" i="11" s="1"/>
  <c r="AI40" i="11"/>
  <c r="AI38" i="11"/>
  <c r="AI36" i="11"/>
  <c r="AI34" i="11"/>
  <c r="AI32" i="11"/>
  <c r="AI30" i="11"/>
  <c r="AI28" i="11"/>
  <c r="AI41" i="11"/>
  <c r="AI39" i="11"/>
  <c r="AI37" i="11"/>
  <c r="AI35" i="11"/>
  <c r="AI31" i="11"/>
  <c r="AI29" i="11"/>
  <c r="AI27" i="11"/>
  <c r="AG29" i="11"/>
  <c r="AF21" i="11"/>
  <c r="AF29" i="11" s="1"/>
  <c r="AH6" i="11"/>
  <c r="AH13" i="11"/>
  <c r="AC24" i="11"/>
  <c r="AE20" i="11"/>
  <c r="AE19" i="11"/>
  <c r="AE18" i="11"/>
  <c r="AE16" i="11"/>
  <c r="AE15" i="11"/>
  <c r="AE14" i="11"/>
  <c r="AD13" i="11"/>
  <c r="AC13" i="11"/>
  <c r="AE12" i="11"/>
  <c r="AE11" i="11"/>
  <c r="AE10" i="11"/>
  <c r="AD9" i="11"/>
  <c r="AC9" i="11"/>
  <c r="AE8" i="11"/>
  <c r="AE7" i="11"/>
  <c r="AD6" i="11"/>
  <c r="AC6" i="11"/>
  <c r="Z24" i="11"/>
  <c r="AB20" i="11"/>
  <c r="AB19" i="11"/>
  <c r="AB18" i="11"/>
  <c r="AB16" i="11"/>
  <c r="AB15" i="11"/>
  <c r="AB14" i="11"/>
  <c r="AA13" i="11"/>
  <c r="Z13" i="11"/>
  <c r="AB12" i="11"/>
  <c r="AB11" i="11"/>
  <c r="AB10" i="11"/>
  <c r="AA9" i="11"/>
  <c r="Z9" i="11"/>
  <c r="AB8" i="11"/>
  <c r="AB7" i="11"/>
  <c r="AA6" i="11"/>
  <c r="Z6" i="11"/>
  <c r="AA1" i="11"/>
  <c r="Z1" i="11"/>
  <c r="AG36" i="11" l="1"/>
  <c r="AG28" i="11"/>
  <c r="AG39" i="11"/>
  <c r="AG30" i="11"/>
  <c r="AG35" i="11"/>
  <c r="AC21" i="11"/>
  <c r="AC26" i="11" s="1"/>
  <c r="AH21" i="11"/>
  <c r="AH29" i="11" s="1"/>
  <c r="AF33" i="11"/>
  <c r="AK29" i="11"/>
  <c r="AG38" i="11"/>
  <c r="AG34" i="11"/>
  <c r="AG32" i="11"/>
  <c r="AG26" i="11"/>
  <c r="AG41" i="11"/>
  <c r="AG37" i="11"/>
  <c r="AG31" i="11"/>
  <c r="AG27" i="11"/>
  <c r="AE9" i="11"/>
  <c r="AK41" i="11"/>
  <c r="AK37" i="11"/>
  <c r="AK35" i="11"/>
  <c r="AK27" i="11"/>
  <c r="AK28" i="11"/>
  <c r="AK33" i="11"/>
  <c r="AK36" i="11"/>
  <c r="AK30" i="11"/>
  <c r="AK38" i="11"/>
  <c r="AK31" i="11"/>
  <c r="AK34" i="11"/>
  <c r="AK39" i="11"/>
  <c r="AK32" i="11"/>
  <c r="AK40" i="11"/>
  <c r="AF41" i="11"/>
  <c r="AF39" i="11"/>
  <c r="AF37" i="11"/>
  <c r="AF35" i="11"/>
  <c r="AF31" i="11"/>
  <c r="AF27" i="11"/>
  <c r="AF40" i="11"/>
  <c r="AF38" i="11"/>
  <c r="AF36" i="11"/>
  <c r="AF34" i="11"/>
  <c r="AF32" i="11"/>
  <c r="AF30" i="11"/>
  <c r="AF28" i="11"/>
  <c r="AF26" i="11"/>
  <c r="AD21" i="11"/>
  <c r="AD26" i="11" s="1"/>
  <c r="AE13" i="11"/>
  <c r="AE6" i="11"/>
  <c r="AB1" i="11"/>
  <c r="AB9" i="11"/>
  <c r="AB13" i="11"/>
  <c r="AA21" i="11"/>
  <c r="AA33" i="11" s="1"/>
  <c r="AB6" i="11"/>
  <c r="Z21" i="11"/>
  <c r="AC27" i="11" l="1"/>
  <c r="AC40" i="11"/>
  <c r="AC35" i="11"/>
  <c r="AC32" i="11"/>
  <c r="AC31" i="11"/>
  <c r="AC28" i="11"/>
  <c r="AC39" i="11"/>
  <c r="AC36" i="11"/>
  <c r="AH28" i="11"/>
  <c r="AH26" i="11"/>
  <c r="AC41" i="11"/>
  <c r="AC37" i="11"/>
  <c r="AC33" i="11"/>
  <c r="AC29" i="11"/>
  <c r="AC38" i="11"/>
  <c r="AC34" i="11"/>
  <c r="AC30" i="11"/>
  <c r="AH35" i="11"/>
  <c r="AH41" i="11"/>
  <c r="AH27" i="11"/>
  <c r="AH39" i="11"/>
  <c r="AH36" i="11"/>
  <c r="AH38" i="11"/>
  <c r="AH30" i="11"/>
  <c r="AH40" i="11"/>
  <c r="AH33" i="11"/>
  <c r="AH34" i="11"/>
  <c r="AH37" i="11"/>
  <c r="AH32" i="11"/>
  <c r="AH31" i="11"/>
  <c r="AD40" i="11"/>
  <c r="AD38" i="11"/>
  <c r="AD36" i="11"/>
  <c r="AD34" i="11"/>
  <c r="AD32" i="11"/>
  <c r="AD30" i="11"/>
  <c r="AD28" i="11"/>
  <c r="AD41" i="11"/>
  <c r="AD39" i="11"/>
  <c r="AD37" i="11"/>
  <c r="AD35" i="11"/>
  <c r="AD31" i="11"/>
  <c r="AD29" i="11"/>
  <c r="AD27" i="11"/>
  <c r="AD33" i="11"/>
  <c r="AE21" i="11"/>
  <c r="Z40" i="11"/>
  <c r="Z38" i="11"/>
  <c r="Z36" i="11"/>
  <c r="Z34" i="11"/>
  <c r="Z32" i="11"/>
  <c r="Z30" i="11"/>
  <c r="Z28" i="11"/>
  <c r="AB21" i="11"/>
  <c r="AB29" i="11" s="1"/>
  <c r="Z41" i="11"/>
  <c r="Z39" i="11"/>
  <c r="Z37" i="11"/>
  <c r="Z35" i="11"/>
  <c r="Z31" i="11"/>
  <c r="Z27" i="11"/>
  <c r="AA41" i="11"/>
  <c r="AA39" i="11"/>
  <c r="AA37" i="11"/>
  <c r="AA35" i="11"/>
  <c r="AA31" i="11"/>
  <c r="AA27" i="11"/>
  <c r="AA40" i="11"/>
  <c r="AA38" i="11"/>
  <c r="AA36" i="11"/>
  <c r="AA34" i="11"/>
  <c r="AA32" i="11"/>
  <c r="AA30" i="11"/>
  <c r="AA28" i="11"/>
  <c r="Z29" i="11"/>
  <c r="Z26" i="11"/>
  <c r="Z33" i="11"/>
  <c r="AA29" i="11"/>
  <c r="AA26" i="11"/>
  <c r="AB26" i="11" l="1"/>
  <c r="AB33" i="11"/>
  <c r="AE41" i="11"/>
  <c r="AE37" i="11"/>
  <c r="AE36" i="11"/>
  <c r="AE34" i="11"/>
  <c r="AE28" i="11"/>
  <c r="AE40" i="11"/>
  <c r="AE29" i="11"/>
  <c r="AE32" i="11"/>
  <c r="AE35" i="11"/>
  <c r="AE31" i="11"/>
  <c r="AE27" i="11"/>
  <c r="AE30" i="11"/>
  <c r="AE38" i="11"/>
  <c r="AE39" i="11"/>
  <c r="AE26" i="11"/>
  <c r="AE33" i="11"/>
  <c r="AB41" i="11"/>
  <c r="AB37" i="11"/>
  <c r="AB28" i="11"/>
  <c r="AB31" i="11"/>
  <c r="AB34" i="11"/>
  <c r="AB39" i="11"/>
  <c r="AB27" i="11"/>
  <c r="AB30" i="11"/>
  <c r="AB38" i="11"/>
  <c r="AB36" i="11"/>
  <c r="AB32" i="11"/>
  <c r="AB35" i="11"/>
  <c r="AB40" i="11"/>
  <c r="W24" i="11" l="1"/>
  <c r="Y20" i="11"/>
  <c r="Y19" i="11"/>
  <c r="Y18" i="11"/>
  <c r="Y16" i="11"/>
  <c r="Y15" i="11"/>
  <c r="Y14" i="11"/>
  <c r="X13" i="11"/>
  <c r="W13" i="11"/>
  <c r="Y12" i="11"/>
  <c r="Y11" i="11"/>
  <c r="Y10" i="11"/>
  <c r="X9" i="11"/>
  <c r="W9" i="11"/>
  <c r="Y8" i="11"/>
  <c r="Y7" i="11"/>
  <c r="X6" i="11"/>
  <c r="W6" i="11"/>
  <c r="T24" i="11"/>
  <c r="V20" i="11"/>
  <c r="V19" i="11"/>
  <c r="V18" i="11"/>
  <c r="V16" i="11"/>
  <c r="V15" i="11"/>
  <c r="V14" i="11"/>
  <c r="U13" i="11"/>
  <c r="T13" i="11"/>
  <c r="V12" i="11"/>
  <c r="V11" i="11"/>
  <c r="V10" i="11"/>
  <c r="U9" i="11"/>
  <c r="T9" i="11"/>
  <c r="V8" i="11"/>
  <c r="V7" i="11"/>
  <c r="U6" i="11"/>
  <c r="T6" i="11"/>
  <c r="Q24" i="11"/>
  <c r="S20" i="11"/>
  <c r="S19" i="11"/>
  <c r="S18" i="11"/>
  <c r="S16" i="11"/>
  <c r="S15" i="11"/>
  <c r="S14" i="11"/>
  <c r="R13" i="11"/>
  <c r="Q13" i="11"/>
  <c r="S12" i="11"/>
  <c r="S11" i="11"/>
  <c r="S10" i="11"/>
  <c r="R9" i="11"/>
  <c r="Q9" i="11"/>
  <c r="S8" i="11"/>
  <c r="S7" i="11"/>
  <c r="R6" i="11"/>
  <c r="Q6" i="11"/>
  <c r="R1" i="11"/>
  <c r="Q1" i="11"/>
  <c r="BK9" i="11"/>
  <c r="BL10" i="11"/>
  <c r="BK1" i="11"/>
  <c r="BL15" i="11"/>
  <c r="N24" i="11"/>
  <c r="P20" i="11"/>
  <c r="P19" i="11"/>
  <c r="P18" i="11"/>
  <c r="P16" i="11"/>
  <c r="P15" i="11"/>
  <c r="P14" i="11"/>
  <c r="O13" i="11"/>
  <c r="N13" i="11"/>
  <c r="P12" i="11"/>
  <c r="P11" i="11"/>
  <c r="P10" i="11"/>
  <c r="O9" i="11"/>
  <c r="N9" i="11"/>
  <c r="P8" i="11"/>
  <c r="P7" i="11"/>
  <c r="O6" i="11"/>
  <c r="N6" i="11"/>
  <c r="N21" i="11" l="1"/>
  <c r="N40" i="11" s="1"/>
  <c r="P9" i="11"/>
  <c r="T21" i="11"/>
  <c r="T41" i="11" s="1"/>
  <c r="V9" i="11"/>
  <c r="W21" i="11"/>
  <c r="W41" i="11" s="1"/>
  <c r="Y9" i="11"/>
  <c r="X21" i="11"/>
  <c r="X29" i="11" s="1"/>
  <c r="Y13" i="11"/>
  <c r="Y6" i="11"/>
  <c r="U21" i="11"/>
  <c r="U26" i="11" s="1"/>
  <c r="V13" i="11"/>
  <c r="V6" i="11"/>
  <c r="S1" i="11"/>
  <c r="S9" i="11"/>
  <c r="S13" i="11"/>
  <c r="R21" i="11"/>
  <c r="S6" i="11"/>
  <c r="Q21" i="11"/>
  <c r="O21" i="11"/>
  <c r="O29" i="11" s="1"/>
  <c r="P13" i="11"/>
  <c r="N30" i="11"/>
  <c r="P6" i="11"/>
  <c r="K24" i="11"/>
  <c r="M20" i="11"/>
  <c r="M19" i="11"/>
  <c r="M18" i="11"/>
  <c r="M17" i="11"/>
  <c r="M16" i="11"/>
  <c r="M15" i="11"/>
  <c r="M14" i="11"/>
  <c r="L13" i="11"/>
  <c r="K13" i="11"/>
  <c r="M12" i="11"/>
  <c r="M11" i="11"/>
  <c r="M10" i="11"/>
  <c r="L9" i="11"/>
  <c r="K9" i="11"/>
  <c r="M8" i="11"/>
  <c r="M7" i="11"/>
  <c r="L6" i="11"/>
  <c r="K6" i="11"/>
  <c r="N34" i="11" l="1"/>
  <c r="N39" i="11"/>
  <c r="N26" i="11"/>
  <c r="N35" i="11"/>
  <c r="N38" i="11"/>
  <c r="N27" i="11"/>
  <c r="N31" i="11"/>
  <c r="T37" i="11"/>
  <c r="T38" i="11"/>
  <c r="W38" i="11"/>
  <c r="W26" i="11"/>
  <c r="N36" i="11"/>
  <c r="N32" i="11"/>
  <c r="N28" i="11"/>
  <c r="N41" i="11"/>
  <c r="N37" i="11"/>
  <c r="N33" i="11"/>
  <c r="N29" i="11"/>
  <c r="T30" i="11"/>
  <c r="T29" i="11"/>
  <c r="W40" i="11"/>
  <c r="W33" i="11"/>
  <c r="W30" i="11"/>
  <c r="T40" i="11"/>
  <c r="T32" i="11"/>
  <c r="T39" i="11"/>
  <c r="T31" i="11"/>
  <c r="T36" i="11"/>
  <c r="T28" i="11"/>
  <c r="T35" i="11"/>
  <c r="T27" i="11"/>
  <c r="T34" i="11"/>
  <c r="T26" i="11"/>
  <c r="T33" i="11"/>
  <c r="X26" i="11"/>
  <c r="V21" i="11"/>
  <c r="V37" i="11" s="1"/>
  <c r="W36" i="11"/>
  <c r="W35" i="11"/>
  <c r="W31" i="11"/>
  <c r="W28" i="11"/>
  <c r="W39" i="11"/>
  <c r="W32" i="11"/>
  <c r="Y21" i="11"/>
  <c r="Y39" i="11" s="1"/>
  <c r="W37" i="11"/>
  <c r="W34" i="11"/>
  <c r="W29" i="11"/>
  <c r="W27" i="11"/>
  <c r="V26" i="11"/>
  <c r="P21" i="11"/>
  <c r="P29" i="11" s="1"/>
  <c r="X30" i="11"/>
  <c r="X41" i="11"/>
  <c r="X39" i="11"/>
  <c r="X37" i="11"/>
  <c r="X34" i="11"/>
  <c r="X32" i="11"/>
  <c r="X27" i="11"/>
  <c r="X36" i="11"/>
  <c r="X40" i="11"/>
  <c r="X38" i="11"/>
  <c r="X35" i="11"/>
  <c r="X31" i="11"/>
  <c r="X28" i="11"/>
  <c r="X33" i="11"/>
  <c r="V41" i="11"/>
  <c r="U41" i="11"/>
  <c r="U39" i="11"/>
  <c r="U37" i="11"/>
  <c r="U35" i="11"/>
  <c r="U31" i="11"/>
  <c r="U27" i="11"/>
  <c r="U40" i="11"/>
  <c r="U38" i="11"/>
  <c r="U36" i="11"/>
  <c r="U34" i="11"/>
  <c r="U32" i="11"/>
  <c r="U30" i="11"/>
  <c r="U28" i="11"/>
  <c r="U33" i="11"/>
  <c r="U29" i="11"/>
  <c r="L21" i="11"/>
  <c r="L40" i="11" s="1"/>
  <c r="M13" i="11"/>
  <c r="Q40" i="11"/>
  <c r="Q38" i="11"/>
  <c r="Q36" i="11"/>
  <c r="Q34" i="11"/>
  <c r="Q32" i="11"/>
  <c r="Q30" i="11"/>
  <c r="Q28" i="11"/>
  <c r="S21" i="11"/>
  <c r="S29" i="11" s="1"/>
  <c r="Q41" i="11"/>
  <c r="Q39" i="11"/>
  <c r="Q37" i="11"/>
  <c r="Q35" i="11"/>
  <c r="Q31" i="11"/>
  <c r="Q27" i="11"/>
  <c r="R41" i="11"/>
  <c r="R39" i="11"/>
  <c r="R37" i="11"/>
  <c r="R35" i="11"/>
  <c r="R31" i="11"/>
  <c r="R27" i="11"/>
  <c r="R40" i="11"/>
  <c r="R38" i="11"/>
  <c r="R36" i="11"/>
  <c r="R34" i="11"/>
  <c r="R32" i="11"/>
  <c r="R30" i="11"/>
  <c r="R28" i="11"/>
  <c r="S26" i="11"/>
  <c r="Q29" i="11"/>
  <c r="Q26" i="11"/>
  <c r="R26" i="11"/>
  <c r="R33" i="11"/>
  <c r="R29" i="11"/>
  <c r="Q33" i="11"/>
  <c r="O41" i="11"/>
  <c r="O39" i="11"/>
  <c r="O37" i="11"/>
  <c r="O35" i="11"/>
  <c r="O31" i="11"/>
  <c r="O27" i="11"/>
  <c r="O40" i="11"/>
  <c r="O38" i="11"/>
  <c r="O36" i="11"/>
  <c r="O34" i="11"/>
  <c r="O32" i="11"/>
  <c r="O30" i="11"/>
  <c r="O28" i="11"/>
  <c r="O26" i="11"/>
  <c r="O33" i="11"/>
  <c r="M6" i="11"/>
  <c r="M9" i="11"/>
  <c r="K21" i="11"/>
  <c r="H24" i="11"/>
  <c r="J20" i="11"/>
  <c r="J19" i="11"/>
  <c r="J18" i="11"/>
  <c r="J17" i="11"/>
  <c r="J16" i="11"/>
  <c r="J15" i="11"/>
  <c r="J14" i="11"/>
  <c r="I13" i="11"/>
  <c r="H13" i="11"/>
  <c r="J12" i="11"/>
  <c r="J11" i="11"/>
  <c r="J10" i="11"/>
  <c r="I9" i="11"/>
  <c r="H9" i="11"/>
  <c r="J8" i="11"/>
  <c r="J7" i="11"/>
  <c r="I6" i="11"/>
  <c r="H6" i="11"/>
  <c r="I1" i="11"/>
  <c r="H1" i="11"/>
  <c r="E24" i="11"/>
  <c r="G20" i="11"/>
  <c r="G19" i="11"/>
  <c r="G18" i="11"/>
  <c r="G17" i="11"/>
  <c r="G16" i="11"/>
  <c r="G15" i="11"/>
  <c r="G14" i="11"/>
  <c r="F13" i="11"/>
  <c r="E13" i="11"/>
  <c r="G12" i="11"/>
  <c r="G11" i="11"/>
  <c r="G10" i="11"/>
  <c r="F9" i="11"/>
  <c r="E9" i="11"/>
  <c r="G8" i="11"/>
  <c r="G7" i="11"/>
  <c r="F6" i="11"/>
  <c r="E6" i="11"/>
  <c r="F1" i="11"/>
  <c r="E1" i="11"/>
  <c r="V34" i="11" l="1"/>
  <c r="V31" i="11"/>
  <c r="V35" i="11"/>
  <c r="V33" i="11"/>
  <c r="L38" i="11"/>
  <c r="V29" i="11"/>
  <c r="V27" i="11"/>
  <c r="L27" i="11"/>
  <c r="V39" i="11"/>
  <c r="V32" i="11"/>
  <c r="V40" i="11"/>
  <c r="V28" i="11"/>
  <c r="V36" i="11"/>
  <c r="V30" i="11"/>
  <c r="V38" i="11"/>
  <c r="L30" i="11"/>
  <c r="L39" i="11"/>
  <c r="P41" i="11"/>
  <c r="Y40" i="11"/>
  <c r="Y27" i="11"/>
  <c r="Y35" i="11"/>
  <c r="Y28" i="11"/>
  <c r="Y30" i="11"/>
  <c r="Y37" i="11"/>
  <c r="Y33" i="11"/>
  <c r="Y31" i="11"/>
  <c r="Y41" i="11"/>
  <c r="Y34" i="11"/>
  <c r="Y26" i="11"/>
  <c r="Y36" i="11"/>
  <c r="Y38" i="11"/>
  <c r="Y32" i="11"/>
  <c r="Y29" i="11"/>
  <c r="P27" i="11"/>
  <c r="P36" i="11"/>
  <c r="P28" i="11"/>
  <c r="L34" i="11"/>
  <c r="L26" i="11"/>
  <c r="L35" i="11"/>
  <c r="L33" i="11"/>
  <c r="P32" i="11"/>
  <c r="P33" i="11"/>
  <c r="P39" i="11"/>
  <c r="P38" i="11"/>
  <c r="P37" i="11"/>
  <c r="P40" i="11"/>
  <c r="P31" i="11"/>
  <c r="P35" i="11"/>
  <c r="P30" i="11"/>
  <c r="P34" i="11"/>
  <c r="P26" i="11"/>
  <c r="S33" i="11"/>
  <c r="L36" i="11"/>
  <c r="L32" i="11"/>
  <c r="L28" i="11"/>
  <c r="L41" i="11"/>
  <c r="L37" i="11"/>
  <c r="L31" i="11"/>
  <c r="L29" i="11"/>
  <c r="G1" i="11"/>
  <c r="J1" i="11"/>
  <c r="G13" i="11"/>
  <c r="J13" i="11"/>
  <c r="S41" i="11"/>
  <c r="S37" i="11"/>
  <c r="S39" i="11"/>
  <c r="S34" i="11"/>
  <c r="S27" i="11"/>
  <c r="S30" i="11"/>
  <c r="S38" i="11"/>
  <c r="S36" i="11"/>
  <c r="S28" i="11"/>
  <c r="S31" i="11"/>
  <c r="S32" i="11"/>
  <c r="S35" i="11"/>
  <c r="S40" i="11"/>
  <c r="M21" i="11"/>
  <c r="K41" i="11"/>
  <c r="K39" i="11"/>
  <c r="K37" i="11"/>
  <c r="K35" i="11"/>
  <c r="K31" i="11"/>
  <c r="K27" i="11"/>
  <c r="K40" i="11"/>
  <c r="K38" i="11"/>
  <c r="K36" i="11"/>
  <c r="K34" i="11"/>
  <c r="K32" i="11"/>
  <c r="K30" i="11"/>
  <c r="K28" i="11"/>
  <c r="K33" i="11"/>
  <c r="K26" i="11"/>
  <c r="K29" i="11"/>
  <c r="J9" i="11"/>
  <c r="J6" i="11"/>
  <c r="I21" i="11"/>
  <c r="H21" i="11"/>
  <c r="G9" i="11"/>
  <c r="G6" i="11"/>
  <c r="F21" i="11"/>
  <c r="E21" i="11"/>
  <c r="E33" i="11" s="1"/>
  <c r="B24" i="11"/>
  <c r="D20" i="11"/>
  <c r="D19" i="11"/>
  <c r="D18" i="11"/>
  <c r="D17" i="11"/>
  <c r="D16" i="11"/>
  <c r="D15" i="11"/>
  <c r="D14" i="11"/>
  <c r="C13" i="11"/>
  <c r="B13" i="11"/>
  <c r="D12" i="11"/>
  <c r="D11" i="11"/>
  <c r="D10" i="11"/>
  <c r="C9" i="11"/>
  <c r="B9" i="11"/>
  <c r="D8" i="11"/>
  <c r="D7" i="11"/>
  <c r="C6" i="11"/>
  <c r="B6" i="11"/>
  <c r="C1" i="11"/>
  <c r="B1" i="11"/>
  <c r="M41" i="11" l="1"/>
  <c r="M28" i="11"/>
  <c r="M33" i="11"/>
  <c r="M36" i="11"/>
  <c r="M40" i="11"/>
  <c r="M27" i="11"/>
  <c r="M30" i="11"/>
  <c r="M35" i="11"/>
  <c r="M39" i="11"/>
  <c r="M31" i="11"/>
  <c r="M34" i="11"/>
  <c r="M38" i="11"/>
  <c r="M26" i="11"/>
  <c r="M29" i="11"/>
  <c r="M32" i="11"/>
  <c r="M37" i="11"/>
  <c r="D9" i="11"/>
  <c r="H40" i="11"/>
  <c r="H38" i="11"/>
  <c r="H36" i="11"/>
  <c r="H34" i="11"/>
  <c r="H32" i="11"/>
  <c r="H30" i="11"/>
  <c r="H28" i="11"/>
  <c r="J21" i="11"/>
  <c r="H41" i="11"/>
  <c r="H39" i="11"/>
  <c r="H37" i="11"/>
  <c r="H35" i="11"/>
  <c r="H31" i="11"/>
  <c r="H27" i="11"/>
  <c r="H29" i="11"/>
  <c r="J26" i="11"/>
  <c r="I41" i="11"/>
  <c r="I39" i="11"/>
  <c r="I37" i="11"/>
  <c r="I35" i="11"/>
  <c r="I31" i="11"/>
  <c r="I27" i="11"/>
  <c r="I40" i="11"/>
  <c r="I38" i="11"/>
  <c r="I36" i="11"/>
  <c r="I34" i="11"/>
  <c r="I32" i="11"/>
  <c r="I30" i="11"/>
  <c r="I28" i="11"/>
  <c r="H33" i="11"/>
  <c r="I29" i="11"/>
  <c r="I26" i="11"/>
  <c r="H26" i="11"/>
  <c r="I33" i="11"/>
  <c r="D1" i="11"/>
  <c r="E40" i="11"/>
  <c r="E38" i="11"/>
  <c r="E36" i="11"/>
  <c r="E34" i="11"/>
  <c r="E32" i="11"/>
  <c r="E30" i="11"/>
  <c r="E28" i="11"/>
  <c r="G21" i="11"/>
  <c r="G26" i="11" s="1"/>
  <c r="E41" i="11"/>
  <c r="E39" i="11"/>
  <c r="E37" i="11"/>
  <c r="E35" i="11"/>
  <c r="E31" i="11"/>
  <c r="E27" i="11"/>
  <c r="E29" i="11"/>
  <c r="F41" i="11"/>
  <c r="F39" i="11"/>
  <c r="F37" i="11"/>
  <c r="F35" i="11"/>
  <c r="F31" i="11"/>
  <c r="F27" i="11"/>
  <c r="F40" i="11"/>
  <c r="F38" i="11"/>
  <c r="F36" i="11"/>
  <c r="F34" i="11"/>
  <c r="F32" i="11"/>
  <c r="F30" i="11"/>
  <c r="F28" i="11"/>
  <c r="F29" i="11"/>
  <c r="F26" i="11"/>
  <c r="E26" i="11"/>
  <c r="F33" i="11"/>
  <c r="D13" i="11"/>
  <c r="D6" i="11"/>
  <c r="C21" i="11"/>
  <c r="B21" i="11"/>
  <c r="BM37" i="11"/>
  <c r="BJ24" i="11"/>
  <c r="BL20" i="11"/>
  <c r="BL19" i="11"/>
  <c r="BL18" i="11"/>
  <c r="BL16" i="11"/>
  <c r="BL14" i="11"/>
  <c r="BK13" i="11"/>
  <c r="BJ13" i="11"/>
  <c r="BL12" i="11"/>
  <c r="BL11" i="11"/>
  <c r="BJ9" i="11"/>
  <c r="BL8" i="11"/>
  <c r="BL7" i="11"/>
  <c r="BK6" i="11"/>
  <c r="BJ6" i="11"/>
  <c r="BJ1" i="11"/>
  <c r="BL6" i="11" l="1"/>
  <c r="BK21" i="11"/>
  <c r="BK30" i="11" s="1"/>
  <c r="J41" i="11"/>
  <c r="J30" i="11"/>
  <c r="J37" i="11"/>
  <c r="J33" i="11"/>
  <c r="J36" i="11"/>
  <c r="J40" i="11"/>
  <c r="J29" i="11"/>
  <c r="J32" i="11"/>
  <c r="J35" i="11"/>
  <c r="J39" i="11"/>
  <c r="J27" i="11"/>
  <c r="J28" i="11"/>
  <c r="J31" i="11"/>
  <c r="J34" i="11"/>
  <c r="J38" i="11"/>
  <c r="G41" i="11"/>
  <c r="G30" i="11"/>
  <c r="G37" i="11"/>
  <c r="G33" i="11"/>
  <c r="G36" i="11"/>
  <c r="G40" i="11"/>
  <c r="G29" i="11"/>
  <c r="G32" i="11"/>
  <c r="G35" i="11"/>
  <c r="G39" i="11"/>
  <c r="G27" i="11"/>
  <c r="G28" i="11"/>
  <c r="G31" i="11"/>
  <c r="G34" i="11"/>
  <c r="G38" i="11"/>
  <c r="B40" i="11"/>
  <c r="B38" i="11"/>
  <c r="B36" i="11"/>
  <c r="B34" i="11"/>
  <c r="B32" i="11"/>
  <c r="B30" i="11"/>
  <c r="B28" i="11"/>
  <c r="D21" i="11"/>
  <c r="D26" i="11" s="1"/>
  <c r="B41" i="11"/>
  <c r="B39" i="11"/>
  <c r="B37" i="11"/>
  <c r="B35" i="11"/>
  <c r="B31" i="11"/>
  <c r="B27" i="11"/>
  <c r="C41" i="11"/>
  <c r="C39" i="11"/>
  <c r="C37" i="11"/>
  <c r="C35" i="11"/>
  <c r="C31" i="11"/>
  <c r="C27" i="11"/>
  <c r="C40" i="11"/>
  <c r="C38" i="11"/>
  <c r="C36" i="11"/>
  <c r="C34" i="11"/>
  <c r="C32" i="11"/>
  <c r="C30" i="11"/>
  <c r="C28" i="11"/>
  <c r="B29" i="11"/>
  <c r="B33" i="11"/>
  <c r="C29" i="11"/>
  <c r="C26" i="11"/>
  <c r="B26" i="11"/>
  <c r="C33" i="11"/>
  <c r="BL13" i="11"/>
  <c r="BL9" i="11"/>
  <c r="BL1" i="11"/>
  <c r="BJ21" i="11"/>
  <c r="BJ33" i="11" s="1"/>
  <c r="BJ24" i="10"/>
  <c r="BL20" i="10"/>
  <c r="BL19" i="10"/>
  <c r="BL18" i="10"/>
  <c r="BL17" i="10"/>
  <c r="BL16" i="10"/>
  <c r="BL15" i="10"/>
  <c r="BL14" i="10"/>
  <c r="BK13" i="10"/>
  <c r="BJ13" i="10"/>
  <c r="BL12" i="10"/>
  <c r="BL11" i="10"/>
  <c r="BL10" i="10"/>
  <c r="BK9" i="10"/>
  <c r="BJ9" i="10"/>
  <c r="BL8" i="10"/>
  <c r="BL7" i="10"/>
  <c r="BK6" i="10"/>
  <c r="BJ6" i="10"/>
  <c r="BG24" i="10"/>
  <c r="BI20" i="10"/>
  <c r="BI19" i="10"/>
  <c r="BI18" i="10"/>
  <c r="BI17" i="10"/>
  <c r="BI16" i="10"/>
  <c r="BI15" i="10"/>
  <c r="BI14" i="10"/>
  <c r="BH13" i="10"/>
  <c r="BG13" i="10"/>
  <c r="BI12" i="10"/>
  <c r="BI11" i="10"/>
  <c r="BI10" i="10"/>
  <c r="BH9" i="10"/>
  <c r="BG9" i="10"/>
  <c r="BI8" i="10"/>
  <c r="BI7" i="10"/>
  <c r="BH6" i="10"/>
  <c r="BG6" i="10"/>
  <c r="BH1" i="10"/>
  <c r="BG1" i="10"/>
  <c r="BD24" i="10"/>
  <c r="BF20" i="10"/>
  <c r="BF19" i="10"/>
  <c r="BF18" i="10"/>
  <c r="BF17" i="10"/>
  <c r="BF16" i="10"/>
  <c r="BF15" i="10"/>
  <c r="BF14" i="10"/>
  <c r="BE13" i="10"/>
  <c r="BD13" i="10"/>
  <c r="BF12" i="10"/>
  <c r="BF11" i="10"/>
  <c r="BF10" i="10"/>
  <c r="BE9" i="10"/>
  <c r="BD9" i="10"/>
  <c r="BF8" i="10"/>
  <c r="BF7" i="10"/>
  <c r="BE6" i="10"/>
  <c r="BD6" i="10"/>
  <c r="BE1" i="10"/>
  <c r="BD1" i="10"/>
  <c r="BK37" i="11" l="1"/>
  <c r="BK35" i="11"/>
  <c r="BF6" i="10"/>
  <c r="BF9" i="10"/>
  <c r="BF1" i="10"/>
  <c r="BI6" i="10"/>
  <c r="D41" i="11"/>
  <c r="D30" i="11"/>
  <c r="D37" i="11"/>
  <c r="D33" i="11"/>
  <c r="D36" i="11"/>
  <c r="D40" i="11"/>
  <c r="D29" i="11"/>
  <c r="D32" i="11"/>
  <c r="D35" i="11"/>
  <c r="D39" i="11"/>
  <c r="D27" i="11"/>
  <c r="D28" i="11"/>
  <c r="D31" i="11"/>
  <c r="D34" i="11"/>
  <c r="D38" i="11"/>
  <c r="BI1" i="10"/>
  <c r="BK21" i="10"/>
  <c r="BK40" i="10" s="1"/>
  <c r="BL13" i="10"/>
  <c r="BK28" i="11"/>
  <c r="BK29" i="11"/>
  <c r="BK32" i="11"/>
  <c r="BK36" i="11"/>
  <c r="BK39" i="11"/>
  <c r="BK33" i="11"/>
  <c r="BK38" i="11"/>
  <c r="BK41" i="11"/>
  <c r="BK34" i="11"/>
  <c r="BK40" i="11"/>
  <c r="BK26" i="11"/>
  <c r="BK27" i="11"/>
  <c r="BK31" i="11"/>
  <c r="BJ26" i="11"/>
  <c r="BJ29" i="11"/>
  <c r="BJ41" i="11"/>
  <c r="BJ40" i="11"/>
  <c r="BJ39" i="11"/>
  <c r="BJ38" i="11"/>
  <c r="BJ35" i="11"/>
  <c r="BJ36" i="11"/>
  <c r="BJ34" i="11"/>
  <c r="BL21" i="11"/>
  <c r="BJ30" i="11"/>
  <c r="BJ28" i="11"/>
  <c r="BJ27" i="11"/>
  <c r="BJ37" i="11"/>
  <c r="BJ31" i="11"/>
  <c r="BJ32" i="11"/>
  <c r="BJ21" i="10"/>
  <c r="BJ33" i="10" s="1"/>
  <c r="BL9" i="10"/>
  <c r="BI13" i="10"/>
  <c r="BL6" i="10"/>
  <c r="BG21" i="10"/>
  <c r="BG26" i="10" s="1"/>
  <c r="BH21" i="10"/>
  <c r="BH29" i="10" s="1"/>
  <c r="BI9" i="10"/>
  <c r="BF13" i="10"/>
  <c r="BD21" i="10"/>
  <c r="BD26" i="10" s="1"/>
  <c r="BE21" i="10"/>
  <c r="BA24" i="10"/>
  <c r="BC20" i="10"/>
  <c r="BC19" i="10"/>
  <c r="BC18" i="10"/>
  <c r="BC17" i="10"/>
  <c r="BC16" i="10"/>
  <c r="BC15" i="10"/>
  <c r="BC14" i="10"/>
  <c r="BB13" i="10"/>
  <c r="BA13" i="10"/>
  <c r="BC12" i="10"/>
  <c r="BC11" i="10"/>
  <c r="BC10" i="10"/>
  <c r="BB9" i="10"/>
  <c r="BA9" i="10"/>
  <c r="BC8" i="10"/>
  <c r="BC7" i="10"/>
  <c r="BB6" i="10"/>
  <c r="BA6" i="10"/>
  <c r="AX24" i="10"/>
  <c r="AZ20" i="10"/>
  <c r="AZ19" i="10"/>
  <c r="AZ18" i="10"/>
  <c r="AZ17" i="10"/>
  <c r="AZ16" i="10"/>
  <c r="AZ15" i="10"/>
  <c r="AZ14" i="10"/>
  <c r="AY13" i="10"/>
  <c r="AX13" i="10"/>
  <c r="AZ12" i="10"/>
  <c r="AZ11" i="10"/>
  <c r="AZ10" i="10"/>
  <c r="AY9" i="10"/>
  <c r="AX9" i="10"/>
  <c r="AZ8" i="10"/>
  <c r="AZ7" i="10"/>
  <c r="AY6" i="10"/>
  <c r="AX6" i="10"/>
  <c r="AY1" i="10"/>
  <c r="AX1" i="10"/>
  <c r="AU24" i="10"/>
  <c r="AW20" i="10"/>
  <c r="AW19" i="10"/>
  <c r="AW18" i="10"/>
  <c r="AW17" i="10"/>
  <c r="AW16" i="10"/>
  <c r="AW15" i="10"/>
  <c r="AW14" i="10"/>
  <c r="AV13" i="10"/>
  <c r="AU13" i="10"/>
  <c r="AW12" i="10"/>
  <c r="AW11" i="10"/>
  <c r="AW10" i="10"/>
  <c r="AV9" i="10"/>
  <c r="AU9" i="10"/>
  <c r="AW8" i="10"/>
  <c r="AW7" i="10"/>
  <c r="AV6" i="10"/>
  <c r="AU6" i="10"/>
  <c r="AR24" i="10"/>
  <c r="AT20" i="10"/>
  <c r="AT19" i="10"/>
  <c r="AT18" i="10"/>
  <c r="AT17" i="10"/>
  <c r="AT16" i="10"/>
  <c r="AT15" i="10"/>
  <c r="AT14" i="10"/>
  <c r="AS13" i="10"/>
  <c r="AR13" i="10"/>
  <c r="AT12" i="10"/>
  <c r="AT11" i="10"/>
  <c r="AT10" i="10"/>
  <c r="AS9" i="10"/>
  <c r="AR9" i="10"/>
  <c r="AT8" i="10"/>
  <c r="AT7" i="10"/>
  <c r="AS6" i="10"/>
  <c r="AR6" i="10"/>
  <c r="AO24" i="10"/>
  <c r="AQ20" i="10"/>
  <c r="AQ19" i="10"/>
  <c r="AQ18" i="10"/>
  <c r="AQ17" i="10"/>
  <c r="AQ16" i="10"/>
  <c r="AQ15" i="10"/>
  <c r="AQ14" i="10"/>
  <c r="AP13" i="10"/>
  <c r="AO13" i="10"/>
  <c r="AQ12" i="10"/>
  <c r="AQ11" i="10"/>
  <c r="AQ10" i="10"/>
  <c r="AP9" i="10"/>
  <c r="AO9" i="10"/>
  <c r="AQ8" i="10"/>
  <c r="AQ7" i="10"/>
  <c r="AP6" i="10"/>
  <c r="AO6" i="10"/>
  <c r="AP1" i="10"/>
  <c r="AO1" i="10"/>
  <c r="AL24" i="10"/>
  <c r="AN20" i="10"/>
  <c r="AN19" i="10"/>
  <c r="AN18" i="10"/>
  <c r="AN17" i="10"/>
  <c r="AN16" i="10"/>
  <c r="AN15" i="10"/>
  <c r="AN14" i="10"/>
  <c r="AM13" i="10"/>
  <c r="AL13" i="10"/>
  <c r="AN12" i="10"/>
  <c r="AN11" i="10"/>
  <c r="AN10" i="10"/>
  <c r="AM9" i="10"/>
  <c r="AL9" i="10"/>
  <c r="AN8" i="10"/>
  <c r="AN7" i="10"/>
  <c r="AM6" i="10"/>
  <c r="AL6" i="10"/>
  <c r="AM1" i="10"/>
  <c r="AL1" i="10"/>
  <c r="AI24" i="10"/>
  <c r="AK20" i="10"/>
  <c r="AK19" i="10"/>
  <c r="AK18" i="10"/>
  <c r="AK17" i="10"/>
  <c r="AK16" i="10"/>
  <c r="AK15" i="10"/>
  <c r="AK14" i="10"/>
  <c r="AJ13" i="10"/>
  <c r="AI13" i="10"/>
  <c r="AK12" i="10"/>
  <c r="AK11" i="10"/>
  <c r="AK10" i="10"/>
  <c r="AJ9" i="10"/>
  <c r="AI9" i="10"/>
  <c r="AK8" i="10"/>
  <c r="AK7" i="10"/>
  <c r="AJ6" i="10"/>
  <c r="AI6" i="10"/>
  <c r="AJ1" i="10"/>
  <c r="AI1" i="10"/>
  <c r="AF24" i="10"/>
  <c r="AH20" i="10"/>
  <c r="AH19" i="10"/>
  <c r="AH18" i="10"/>
  <c r="AH17" i="10"/>
  <c r="AH16" i="10"/>
  <c r="AH15" i="10"/>
  <c r="AH14" i="10"/>
  <c r="AG13" i="10"/>
  <c r="AF13" i="10"/>
  <c r="AH12" i="10"/>
  <c r="AH11" i="10"/>
  <c r="AH10" i="10"/>
  <c r="AG9" i="10"/>
  <c r="AF9" i="10"/>
  <c r="AH8" i="10"/>
  <c r="AH7" i="10"/>
  <c r="AG6" i="10"/>
  <c r="AF6" i="10"/>
  <c r="AG1" i="10"/>
  <c r="AF1" i="10"/>
  <c r="AC24" i="10"/>
  <c r="AE20" i="10"/>
  <c r="AE19" i="10"/>
  <c r="AE18" i="10"/>
  <c r="AE17" i="10"/>
  <c r="AE16" i="10"/>
  <c r="AE15" i="10"/>
  <c r="AE14" i="10"/>
  <c r="AD13" i="10"/>
  <c r="AC13" i="10"/>
  <c r="AE12" i="10"/>
  <c r="AE11" i="10"/>
  <c r="AE10" i="10"/>
  <c r="AD9" i="10"/>
  <c r="AC9" i="10"/>
  <c r="AE8" i="10"/>
  <c r="AE7" i="10"/>
  <c r="AD6" i="10"/>
  <c r="AC6" i="10"/>
  <c r="Z24" i="10"/>
  <c r="AB20" i="10"/>
  <c r="AB19" i="10"/>
  <c r="AB18" i="10"/>
  <c r="AB17" i="10"/>
  <c r="AB16" i="10"/>
  <c r="AB15" i="10"/>
  <c r="AB14" i="10"/>
  <c r="AA13" i="10"/>
  <c r="Z13" i="10"/>
  <c r="AB12" i="10"/>
  <c r="AB11" i="10"/>
  <c r="AB10" i="10"/>
  <c r="AA9" i="10"/>
  <c r="Z9" i="10"/>
  <c r="AB8" i="10"/>
  <c r="AB7" i="10"/>
  <c r="AA6" i="10"/>
  <c r="Z6" i="10"/>
  <c r="W24" i="10"/>
  <c r="Y20" i="10"/>
  <c r="Y19" i="10"/>
  <c r="Y18" i="10"/>
  <c r="Y17" i="10"/>
  <c r="Y16" i="10"/>
  <c r="Y15" i="10"/>
  <c r="Y14" i="10"/>
  <c r="X13" i="10"/>
  <c r="W13" i="10"/>
  <c r="Y12" i="10"/>
  <c r="Y11" i="10"/>
  <c r="Y10" i="10"/>
  <c r="X9" i="10"/>
  <c r="W9" i="10"/>
  <c r="Y8" i="10"/>
  <c r="Y7" i="10"/>
  <c r="X6" i="10"/>
  <c r="W6" i="10"/>
  <c r="X1" i="10"/>
  <c r="W1" i="10"/>
  <c r="T24" i="10"/>
  <c r="V20" i="10"/>
  <c r="V19" i="10"/>
  <c r="V18" i="10"/>
  <c r="V17" i="10"/>
  <c r="V16" i="10"/>
  <c r="V15" i="10"/>
  <c r="V14" i="10"/>
  <c r="U13" i="10"/>
  <c r="T13" i="10"/>
  <c r="V12" i="10"/>
  <c r="V11" i="10"/>
  <c r="V10" i="10"/>
  <c r="U9" i="10"/>
  <c r="T9" i="10"/>
  <c r="V8" i="10"/>
  <c r="V7" i="10"/>
  <c r="U6" i="10"/>
  <c r="T6" i="10"/>
  <c r="Q24" i="10"/>
  <c r="S20" i="10"/>
  <c r="S19" i="10"/>
  <c r="S18" i="10"/>
  <c r="S17" i="10"/>
  <c r="S16" i="10"/>
  <c r="S15" i="10"/>
  <c r="S14" i="10"/>
  <c r="R13" i="10"/>
  <c r="Q13" i="10"/>
  <c r="S12" i="10"/>
  <c r="S11" i="10"/>
  <c r="S10" i="10"/>
  <c r="R9" i="10"/>
  <c r="Q9" i="10"/>
  <c r="S8" i="10"/>
  <c r="S7" i="10"/>
  <c r="R6" i="10"/>
  <c r="Q6" i="10"/>
  <c r="R1" i="10"/>
  <c r="Q1" i="10"/>
  <c r="N24" i="10"/>
  <c r="P20" i="10"/>
  <c r="P19" i="10"/>
  <c r="P18" i="10"/>
  <c r="P17" i="10"/>
  <c r="P16" i="10"/>
  <c r="P15" i="10"/>
  <c r="P14" i="10"/>
  <c r="O13" i="10"/>
  <c r="N13" i="10"/>
  <c r="P12" i="10"/>
  <c r="P11" i="10"/>
  <c r="P10" i="10"/>
  <c r="O9" i="10"/>
  <c r="N9" i="10"/>
  <c r="P8" i="10"/>
  <c r="P7" i="10"/>
  <c r="O6" i="10"/>
  <c r="N6" i="10"/>
  <c r="K24" i="10"/>
  <c r="M20" i="10"/>
  <c r="M19" i="10"/>
  <c r="M18" i="10"/>
  <c r="M17" i="10"/>
  <c r="M16" i="10"/>
  <c r="M15" i="10"/>
  <c r="M14" i="10"/>
  <c r="L13" i="10"/>
  <c r="K13" i="10"/>
  <c r="M12" i="10"/>
  <c r="M11" i="10"/>
  <c r="M10" i="10"/>
  <c r="L9" i="10"/>
  <c r="K9" i="10"/>
  <c r="M8" i="10"/>
  <c r="M7" i="10"/>
  <c r="L6" i="10"/>
  <c r="K6" i="10"/>
  <c r="H24" i="10"/>
  <c r="J20" i="10"/>
  <c r="J19" i="10"/>
  <c r="J18" i="10"/>
  <c r="J17" i="10"/>
  <c r="J16" i="10"/>
  <c r="J15" i="10"/>
  <c r="J14" i="10"/>
  <c r="I13" i="10"/>
  <c r="H13" i="10"/>
  <c r="J12" i="10"/>
  <c r="J11" i="10"/>
  <c r="J10" i="10"/>
  <c r="I9" i="10"/>
  <c r="H9" i="10"/>
  <c r="J8" i="10"/>
  <c r="J7" i="10"/>
  <c r="I6" i="10"/>
  <c r="H6" i="10"/>
  <c r="I1" i="10"/>
  <c r="H1" i="10"/>
  <c r="E24" i="10"/>
  <c r="G20" i="10"/>
  <c r="G19" i="10"/>
  <c r="G18" i="10"/>
  <c r="G17" i="10"/>
  <c r="G16" i="10"/>
  <c r="G15" i="10"/>
  <c r="G14" i="10"/>
  <c r="F13" i="10"/>
  <c r="E13" i="10"/>
  <c r="G12" i="10"/>
  <c r="G11" i="10"/>
  <c r="G10" i="10"/>
  <c r="F9" i="10"/>
  <c r="E9" i="10"/>
  <c r="G8" i="10"/>
  <c r="G7" i="10"/>
  <c r="F6" i="10"/>
  <c r="E6" i="10"/>
  <c r="BK34" i="10" l="1"/>
  <c r="BK36" i="10"/>
  <c r="BK28" i="10"/>
  <c r="BK33" i="10"/>
  <c r="BK39" i="10"/>
  <c r="BK30" i="10"/>
  <c r="BK31" i="10"/>
  <c r="BK41" i="10"/>
  <c r="BK32" i="10"/>
  <c r="BK37" i="10"/>
  <c r="BK38" i="10"/>
  <c r="BK26" i="10"/>
  <c r="BK35" i="10"/>
  <c r="BK27" i="10"/>
  <c r="BK29" i="10"/>
  <c r="BL41" i="11"/>
  <c r="BL34" i="11"/>
  <c r="BL36" i="11"/>
  <c r="BL29" i="11"/>
  <c r="BL27" i="11"/>
  <c r="BL32" i="11"/>
  <c r="BL37" i="11"/>
  <c r="BL40" i="11"/>
  <c r="BL31" i="11"/>
  <c r="BL35" i="11"/>
  <c r="BL26" i="11"/>
  <c r="BL30" i="11"/>
  <c r="BL33" i="11"/>
  <c r="BL39" i="11"/>
  <c r="BL28" i="11"/>
  <c r="BL38" i="11"/>
  <c r="BJ39" i="10"/>
  <c r="BJ35" i="10"/>
  <c r="BJ31" i="10"/>
  <c r="BJ27" i="10"/>
  <c r="BJ40" i="10"/>
  <c r="BJ36" i="10"/>
  <c r="BJ32" i="10"/>
  <c r="BJ28" i="10"/>
  <c r="BJ41" i="10"/>
  <c r="BJ37" i="10"/>
  <c r="BJ38" i="10"/>
  <c r="BJ34" i="10"/>
  <c r="BJ30" i="10"/>
  <c r="BJ26" i="10"/>
  <c r="AZ1" i="10"/>
  <c r="BL21" i="10"/>
  <c r="BL26" i="10" s="1"/>
  <c r="BJ29" i="10"/>
  <c r="BG39" i="10"/>
  <c r="BG35" i="10"/>
  <c r="BG31" i="10"/>
  <c r="BG27" i="10"/>
  <c r="BG33" i="10"/>
  <c r="BG29" i="10"/>
  <c r="BG38" i="10"/>
  <c r="BG34" i="10"/>
  <c r="BG30" i="10"/>
  <c r="BG40" i="10"/>
  <c r="BG36" i="10"/>
  <c r="BG32" i="10"/>
  <c r="BG28" i="10"/>
  <c r="BI21" i="10"/>
  <c r="BG41" i="10"/>
  <c r="BG37" i="10"/>
  <c r="BH40" i="10"/>
  <c r="BH36" i="10"/>
  <c r="BH32" i="10"/>
  <c r="BH28" i="10"/>
  <c r="BH33" i="10"/>
  <c r="BH39" i="10"/>
  <c r="BH35" i="10"/>
  <c r="BH31" i="10"/>
  <c r="BH27" i="10"/>
  <c r="BH41" i="10"/>
  <c r="BH37" i="10"/>
  <c r="BH38" i="10"/>
  <c r="BH34" i="10"/>
  <c r="BH30" i="10"/>
  <c r="BH26" i="10"/>
  <c r="BD29" i="10"/>
  <c r="BE38" i="10"/>
  <c r="BE34" i="10"/>
  <c r="BE30" i="10"/>
  <c r="BE39" i="10"/>
  <c r="BE35" i="10"/>
  <c r="BE31" i="10"/>
  <c r="BE27" i="10"/>
  <c r="BE40" i="10"/>
  <c r="BE36" i="10"/>
  <c r="BE32" i="10"/>
  <c r="BE28" i="10"/>
  <c r="BE41" i="10"/>
  <c r="BE37" i="10"/>
  <c r="BE33" i="10"/>
  <c r="BE29" i="10"/>
  <c r="BD41" i="10"/>
  <c r="BD37" i="10"/>
  <c r="BD38" i="10"/>
  <c r="BD34" i="10"/>
  <c r="BD30" i="10"/>
  <c r="BD39" i="10"/>
  <c r="BD35" i="10"/>
  <c r="BD31" i="10"/>
  <c r="BD27" i="10"/>
  <c r="BD40" i="10"/>
  <c r="BD36" i="10"/>
  <c r="BD32" i="10"/>
  <c r="BD28" i="10"/>
  <c r="BF21" i="10"/>
  <c r="BF33" i="10" s="1"/>
  <c r="BD33" i="10"/>
  <c r="BE26" i="10"/>
  <c r="AW13" i="10"/>
  <c r="BC6" i="10"/>
  <c r="BC9" i="10"/>
  <c r="AN1" i="10"/>
  <c r="AZ13" i="10"/>
  <c r="BB21" i="10"/>
  <c r="BB40" i="10" s="1"/>
  <c r="BC13" i="10"/>
  <c r="BA21" i="10"/>
  <c r="BA29" i="10" s="1"/>
  <c r="AV21" i="10"/>
  <c r="AV26" i="10" s="1"/>
  <c r="AH1" i="10"/>
  <c r="AK13" i="10"/>
  <c r="AQ1" i="10"/>
  <c r="AS21" i="10"/>
  <c r="AS41" i="10" s="1"/>
  <c r="AT13" i="10"/>
  <c r="AU21" i="10"/>
  <c r="AU33" i="10" s="1"/>
  <c r="AW9" i="10"/>
  <c r="AZ9" i="10"/>
  <c r="AZ6" i="10"/>
  <c r="AY21" i="10"/>
  <c r="AX21" i="10"/>
  <c r="AX33" i="10" s="1"/>
  <c r="AW6" i="10"/>
  <c r="AN13" i="10"/>
  <c r="AT6" i="10"/>
  <c r="AT9" i="10"/>
  <c r="AS30" i="10"/>
  <c r="AR21" i="10"/>
  <c r="U21" i="10"/>
  <c r="U40" i="10" s="1"/>
  <c r="V13" i="10"/>
  <c r="AQ9" i="10"/>
  <c r="AQ13" i="10"/>
  <c r="AQ6" i="10"/>
  <c r="AP21" i="10"/>
  <c r="AO21" i="10"/>
  <c r="Y9" i="10"/>
  <c r="AE6" i="10"/>
  <c r="AE9" i="10"/>
  <c r="AN9" i="10"/>
  <c r="AN6" i="10"/>
  <c r="AM21" i="10"/>
  <c r="AL21" i="10"/>
  <c r="AH13" i="10"/>
  <c r="AK9" i="10"/>
  <c r="AJ21" i="10"/>
  <c r="AK6" i="10"/>
  <c r="AK1" i="10"/>
  <c r="AI21" i="10"/>
  <c r="AI26" i="10" s="1"/>
  <c r="AH9" i="10"/>
  <c r="AH6" i="10"/>
  <c r="AG21" i="10"/>
  <c r="AF21" i="10"/>
  <c r="Z21" i="10"/>
  <c r="Z41" i="10" s="1"/>
  <c r="AD21" i="10"/>
  <c r="AE13" i="10"/>
  <c r="AC21" i="10"/>
  <c r="AC33" i="10" s="1"/>
  <c r="F21" i="10"/>
  <c r="J1" i="10"/>
  <c r="AB6" i="10"/>
  <c r="AB9" i="10"/>
  <c r="AB13" i="10"/>
  <c r="AA21" i="10"/>
  <c r="P6" i="10"/>
  <c r="P9" i="10"/>
  <c r="S13" i="10"/>
  <c r="V6" i="10"/>
  <c r="V9" i="10"/>
  <c r="Y13" i="10"/>
  <c r="Y6" i="10"/>
  <c r="X21" i="10"/>
  <c r="X33" i="10" s="1"/>
  <c r="Y1" i="10"/>
  <c r="W21" i="10"/>
  <c r="W26" i="10" s="1"/>
  <c r="T21" i="10"/>
  <c r="T33" i="10" s="1"/>
  <c r="G13" i="10"/>
  <c r="J13" i="10"/>
  <c r="K21" i="10"/>
  <c r="M9" i="10"/>
  <c r="O21" i="10"/>
  <c r="O26" i="10" s="1"/>
  <c r="P13" i="10"/>
  <c r="S9" i="10"/>
  <c r="S6" i="10"/>
  <c r="R21" i="10"/>
  <c r="S1" i="10"/>
  <c r="Q21" i="10"/>
  <c r="Q29" i="10" s="1"/>
  <c r="N21" i="10"/>
  <c r="N33" i="10" s="1"/>
  <c r="G6" i="10"/>
  <c r="L21" i="10"/>
  <c r="M13" i="10"/>
  <c r="M6" i="10"/>
  <c r="G9" i="10"/>
  <c r="J9" i="10"/>
  <c r="J6" i="10"/>
  <c r="I21" i="10"/>
  <c r="I33" i="10" s="1"/>
  <c r="H21" i="10"/>
  <c r="H33" i="10" s="1"/>
  <c r="E21" i="10"/>
  <c r="U29" i="10" l="1"/>
  <c r="U35" i="10"/>
  <c r="BL29" i="10"/>
  <c r="AS38" i="10"/>
  <c r="U32" i="10"/>
  <c r="BL41" i="10"/>
  <c r="BL38" i="10"/>
  <c r="BL34" i="10"/>
  <c r="BL30" i="10"/>
  <c r="BL32" i="10"/>
  <c r="BL35" i="10"/>
  <c r="BL40" i="10"/>
  <c r="BL31" i="10"/>
  <c r="BL39" i="10"/>
  <c r="BL33" i="10"/>
  <c r="BL36" i="10"/>
  <c r="BL28" i="10"/>
  <c r="BL27" i="10"/>
  <c r="BL37" i="10"/>
  <c r="Z26" i="10"/>
  <c r="Z35" i="10"/>
  <c r="AS35" i="10"/>
  <c r="BI41" i="10"/>
  <c r="BI39" i="10"/>
  <c r="BI35" i="10"/>
  <c r="BI30" i="10"/>
  <c r="BI31" i="10"/>
  <c r="BI27" i="10"/>
  <c r="BI33" i="10"/>
  <c r="BI38" i="10"/>
  <c r="BI40" i="10"/>
  <c r="BI26" i="10"/>
  <c r="BI28" i="10"/>
  <c r="BI34" i="10"/>
  <c r="BI36" i="10"/>
  <c r="BI32" i="10"/>
  <c r="BI37" i="10"/>
  <c r="BI29" i="10"/>
  <c r="BB26" i="10"/>
  <c r="BB38" i="10"/>
  <c r="BB30" i="10"/>
  <c r="BB35" i="10"/>
  <c r="BB34" i="10"/>
  <c r="BB27" i="10"/>
  <c r="BB39" i="10"/>
  <c r="BB31" i="10"/>
  <c r="BF32" i="10"/>
  <c r="BF41" i="10"/>
  <c r="BF37" i="10"/>
  <c r="BF38" i="10"/>
  <c r="BF34" i="10"/>
  <c r="BF30" i="10"/>
  <c r="BF28" i="10"/>
  <c r="BF29" i="10"/>
  <c r="BF26" i="10"/>
  <c r="BF35" i="10"/>
  <c r="BF39" i="10"/>
  <c r="BF36" i="10"/>
  <c r="BF31" i="10"/>
  <c r="BF27" i="10"/>
  <c r="BF40" i="10"/>
  <c r="U36" i="10"/>
  <c r="U28" i="10"/>
  <c r="U39" i="10"/>
  <c r="U27" i="10"/>
  <c r="Z39" i="10"/>
  <c r="Z31" i="10"/>
  <c r="Z34" i="10"/>
  <c r="AS39" i="10"/>
  <c r="AS27" i="10"/>
  <c r="AS34" i="10"/>
  <c r="AS26" i="10"/>
  <c r="U34" i="10"/>
  <c r="U26" i="10"/>
  <c r="U37" i="10"/>
  <c r="U33" i="10"/>
  <c r="Z37" i="10"/>
  <c r="Z27" i="10"/>
  <c r="Z30" i="10"/>
  <c r="AS37" i="10"/>
  <c r="AS40" i="10"/>
  <c r="AS32" i="10"/>
  <c r="AU29" i="10"/>
  <c r="AS29" i="10"/>
  <c r="BB36" i="10"/>
  <c r="BB28" i="10"/>
  <c r="BB37" i="10"/>
  <c r="BB29" i="10"/>
  <c r="G21" i="10"/>
  <c r="U38" i="10"/>
  <c r="U30" i="10"/>
  <c r="U41" i="10"/>
  <c r="U31" i="10"/>
  <c r="Z33" i="10"/>
  <c r="Z38" i="10"/>
  <c r="AS31" i="10"/>
  <c r="AS36" i="10"/>
  <c r="AS28" i="10"/>
  <c r="BC21" i="10"/>
  <c r="BC41" i="10" s="1"/>
  <c r="BA41" i="10"/>
  <c r="BA37" i="10"/>
  <c r="BA40" i="10"/>
  <c r="BA36" i="10"/>
  <c r="BA32" i="10"/>
  <c r="BA28" i="10"/>
  <c r="BA39" i="10"/>
  <c r="BA35" i="10"/>
  <c r="BA31" i="10"/>
  <c r="BA27" i="10"/>
  <c r="BA38" i="10"/>
  <c r="BA34" i="10"/>
  <c r="BA30" i="10"/>
  <c r="BA26" i="10"/>
  <c r="BB32" i="10"/>
  <c r="BB41" i="10"/>
  <c r="BB33" i="10"/>
  <c r="BA33" i="10"/>
  <c r="AV29" i="10"/>
  <c r="AS33" i="10"/>
  <c r="AW21" i="10"/>
  <c r="AU41" i="10"/>
  <c r="AU39" i="10"/>
  <c r="AU37" i="10"/>
  <c r="AU35" i="10"/>
  <c r="AU31" i="10"/>
  <c r="AU27" i="10"/>
  <c r="AU40" i="10"/>
  <c r="AU38" i="10"/>
  <c r="AU36" i="10"/>
  <c r="AU34" i="10"/>
  <c r="AU32" i="10"/>
  <c r="AU30" i="10"/>
  <c r="AU28" i="10"/>
  <c r="AU26" i="10"/>
  <c r="AV40" i="10"/>
  <c r="AV38" i="10"/>
  <c r="AV36" i="10"/>
  <c r="AV34" i="10"/>
  <c r="AV32" i="10"/>
  <c r="AV30" i="10"/>
  <c r="AV28" i="10"/>
  <c r="AV41" i="10"/>
  <c r="AV39" i="10"/>
  <c r="AV37" i="10"/>
  <c r="AV35" i="10"/>
  <c r="AV33" i="10"/>
  <c r="AV31" i="10"/>
  <c r="AV27" i="10"/>
  <c r="AX40" i="10"/>
  <c r="AX38" i="10"/>
  <c r="AX36" i="10"/>
  <c r="AX34" i="10"/>
  <c r="AX32" i="10"/>
  <c r="AX30" i="10"/>
  <c r="AX28" i="10"/>
  <c r="AZ21" i="10"/>
  <c r="AZ26" i="10" s="1"/>
  <c r="AX41" i="10"/>
  <c r="AX39" i="10"/>
  <c r="AX37" i="10"/>
  <c r="AX35" i="10"/>
  <c r="AX31" i="10"/>
  <c r="AX27" i="10"/>
  <c r="AX29" i="10"/>
  <c r="AX26" i="10"/>
  <c r="AY41" i="10"/>
  <c r="AY39" i="10"/>
  <c r="AY37" i="10"/>
  <c r="AY35" i="10"/>
  <c r="AY31" i="10"/>
  <c r="AY27" i="10"/>
  <c r="AY40" i="10"/>
  <c r="AY38" i="10"/>
  <c r="AY36" i="10"/>
  <c r="AY34" i="10"/>
  <c r="AY32" i="10"/>
  <c r="AY30" i="10"/>
  <c r="AY28" i="10"/>
  <c r="AY29" i="10"/>
  <c r="AY26" i="10"/>
  <c r="AY33" i="10"/>
  <c r="AT21" i="10"/>
  <c r="AT29" i="10" s="1"/>
  <c r="AR40" i="10"/>
  <c r="AR38" i="10"/>
  <c r="AR36" i="10"/>
  <c r="AR34" i="10"/>
  <c r="AR32" i="10"/>
  <c r="AR30" i="10"/>
  <c r="AR28" i="10"/>
  <c r="AR41" i="10"/>
  <c r="AR39" i="10"/>
  <c r="AR37" i="10"/>
  <c r="AR35" i="10"/>
  <c r="AR31" i="10"/>
  <c r="AR27" i="10"/>
  <c r="Z40" i="10"/>
  <c r="Z36" i="10"/>
  <c r="Z32" i="10"/>
  <c r="Z28" i="10"/>
  <c r="AR26" i="10"/>
  <c r="AR29" i="10"/>
  <c r="AR33" i="10"/>
  <c r="AO40" i="10"/>
  <c r="AO38" i="10"/>
  <c r="AO36" i="10"/>
  <c r="AO34" i="10"/>
  <c r="AO32" i="10"/>
  <c r="AO30" i="10"/>
  <c r="AO28" i="10"/>
  <c r="AQ21" i="10"/>
  <c r="AQ26" i="10" s="1"/>
  <c r="AO41" i="10"/>
  <c r="AO39" i="10"/>
  <c r="AO37" i="10"/>
  <c r="AO35" i="10"/>
  <c r="AO31" i="10"/>
  <c r="AO27" i="10"/>
  <c r="AO29" i="10"/>
  <c r="AO26" i="10"/>
  <c r="AP41" i="10"/>
  <c r="AP39" i="10"/>
  <c r="AP37" i="10"/>
  <c r="AP35" i="10"/>
  <c r="AP31" i="10"/>
  <c r="AP27" i="10"/>
  <c r="AP40" i="10"/>
  <c r="AP38" i="10"/>
  <c r="AP36" i="10"/>
  <c r="AP34" i="10"/>
  <c r="AP32" i="10"/>
  <c r="AP30" i="10"/>
  <c r="AP28" i="10"/>
  <c r="AO33" i="10"/>
  <c r="AP29" i="10"/>
  <c r="AP26" i="10"/>
  <c r="AP33" i="10"/>
  <c r="Z29" i="10"/>
  <c r="AL40" i="10"/>
  <c r="AL38" i="10"/>
  <c r="AL36" i="10"/>
  <c r="AL34" i="10"/>
  <c r="AL32" i="10"/>
  <c r="AL30" i="10"/>
  <c r="AL28" i="10"/>
  <c r="AN21" i="10"/>
  <c r="AL41" i="10"/>
  <c r="AL39" i="10"/>
  <c r="AL37" i="10"/>
  <c r="AL35" i="10"/>
  <c r="AL31" i="10"/>
  <c r="AL27" i="10"/>
  <c r="AL29" i="10"/>
  <c r="AN26" i="10"/>
  <c r="AL26" i="10"/>
  <c r="AM41" i="10"/>
  <c r="AM39" i="10"/>
  <c r="AM37" i="10"/>
  <c r="AM35" i="10"/>
  <c r="AM31" i="10"/>
  <c r="AM27" i="10"/>
  <c r="AM40" i="10"/>
  <c r="AM38" i="10"/>
  <c r="AM36" i="10"/>
  <c r="AM34" i="10"/>
  <c r="AM32" i="10"/>
  <c r="AM30" i="10"/>
  <c r="AM28" i="10"/>
  <c r="AL33" i="10"/>
  <c r="AM29" i="10"/>
  <c r="AM26" i="10"/>
  <c r="AM33" i="10"/>
  <c r="AJ41" i="10"/>
  <c r="AJ39" i="10"/>
  <c r="AJ37" i="10"/>
  <c r="AJ35" i="10"/>
  <c r="AJ31" i="10"/>
  <c r="AJ27" i="10"/>
  <c r="AJ40" i="10"/>
  <c r="AJ38" i="10"/>
  <c r="AJ36" i="10"/>
  <c r="AJ34" i="10"/>
  <c r="AJ32" i="10"/>
  <c r="AJ30" i="10"/>
  <c r="AJ28" i="10"/>
  <c r="AJ26" i="10"/>
  <c r="AJ29" i="10"/>
  <c r="AJ33" i="10"/>
  <c r="AI40" i="10"/>
  <c r="AI38" i="10"/>
  <c r="AI36" i="10"/>
  <c r="AI34" i="10"/>
  <c r="AI32" i="10"/>
  <c r="AI30" i="10"/>
  <c r="AI28" i="10"/>
  <c r="AK21" i="10"/>
  <c r="AK26" i="10" s="1"/>
  <c r="AI41" i="10"/>
  <c r="AI39" i="10"/>
  <c r="AI37" i="10"/>
  <c r="AI35" i="10"/>
  <c r="AI33" i="10"/>
  <c r="AI31" i="10"/>
  <c r="AI29" i="10"/>
  <c r="AI27" i="10"/>
  <c r="AF40" i="10"/>
  <c r="AF38" i="10"/>
  <c r="AF36" i="10"/>
  <c r="AF34" i="10"/>
  <c r="AF32" i="10"/>
  <c r="AF30" i="10"/>
  <c r="AF28" i="10"/>
  <c r="AH21" i="10"/>
  <c r="AF41" i="10"/>
  <c r="AF39" i="10"/>
  <c r="AF37" i="10"/>
  <c r="AF35" i="10"/>
  <c r="AF31" i="10"/>
  <c r="AF27" i="10"/>
  <c r="AF29" i="10"/>
  <c r="AH26" i="10"/>
  <c r="AF26" i="10"/>
  <c r="AG41" i="10"/>
  <c r="AG39" i="10"/>
  <c r="AG37" i="10"/>
  <c r="AG35" i="10"/>
  <c r="AG31" i="10"/>
  <c r="AG27" i="10"/>
  <c r="AG40" i="10"/>
  <c r="AG38" i="10"/>
  <c r="AG36" i="10"/>
  <c r="AG34" i="10"/>
  <c r="AG32" i="10"/>
  <c r="AG30" i="10"/>
  <c r="AG28" i="10"/>
  <c r="AF33" i="10"/>
  <c r="AG29" i="10"/>
  <c r="AG26" i="10"/>
  <c r="AG33" i="10"/>
  <c r="AD41" i="10"/>
  <c r="AD39" i="10"/>
  <c r="AD37" i="10"/>
  <c r="AD35" i="10"/>
  <c r="AD31" i="10"/>
  <c r="AD27" i="10"/>
  <c r="AD40" i="10"/>
  <c r="AD38" i="10"/>
  <c r="AD36" i="10"/>
  <c r="AD34" i="10"/>
  <c r="AD32" i="10"/>
  <c r="AD30" i="10"/>
  <c r="AD28" i="10"/>
  <c r="AD26" i="10"/>
  <c r="N26" i="10"/>
  <c r="AC26" i="10"/>
  <c r="AD29" i="10"/>
  <c r="AE21" i="10"/>
  <c r="AE33" i="10" s="1"/>
  <c r="AC40" i="10"/>
  <c r="AC38" i="10"/>
  <c r="AC36" i="10"/>
  <c r="AC34" i="10"/>
  <c r="AC32" i="10"/>
  <c r="AC30" i="10"/>
  <c r="AC28" i="10"/>
  <c r="AC41" i="10"/>
  <c r="AC39" i="10"/>
  <c r="AC37" i="10"/>
  <c r="AC35" i="10"/>
  <c r="AC31" i="10"/>
  <c r="AC27" i="10"/>
  <c r="AC29" i="10"/>
  <c r="AD33" i="10"/>
  <c r="AB21" i="10"/>
  <c r="AB33" i="10" s="1"/>
  <c r="AA40" i="10"/>
  <c r="AA38" i="10"/>
  <c r="AA36" i="10"/>
  <c r="AA34" i="10"/>
  <c r="AA32" i="10"/>
  <c r="AA30" i="10"/>
  <c r="AA28" i="10"/>
  <c r="AA41" i="10"/>
  <c r="AA39" i="10"/>
  <c r="AA37" i="10"/>
  <c r="AA35" i="10"/>
  <c r="AA31" i="10"/>
  <c r="AA27" i="10"/>
  <c r="AA29" i="10"/>
  <c r="AA26" i="10"/>
  <c r="AA33" i="10"/>
  <c r="V21" i="10"/>
  <c r="V29" i="10" s="1"/>
  <c r="T41" i="10"/>
  <c r="T39" i="10"/>
  <c r="T37" i="10"/>
  <c r="T35" i="10"/>
  <c r="T31" i="10"/>
  <c r="T27" i="10"/>
  <c r="T40" i="10"/>
  <c r="T38" i="10"/>
  <c r="T36" i="10"/>
  <c r="T34" i="10"/>
  <c r="T32" i="10"/>
  <c r="T30" i="10"/>
  <c r="T28" i="10"/>
  <c r="T29" i="10"/>
  <c r="T26" i="10"/>
  <c r="W29" i="10"/>
  <c r="W40" i="10"/>
  <c r="W38" i="10"/>
  <c r="W36" i="10"/>
  <c r="W34" i="10"/>
  <c r="W32" i="10"/>
  <c r="W30" i="10"/>
  <c r="W28" i="10"/>
  <c r="Y21" i="10"/>
  <c r="W41" i="10"/>
  <c r="W39" i="10"/>
  <c r="W37" i="10"/>
  <c r="W35" i="10"/>
  <c r="W31" i="10"/>
  <c r="W27" i="10"/>
  <c r="X41" i="10"/>
  <c r="X39" i="10"/>
  <c r="X37" i="10"/>
  <c r="X35" i="10"/>
  <c r="X31" i="10"/>
  <c r="X27" i="10"/>
  <c r="X40" i="10"/>
  <c r="X38" i="10"/>
  <c r="X36" i="10"/>
  <c r="X34" i="10"/>
  <c r="X32" i="10"/>
  <c r="X30" i="10"/>
  <c r="X28" i="10"/>
  <c r="W33" i="10"/>
  <c r="X29" i="10"/>
  <c r="X26" i="10"/>
  <c r="O41" i="10"/>
  <c r="O39" i="10"/>
  <c r="O37" i="10"/>
  <c r="O35" i="10"/>
  <c r="O31" i="10"/>
  <c r="O27" i="10"/>
  <c r="O40" i="10"/>
  <c r="O38" i="10"/>
  <c r="O36" i="10"/>
  <c r="O34" i="10"/>
  <c r="O32" i="10"/>
  <c r="O30" i="10"/>
  <c r="O28" i="10"/>
  <c r="O33" i="10"/>
  <c r="O29" i="10"/>
  <c r="P21" i="10"/>
  <c r="N40" i="10"/>
  <c r="N38" i="10"/>
  <c r="N36" i="10"/>
  <c r="N34" i="10"/>
  <c r="N32" i="10"/>
  <c r="N30" i="10"/>
  <c r="N28" i="10"/>
  <c r="N41" i="10"/>
  <c r="N39" i="10"/>
  <c r="N37" i="10"/>
  <c r="N35" i="10"/>
  <c r="N31" i="10"/>
  <c r="N27" i="10"/>
  <c r="M21" i="10"/>
  <c r="N29" i="10"/>
  <c r="P33" i="10"/>
  <c r="Q40" i="10"/>
  <c r="Q38" i="10"/>
  <c r="Q36" i="10"/>
  <c r="Q34" i="10"/>
  <c r="Q32" i="10"/>
  <c r="Q30" i="10"/>
  <c r="Q28" i="10"/>
  <c r="S21" i="10"/>
  <c r="Q41" i="10"/>
  <c r="Q39" i="10"/>
  <c r="Q37" i="10"/>
  <c r="Q35" i="10"/>
  <c r="Q31" i="10"/>
  <c r="Q27" i="10"/>
  <c r="R41" i="10"/>
  <c r="R39" i="10"/>
  <c r="R37" i="10"/>
  <c r="R35" i="10"/>
  <c r="R31" i="10"/>
  <c r="R27" i="10"/>
  <c r="R40" i="10"/>
  <c r="R38" i="10"/>
  <c r="R36" i="10"/>
  <c r="R34" i="10"/>
  <c r="R32" i="10"/>
  <c r="R30" i="10"/>
  <c r="R28" i="10"/>
  <c r="Q33" i="10"/>
  <c r="R29" i="10"/>
  <c r="R26" i="10"/>
  <c r="Q26" i="10"/>
  <c r="R33" i="10"/>
  <c r="H40" i="10"/>
  <c r="H38" i="10"/>
  <c r="H36" i="10"/>
  <c r="H34" i="10"/>
  <c r="H32" i="10"/>
  <c r="H30" i="10"/>
  <c r="H28" i="10"/>
  <c r="J21" i="10"/>
  <c r="J26" i="10" s="1"/>
  <c r="H41" i="10"/>
  <c r="H39" i="10"/>
  <c r="H37" i="10"/>
  <c r="H35" i="10"/>
  <c r="H31" i="10"/>
  <c r="H27" i="10"/>
  <c r="H29" i="10"/>
  <c r="H26" i="10"/>
  <c r="I41" i="10"/>
  <c r="I39" i="10"/>
  <c r="I37" i="10"/>
  <c r="I35" i="10"/>
  <c r="I31" i="10"/>
  <c r="I27" i="10"/>
  <c r="I40" i="10"/>
  <c r="I38" i="10"/>
  <c r="I36" i="10"/>
  <c r="I34" i="10"/>
  <c r="I32" i="10"/>
  <c r="I30" i="10"/>
  <c r="I28" i="10"/>
  <c r="I29" i="10"/>
  <c r="I26" i="10"/>
  <c r="B24" i="10"/>
  <c r="D20" i="10"/>
  <c r="D19" i="10"/>
  <c r="D18" i="10"/>
  <c r="D17" i="10"/>
  <c r="D16" i="10"/>
  <c r="D15" i="10"/>
  <c r="D14" i="10"/>
  <c r="C13" i="10"/>
  <c r="B13" i="10"/>
  <c r="D12" i="10"/>
  <c r="D11" i="10"/>
  <c r="D10" i="10"/>
  <c r="C9" i="10"/>
  <c r="B9" i="10"/>
  <c r="D8" i="10"/>
  <c r="D7" i="10"/>
  <c r="C6" i="10"/>
  <c r="B6" i="10"/>
  <c r="C1" i="10"/>
  <c r="B1" i="10"/>
  <c r="AT26" i="10" l="1"/>
  <c r="BC36" i="10"/>
  <c r="BC31" i="10"/>
  <c r="BC39" i="10"/>
  <c r="BC27" i="10"/>
  <c r="AB26" i="10"/>
  <c r="AB29" i="10"/>
  <c r="BC26" i="10"/>
  <c r="BC32" i="10"/>
  <c r="BC40" i="10"/>
  <c r="BC35" i="10"/>
  <c r="BC28" i="10"/>
  <c r="BC34" i="10"/>
  <c r="BC29" i="10"/>
  <c r="BC37" i="10"/>
  <c r="V26" i="10"/>
  <c r="BC30" i="10"/>
  <c r="BC38" i="10"/>
  <c r="BC33" i="10"/>
  <c r="AW41" i="10"/>
  <c r="AW32" i="10"/>
  <c r="AW30" i="10"/>
  <c r="AW35" i="10"/>
  <c r="AW39" i="10"/>
  <c r="AW28" i="10"/>
  <c r="AW33" i="10"/>
  <c r="AW36" i="10"/>
  <c r="AW40" i="10"/>
  <c r="AW27" i="10"/>
  <c r="AW37" i="10"/>
  <c r="AW31" i="10"/>
  <c r="AW34" i="10"/>
  <c r="AW38" i="10"/>
  <c r="AW26" i="10"/>
  <c r="AW29" i="10"/>
  <c r="AZ41" i="10"/>
  <c r="AZ27" i="10"/>
  <c r="AZ30" i="10"/>
  <c r="AZ37" i="10"/>
  <c r="AZ33" i="10"/>
  <c r="AZ36" i="10"/>
  <c r="AZ40" i="10"/>
  <c r="AZ29" i="10"/>
  <c r="AZ32" i="10"/>
  <c r="AZ35" i="10"/>
  <c r="AZ39" i="10"/>
  <c r="AZ28" i="10"/>
  <c r="AZ31" i="10"/>
  <c r="AZ34" i="10"/>
  <c r="AZ38" i="10"/>
  <c r="AT41" i="10"/>
  <c r="AT27" i="10"/>
  <c r="AT32" i="10"/>
  <c r="AT37" i="10"/>
  <c r="AT31" i="10"/>
  <c r="AT34" i="10"/>
  <c r="AT38" i="10"/>
  <c r="AT28" i="10"/>
  <c r="AT30" i="10"/>
  <c r="AT35" i="10"/>
  <c r="AT39" i="10"/>
  <c r="AT33" i="10"/>
  <c r="AT36" i="10"/>
  <c r="AT40" i="10"/>
  <c r="AQ41" i="10"/>
  <c r="AQ27" i="10"/>
  <c r="AQ30" i="10"/>
  <c r="AQ37" i="10"/>
  <c r="AQ33" i="10"/>
  <c r="AQ36" i="10"/>
  <c r="AQ40" i="10"/>
  <c r="AQ29" i="10"/>
  <c r="AQ32" i="10"/>
  <c r="AQ35" i="10"/>
  <c r="AQ39" i="10"/>
  <c r="AQ28" i="10"/>
  <c r="AQ31" i="10"/>
  <c r="AQ34" i="10"/>
  <c r="AQ38" i="10"/>
  <c r="AN41" i="10"/>
  <c r="AN27" i="10"/>
  <c r="AN30" i="10"/>
  <c r="AN37" i="10"/>
  <c r="AN33" i="10"/>
  <c r="AN36" i="10"/>
  <c r="AN40" i="10"/>
  <c r="AN29" i="10"/>
  <c r="AN32" i="10"/>
  <c r="AN35" i="10"/>
  <c r="AN39" i="10"/>
  <c r="AN28" i="10"/>
  <c r="AN31" i="10"/>
  <c r="AN34" i="10"/>
  <c r="AN38" i="10"/>
  <c r="AK41" i="10"/>
  <c r="AK39" i="10"/>
  <c r="AK37" i="10"/>
  <c r="AK35" i="10"/>
  <c r="AK31" i="10"/>
  <c r="AK27" i="10"/>
  <c r="AK29" i="10"/>
  <c r="AK32" i="10"/>
  <c r="AK28" i="10"/>
  <c r="AK33" i="10"/>
  <c r="AK36" i="10"/>
  <c r="AK40" i="10"/>
  <c r="AK30" i="10"/>
  <c r="AK34" i="10"/>
  <c r="AK38" i="10"/>
  <c r="AH41" i="10"/>
  <c r="AH27" i="10"/>
  <c r="AH30" i="10"/>
  <c r="AH37" i="10"/>
  <c r="AH33" i="10"/>
  <c r="AH36" i="10"/>
  <c r="AH40" i="10"/>
  <c r="AH29" i="10"/>
  <c r="AH32" i="10"/>
  <c r="AH35" i="10"/>
  <c r="AH39" i="10"/>
  <c r="AH28" i="10"/>
  <c r="AH31" i="10"/>
  <c r="AH34" i="10"/>
  <c r="AH38" i="10"/>
  <c r="AE41" i="10"/>
  <c r="AE27" i="10"/>
  <c r="AE30" i="10"/>
  <c r="AE37" i="10"/>
  <c r="AE28" i="10"/>
  <c r="AE31" i="10"/>
  <c r="AE34" i="10"/>
  <c r="AE38" i="10"/>
  <c r="AE26" i="10"/>
  <c r="AE29" i="10"/>
  <c r="AE32" i="10"/>
  <c r="AE35" i="10"/>
  <c r="AE39" i="10"/>
  <c r="AE36" i="10"/>
  <c r="AE40" i="10"/>
  <c r="AB41" i="10"/>
  <c r="AB30" i="10"/>
  <c r="AB37" i="10"/>
  <c r="AB34" i="10"/>
  <c r="AB38" i="10"/>
  <c r="AB27" i="10"/>
  <c r="AB32" i="10"/>
  <c r="AB35" i="10"/>
  <c r="AB39" i="10"/>
  <c r="AB28" i="10"/>
  <c r="AB31" i="10"/>
  <c r="AB36" i="10"/>
  <c r="AB40" i="10"/>
  <c r="V41" i="10"/>
  <c r="V31" i="10"/>
  <c r="V34" i="10"/>
  <c r="V38" i="10"/>
  <c r="V30" i="10"/>
  <c r="V35" i="10"/>
  <c r="V39" i="10"/>
  <c r="V28" i="10"/>
  <c r="V33" i="10"/>
  <c r="V36" i="10"/>
  <c r="V40" i="10"/>
  <c r="V27" i="10"/>
  <c r="V32" i="10"/>
  <c r="V37" i="10"/>
  <c r="Y41" i="10"/>
  <c r="Y29" i="10"/>
  <c r="Y32" i="10"/>
  <c r="Y35" i="10"/>
  <c r="Y39" i="10"/>
  <c r="Y33" i="10"/>
  <c r="Y36" i="10"/>
  <c r="Y40" i="10"/>
  <c r="Y27" i="10"/>
  <c r="Y30" i="10"/>
  <c r="Y37" i="10"/>
  <c r="Y28" i="10"/>
  <c r="Y31" i="10"/>
  <c r="Y34" i="10"/>
  <c r="Y38" i="10"/>
  <c r="Y26" i="10"/>
  <c r="P41" i="10"/>
  <c r="P40" i="10"/>
  <c r="P31" i="10"/>
  <c r="P36" i="10"/>
  <c r="P26" i="10"/>
  <c r="P29" i="10"/>
  <c r="P32" i="10"/>
  <c r="P35" i="10"/>
  <c r="P39" i="10"/>
  <c r="P28" i="10"/>
  <c r="P34" i="10"/>
  <c r="P38" i="10"/>
  <c r="P27" i="10"/>
  <c r="P30" i="10"/>
  <c r="P37" i="10"/>
  <c r="S41" i="10"/>
  <c r="S30" i="10"/>
  <c r="S37" i="10"/>
  <c r="S33" i="10"/>
  <c r="S36" i="10"/>
  <c r="S40" i="10"/>
  <c r="S29" i="10"/>
  <c r="S32" i="10"/>
  <c r="S35" i="10"/>
  <c r="S39" i="10"/>
  <c r="S27" i="10"/>
  <c r="S28" i="10"/>
  <c r="S31" i="10"/>
  <c r="S34" i="10"/>
  <c r="S38" i="10"/>
  <c r="S26" i="10"/>
  <c r="D9" i="10"/>
  <c r="D1" i="10"/>
  <c r="J41" i="10"/>
  <c r="J27" i="10"/>
  <c r="J32" i="10"/>
  <c r="J35" i="10"/>
  <c r="J39" i="10"/>
  <c r="J33" i="10"/>
  <c r="J36" i="10"/>
  <c r="J40" i="10"/>
  <c r="J30" i="10"/>
  <c r="J37" i="10"/>
  <c r="J29" i="10"/>
  <c r="J28" i="10"/>
  <c r="J31" i="10"/>
  <c r="J34" i="10"/>
  <c r="J38" i="10"/>
  <c r="D13" i="10"/>
  <c r="D6" i="10"/>
  <c r="C21" i="10"/>
  <c r="B21" i="10"/>
  <c r="B33" i="10" s="1"/>
  <c r="BP37" i="10"/>
  <c r="BM24" i="10"/>
  <c r="BO20" i="10"/>
  <c r="BO19" i="10"/>
  <c r="BO18" i="10"/>
  <c r="BO17" i="10"/>
  <c r="BO16" i="10"/>
  <c r="BO15" i="10"/>
  <c r="BO14" i="10"/>
  <c r="BN13" i="10"/>
  <c r="BM13" i="10"/>
  <c r="BO12" i="10"/>
  <c r="BO11" i="10"/>
  <c r="BO10" i="10"/>
  <c r="BN9" i="10"/>
  <c r="BM9" i="10"/>
  <c r="BO8" i="10"/>
  <c r="BO7" i="10"/>
  <c r="BN6" i="10"/>
  <c r="BM6" i="10"/>
  <c r="BN1" i="10"/>
  <c r="BM1" i="10"/>
  <c r="AU24" i="9"/>
  <c r="AW20" i="9"/>
  <c r="AW19" i="9"/>
  <c r="AW18" i="9"/>
  <c r="AW17" i="9"/>
  <c r="AW16" i="9"/>
  <c r="AW15" i="9"/>
  <c r="AW14" i="9"/>
  <c r="AV13" i="9"/>
  <c r="AU13" i="9"/>
  <c r="AW12" i="9"/>
  <c r="AW11" i="9"/>
  <c r="AW10" i="9"/>
  <c r="AV9" i="9"/>
  <c r="AU9" i="9"/>
  <c r="AW8" i="9"/>
  <c r="AW7" i="9"/>
  <c r="AV6" i="9"/>
  <c r="AU6" i="9"/>
  <c r="AV1" i="9"/>
  <c r="AU1" i="9"/>
  <c r="AW9" i="9" l="1"/>
  <c r="AW1" i="9"/>
  <c r="AW6" i="9"/>
  <c r="BO1" i="10"/>
  <c r="B40" i="10"/>
  <c r="B38" i="10"/>
  <c r="B36" i="10"/>
  <c r="B34" i="10"/>
  <c r="B32" i="10"/>
  <c r="B30" i="10"/>
  <c r="B28" i="10"/>
  <c r="D21" i="10"/>
  <c r="B41" i="10"/>
  <c r="B39" i="10"/>
  <c r="B37" i="10"/>
  <c r="B35" i="10"/>
  <c r="B31" i="10"/>
  <c r="B27" i="10"/>
  <c r="B29" i="10"/>
  <c r="D26" i="10"/>
  <c r="C41" i="10"/>
  <c r="C39" i="10"/>
  <c r="C37" i="10"/>
  <c r="C35" i="10"/>
  <c r="C31" i="10"/>
  <c r="C27" i="10"/>
  <c r="C40" i="10"/>
  <c r="C38" i="10"/>
  <c r="C36" i="10"/>
  <c r="C34" i="10"/>
  <c r="C32" i="10"/>
  <c r="C30" i="10"/>
  <c r="C28" i="10"/>
  <c r="C29" i="10"/>
  <c r="C26" i="10"/>
  <c r="B26" i="10"/>
  <c r="C33" i="10"/>
  <c r="BO9" i="10"/>
  <c r="BM21" i="10"/>
  <c r="BM29" i="10" s="1"/>
  <c r="BO13" i="10"/>
  <c r="BN21" i="10"/>
  <c r="BN33" i="10" s="1"/>
  <c r="BO6" i="10"/>
  <c r="AW13" i="9"/>
  <c r="AU21" i="9"/>
  <c r="AV21" i="9"/>
  <c r="AR24" i="9"/>
  <c r="AT20" i="9"/>
  <c r="AT19" i="9"/>
  <c r="AT18" i="9"/>
  <c r="AT17" i="9"/>
  <c r="AT16" i="9"/>
  <c r="AT15" i="9"/>
  <c r="AT14" i="9"/>
  <c r="AS13" i="9"/>
  <c r="AR13" i="9"/>
  <c r="AT12" i="9"/>
  <c r="AT11" i="9"/>
  <c r="AT10" i="9"/>
  <c r="AS9" i="9"/>
  <c r="AR9" i="9"/>
  <c r="AT8" i="9"/>
  <c r="AT7" i="9"/>
  <c r="AS6" i="9"/>
  <c r="AR6" i="9"/>
  <c r="AS1" i="9"/>
  <c r="AR1" i="9"/>
  <c r="D41" i="10" l="1"/>
  <c r="D37" i="10"/>
  <c r="D30" i="10"/>
  <c r="D33" i="10"/>
  <c r="D36" i="10"/>
  <c r="D40" i="10"/>
  <c r="D29" i="10"/>
  <c r="D35" i="10"/>
  <c r="D39" i="10"/>
  <c r="D27" i="10"/>
  <c r="D32" i="10"/>
  <c r="D28" i="10"/>
  <c r="D31" i="10"/>
  <c r="D34" i="10"/>
  <c r="D38" i="10"/>
  <c r="AT1" i="9"/>
  <c r="BN26" i="10"/>
  <c r="BN38" i="10"/>
  <c r="BN35" i="10"/>
  <c r="BN41" i="10"/>
  <c r="BN34" i="10"/>
  <c r="BN39" i="10"/>
  <c r="BN30" i="10"/>
  <c r="BN36" i="10"/>
  <c r="BN31" i="10"/>
  <c r="BN28" i="10"/>
  <c r="BN32" i="10"/>
  <c r="BN40" i="10"/>
  <c r="BN27" i="10"/>
  <c r="BN37" i="10"/>
  <c r="BN29" i="10"/>
  <c r="BM39" i="10"/>
  <c r="BM36" i="10"/>
  <c r="BM38" i="10"/>
  <c r="BM35" i="10"/>
  <c r="BM31" i="10"/>
  <c r="BM27" i="10"/>
  <c r="BO21" i="10"/>
  <c r="BO33" i="10" s="1"/>
  <c r="BM40" i="10"/>
  <c r="BM37" i="10"/>
  <c r="BM33" i="10"/>
  <c r="BM28" i="10"/>
  <c r="BM34" i="10"/>
  <c r="BM30" i="10"/>
  <c r="BM41" i="10"/>
  <c r="BM32" i="10"/>
  <c r="BM26" i="10"/>
  <c r="AU41" i="9"/>
  <c r="AU37" i="9"/>
  <c r="AU31" i="9"/>
  <c r="AW21" i="9"/>
  <c r="AW33" i="9" s="1"/>
  <c r="AU38" i="9"/>
  <c r="AU34" i="9"/>
  <c r="AU30" i="9"/>
  <c r="AU39" i="9"/>
  <c r="AU35" i="9"/>
  <c r="AU27" i="9"/>
  <c r="AU40" i="9"/>
  <c r="AU36" i="9"/>
  <c r="AU32" i="9"/>
  <c r="AU28" i="9"/>
  <c r="AV38" i="9"/>
  <c r="AV34" i="9"/>
  <c r="AV30" i="9"/>
  <c r="AV28" i="9"/>
  <c r="AV39" i="9"/>
  <c r="AV35" i="9"/>
  <c r="AV31" i="9"/>
  <c r="AV27" i="9"/>
  <c r="AV40" i="9"/>
  <c r="AV36" i="9"/>
  <c r="AV32" i="9"/>
  <c r="AV41" i="9"/>
  <c r="AV37" i="9"/>
  <c r="AV29" i="9"/>
  <c r="AV33" i="9"/>
  <c r="AU33" i="9"/>
  <c r="AV26" i="9"/>
  <c r="AU29" i="9"/>
  <c r="AU26" i="9"/>
  <c r="AT9" i="9"/>
  <c r="AT13" i="9"/>
  <c r="AT6" i="9"/>
  <c r="AS21" i="9"/>
  <c r="AR21" i="9"/>
  <c r="AO24" i="9"/>
  <c r="AQ20" i="9"/>
  <c r="AQ19" i="9"/>
  <c r="AQ18" i="9"/>
  <c r="AQ17" i="9"/>
  <c r="AQ16" i="9"/>
  <c r="AQ15" i="9"/>
  <c r="AQ14" i="9"/>
  <c r="AP13" i="9"/>
  <c r="AO13" i="9"/>
  <c r="AQ12" i="9"/>
  <c r="AQ11" i="9"/>
  <c r="AQ10" i="9"/>
  <c r="AP9" i="9"/>
  <c r="AO9" i="9"/>
  <c r="AQ8" i="9"/>
  <c r="AQ7" i="9"/>
  <c r="AP6" i="9"/>
  <c r="AO6" i="9"/>
  <c r="AP1" i="9"/>
  <c r="AO1" i="9"/>
  <c r="AL24" i="9"/>
  <c r="AN20" i="9"/>
  <c r="AN19" i="9"/>
  <c r="AN18" i="9"/>
  <c r="AN17" i="9"/>
  <c r="AN16" i="9"/>
  <c r="AN15" i="9"/>
  <c r="AN14" i="9"/>
  <c r="AM13" i="9"/>
  <c r="AL13" i="9"/>
  <c r="AN12" i="9"/>
  <c r="AN11" i="9"/>
  <c r="AN10" i="9"/>
  <c r="AM9" i="9"/>
  <c r="AL9" i="9"/>
  <c r="AN8" i="9"/>
  <c r="AN7" i="9"/>
  <c r="AM6" i="9"/>
  <c r="AL6" i="9"/>
  <c r="AM1" i="9"/>
  <c r="AL1" i="9"/>
  <c r="BO41" i="10" l="1"/>
  <c r="BO39" i="10"/>
  <c r="BO35" i="10"/>
  <c r="BO31" i="10"/>
  <c r="BO28" i="10"/>
  <c r="BO29" i="10"/>
  <c r="BO30" i="10"/>
  <c r="BO27" i="10"/>
  <c r="BO32" i="10"/>
  <c r="BO38" i="10"/>
  <c r="BO37" i="10"/>
  <c r="BO34" i="10"/>
  <c r="BO36" i="10"/>
  <c r="BO40" i="10"/>
  <c r="BO26" i="10"/>
  <c r="AW41" i="9"/>
  <c r="AW37" i="9"/>
  <c r="AW38" i="9"/>
  <c r="AW34" i="9"/>
  <c r="AW30" i="9"/>
  <c r="AW32" i="9"/>
  <c r="AW31" i="9"/>
  <c r="AW29" i="9"/>
  <c r="AW28" i="9"/>
  <c r="AW26" i="9"/>
  <c r="AW36" i="9"/>
  <c r="AW40" i="9"/>
  <c r="AW39" i="9"/>
  <c r="AW35" i="9"/>
  <c r="AW27" i="9"/>
  <c r="AQ9" i="9"/>
  <c r="AQ1" i="9"/>
  <c r="AR40" i="9"/>
  <c r="AR38" i="9"/>
  <c r="AR36" i="9"/>
  <c r="AR34" i="9"/>
  <c r="AR32" i="9"/>
  <c r="AR30" i="9"/>
  <c r="AR28" i="9"/>
  <c r="AT21" i="9"/>
  <c r="AT26" i="9" s="1"/>
  <c r="AR41" i="9"/>
  <c r="AR39" i="9"/>
  <c r="AR37" i="9"/>
  <c r="AR35" i="9"/>
  <c r="AR31" i="9"/>
  <c r="AR27" i="9"/>
  <c r="AR29" i="9"/>
  <c r="AR26" i="9"/>
  <c r="AS41" i="9"/>
  <c r="AS39" i="9"/>
  <c r="AS37" i="9"/>
  <c r="AS35" i="9"/>
  <c r="AS31" i="9"/>
  <c r="AS27" i="9"/>
  <c r="AS40" i="9"/>
  <c r="AS38" i="9"/>
  <c r="AS36" i="9"/>
  <c r="AS34" i="9"/>
  <c r="AS32" i="9"/>
  <c r="AS30" i="9"/>
  <c r="AS28" i="9"/>
  <c r="AR33" i="9"/>
  <c r="AS29" i="9"/>
  <c r="AS26" i="9"/>
  <c r="AS33" i="9"/>
  <c r="AN9" i="9"/>
  <c r="AQ13" i="9"/>
  <c r="AQ6" i="9"/>
  <c r="AP21" i="9"/>
  <c r="AO21" i="9"/>
  <c r="AO33" i="9" s="1"/>
  <c r="AN13" i="9"/>
  <c r="AM21" i="9"/>
  <c r="AM29" i="9" s="1"/>
  <c r="AN6" i="9"/>
  <c r="AN1" i="9"/>
  <c r="AL21" i="9"/>
  <c r="AI24" i="9"/>
  <c r="AK20" i="9"/>
  <c r="AK19" i="9"/>
  <c r="AK18" i="9"/>
  <c r="AK17" i="9"/>
  <c r="AK16" i="9"/>
  <c r="AK15" i="9"/>
  <c r="AK14" i="9"/>
  <c r="AJ13" i="9"/>
  <c r="AI13" i="9"/>
  <c r="AK12" i="9"/>
  <c r="AK11" i="9"/>
  <c r="AK10" i="9"/>
  <c r="AJ9" i="9"/>
  <c r="AI9" i="9"/>
  <c r="AK8" i="9"/>
  <c r="AK7" i="9"/>
  <c r="AJ6" i="9"/>
  <c r="AI6" i="9"/>
  <c r="AJ1" i="9"/>
  <c r="AI1" i="9"/>
  <c r="AT41" i="9" l="1"/>
  <c r="AT27" i="9"/>
  <c r="AT30" i="9"/>
  <c r="AT37" i="9"/>
  <c r="AT33" i="9"/>
  <c r="AT36" i="9"/>
  <c r="AT40" i="9"/>
  <c r="AT29" i="9"/>
  <c r="AT32" i="9"/>
  <c r="AT35" i="9"/>
  <c r="AT39" i="9"/>
  <c r="AT28" i="9"/>
  <c r="AT31" i="9"/>
  <c r="AT34" i="9"/>
  <c r="AT38" i="9"/>
  <c r="AO40" i="9"/>
  <c r="AO38" i="9"/>
  <c r="AO36" i="9"/>
  <c r="AO34" i="9"/>
  <c r="AO32" i="9"/>
  <c r="AO30" i="9"/>
  <c r="AO28" i="9"/>
  <c r="AQ21" i="9"/>
  <c r="AO41" i="9"/>
  <c r="AO39" i="9"/>
  <c r="AO37" i="9"/>
  <c r="AO35" i="9"/>
  <c r="AO31" i="9"/>
  <c r="AO27" i="9"/>
  <c r="AO29" i="9"/>
  <c r="AQ26" i="9"/>
  <c r="AP41" i="9"/>
  <c r="AP39" i="9"/>
  <c r="AP37" i="9"/>
  <c r="AP35" i="9"/>
  <c r="AP31" i="9"/>
  <c r="AP27" i="9"/>
  <c r="AP40" i="9"/>
  <c r="AP38" i="9"/>
  <c r="AP36" i="9"/>
  <c r="AP34" i="9"/>
  <c r="AP32" i="9"/>
  <c r="AP30" i="9"/>
  <c r="AP28" i="9"/>
  <c r="AP29" i="9"/>
  <c r="AP26" i="9"/>
  <c r="AO26" i="9"/>
  <c r="AP33" i="9"/>
  <c r="AL40" i="9"/>
  <c r="AL38" i="9"/>
  <c r="AL36" i="9"/>
  <c r="AL34" i="9"/>
  <c r="AL32" i="9"/>
  <c r="AL30" i="9"/>
  <c r="AL28" i="9"/>
  <c r="AN21" i="9"/>
  <c r="AN26" i="9" s="1"/>
  <c r="AL41" i="9"/>
  <c r="AL39" i="9"/>
  <c r="AL37" i="9"/>
  <c r="AL35" i="9"/>
  <c r="AL31" i="9"/>
  <c r="AL27" i="9"/>
  <c r="AM41" i="9"/>
  <c r="AM39" i="9"/>
  <c r="AM37" i="9"/>
  <c r="AM35" i="9"/>
  <c r="AM31" i="9"/>
  <c r="AM27" i="9"/>
  <c r="AM40" i="9"/>
  <c r="AM38" i="9"/>
  <c r="AM36" i="9"/>
  <c r="AM34" i="9"/>
  <c r="AM32" i="9"/>
  <c r="AM30" i="9"/>
  <c r="AM28" i="9"/>
  <c r="AL33" i="9"/>
  <c r="AL26" i="9"/>
  <c r="AL29" i="9"/>
  <c r="AM26" i="9"/>
  <c r="AM33" i="9"/>
  <c r="AK13" i="9"/>
  <c r="AK9" i="9"/>
  <c r="AK6" i="9"/>
  <c r="AJ21" i="9"/>
  <c r="AJ33" i="9" s="1"/>
  <c r="AK1" i="9"/>
  <c r="AI21" i="9"/>
  <c r="AI29" i="9" s="1"/>
  <c r="AF24" i="9"/>
  <c r="AH20" i="9"/>
  <c r="AH19" i="9"/>
  <c r="AH18" i="9"/>
  <c r="AH17" i="9"/>
  <c r="AH16" i="9"/>
  <c r="AH15" i="9"/>
  <c r="AH14" i="9"/>
  <c r="AG13" i="9"/>
  <c r="AF13" i="9"/>
  <c r="AH12" i="9"/>
  <c r="AH11" i="9"/>
  <c r="AH10" i="9"/>
  <c r="AG9" i="9"/>
  <c r="AF9" i="9"/>
  <c r="AH8" i="9"/>
  <c r="AH7" i="9"/>
  <c r="AG6" i="9"/>
  <c r="AF6" i="9"/>
  <c r="AQ41" i="9" l="1"/>
  <c r="AQ30" i="9"/>
  <c r="AQ37" i="9"/>
  <c r="AQ33" i="9"/>
  <c r="AQ36" i="9"/>
  <c r="AQ40" i="9"/>
  <c r="AQ29" i="9"/>
  <c r="AQ32" i="9"/>
  <c r="AQ35" i="9"/>
  <c r="AQ39" i="9"/>
  <c r="AQ27" i="9"/>
  <c r="AQ28" i="9"/>
  <c r="AQ31" i="9"/>
  <c r="AQ34" i="9"/>
  <c r="AQ38" i="9"/>
  <c r="AN41" i="9"/>
  <c r="AN39" i="9"/>
  <c r="AN29" i="9"/>
  <c r="AN32" i="9"/>
  <c r="AN33" i="9"/>
  <c r="AN36" i="9"/>
  <c r="AN40" i="9"/>
  <c r="AN27" i="9"/>
  <c r="AN37" i="9"/>
  <c r="AN30" i="9"/>
  <c r="AN35" i="9"/>
  <c r="AN28" i="9"/>
  <c r="AN31" i="9"/>
  <c r="AN34" i="9"/>
  <c r="AN38" i="9"/>
  <c r="AG21" i="9"/>
  <c r="AG40" i="9" s="1"/>
  <c r="AH13" i="9"/>
  <c r="AI33" i="9"/>
  <c r="AI40" i="9"/>
  <c r="AI38" i="9"/>
  <c r="AI36" i="9"/>
  <c r="AI34" i="9"/>
  <c r="AI32" i="9"/>
  <c r="AI30" i="9"/>
  <c r="AI28" i="9"/>
  <c r="AK21" i="9"/>
  <c r="AI41" i="9"/>
  <c r="AI39" i="9"/>
  <c r="AI37" i="9"/>
  <c r="AI35" i="9"/>
  <c r="AI31" i="9"/>
  <c r="AI27" i="9"/>
  <c r="AJ41" i="9"/>
  <c r="AJ39" i="9"/>
  <c r="AJ37" i="9"/>
  <c r="AJ35" i="9"/>
  <c r="AJ31" i="9"/>
  <c r="AJ27" i="9"/>
  <c r="AJ40" i="9"/>
  <c r="AJ38" i="9"/>
  <c r="AJ36" i="9"/>
  <c r="AJ34" i="9"/>
  <c r="AJ32" i="9"/>
  <c r="AJ30" i="9"/>
  <c r="AJ28" i="9"/>
  <c r="AJ29" i="9"/>
  <c r="AJ26" i="9"/>
  <c r="AI26" i="9"/>
  <c r="AH6" i="9"/>
  <c r="AH9" i="9"/>
  <c r="AF21" i="9"/>
  <c r="AC24" i="9"/>
  <c r="AE20" i="9"/>
  <c r="AE19" i="9"/>
  <c r="AE18" i="9"/>
  <c r="AE17" i="9"/>
  <c r="AE16" i="9"/>
  <c r="AE15" i="9"/>
  <c r="AE14" i="9"/>
  <c r="AD13" i="9"/>
  <c r="AC13" i="9"/>
  <c r="AE12" i="9"/>
  <c r="AE11" i="9"/>
  <c r="AE10" i="9"/>
  <c r="AD9" i="9"/>
  <c r="AC9" i="9"/>
  <c r="AE8" i="9"/>
  <c r="AE7" i="9"/>
  <c r="AD6" i="9"/>
  <c r="AC6" i="9"/>
  <c r="AD1" i="9"/>
  <c r="AC1" i="9"/>
  <c r="AG37" i="9" l="1"/>
  <c r="AG30" i="9"/>
  <c r="AG34" i="9"/>
  <c r="AG41" i="9"/>
  <c r="AG26" i="9"/>
  <c r="AG33" i="9"/>
  <c r="AG38" i="9"/>
  <c r="AG27" i="9"/>
  <c r="AG29" i="9"/>
  <c r="AG36" i="9"/>
  <c r="AG32" i="9"/>
  <c r="AG28" i="9"/>
  <c r="AG39" i="9"/>
  <c r="AG35" i="9"/>
  <c r="AG31" i="9"/>
  <c r="AK41" i="9"/>
  <c r="AK32" i="9"/>
  <c r="AK37" i="9"/>
  <c r="AK30" i="9"/>
  <c r="AK33" i="9"/>
  <c r="AK36" i="9"/>
  <c r="AK40" i="9"/>
  <c r="AK27" i="9"/>
  <c r="AK35" i="9"/>
  <c r="AK39" i="9"/>
  <c r="AK29" i="9"/>
  <c r="AK28" i="9"/>
  <c r="AK31" i="9"/>
  <c r="AK34" i="9"/>
  <c r="AK38" i="9"/>
  <c r="AK26" i="9"/>
  <c r="AH21" i="9"/>
  <c r="AH26" i="9" s="1"/>
  <c r="AF41" i="9"/>
  <c r="AF39" i="9"/>
  <c r="AF37" i="9"/>
  <c r="AF35" i="9"/>
  <c r="AF31" i="9"/>
  <c r="AF27" i="9"/>
  <c r="AF40" i="9"/>
  <c r="AF38" i="9"/>
  <c r="AF36" i="9"/>
  <c r="AF34" i="9"/>
  <c r="AF32" i="9"/>
  <c r="AF30" i="9"/>
  <c r="AF28" i="9"/>
  <c r="AF26" i="9"/>
  <c r="AE9" i="9"/>
  <c r="AF33" i="9"/>
  <c r="AF29" i="9"/>
  <c r="AE13" i="9"/>
  <c r="AD21" i="9"/>
  <c r="AE6" i="9"/>
  <c r="AE1" i="9"/>
  <c r="AC21" i="9"/>
  <c r="AC33" i="9" s="1"/>
  <c r="Z24" i="9"/>
  <c r="AB20" i="9"/>
  <c r="AB19" i="9"/>
  <c r="AB18" i="9"/>
  <c r="AB17" i="9"/>
  <c r="AB16" i="9"/>
  <c r="AB15" i="9"/>
  <c r="AB14" i="9"/>
  <c r="AA13" i="9"/>
  <c r="Z13" i="9"/>
  <c r="AB12" i="9"/>
  <c r="AB11" i="9"/>
  <c r="AB10" i="9"/>
  <c r="AA9" i="9"/>
  <c r="Z9" i="9"/>
  <c r="AB8" i="9"/>
  <c r="AB7" i="9"/>
  <c r="AA6" i="9"/>
  <c r="Z6" i="9"/>
  <c r="AH29" i="9" l="1"/>
  <c r="AH41" i="9"/>
  <c r="AH32" i="9"/>
  <c r="AH30" i="9"/>
  <c r="AH28" i="9"/>
  <c r="AH33" i="9"/>
  <c r="AH36" i="9"/>
  <c r="AH40" i="9"/>
  <c r="AH37" i="9"/>
  <c r="AH31" i="9"/>
  <c r="AH34" i="9"/>
  <c r="AH38" i="9"/>
  <c r="AH27" i="9"/>
  <c r="AH35" i="9"/>
  <c r="AH39" i="9"/>
  <c r="AB6" i="9"/>
  <c r="AB9" i="9"/>
  <c r="AD41" i="9"/>
  <c r="AD39" i="9"/>
  <c r="AD37" i="9"/>
  <c r="AD35" i="9"/>
  <c r="AD31" i="9"/>
  <c r="AD27" i="9"/>
  <c r="AD40" i="9"/>
  <c r="AD38" i="9"/>
  <c r="AD36" i="9"/>
  <c r="AD34" i="9"/>
  <c r="AD32" i="9"/>
  <c r="AD30" i="9"/>
  <c r="AD28" i="9"/>
  <c r="AC40" i="9"/>
  <c r="AC38" i="9"/>
  <c r="AC36" i="9"/>
  <c r="AC34" i="9"/>
  <c r="AC32" i="9"/>
  <c r="AC30" i="9"/>
  <c r="AC28" i="9"/>
  <c r="AE21" i="9"/>
  <c r="AC41" i="9"/>
  <c r="AC39" i="9"/>
  <c r="AC37" i="9"/>
  <c r="AC35" i="9"/>
  <c r="AC31" i="9"/>
  <c r="AC27" i="9"/>
  <c r="AC29" i="9"/>
  <c r="AD29" i="9"/>
  <c r="AD26" i="9"/>
  <c r="AC26" i="9"/>
  <c r="AD33" i="9"/>
  <c r="AA21" i="9"/>
  <c r="AB13" i="9"/>
  <c r="Z21" i="9"/>
  <c r="W24" i="9"/>
  <c r="Y20" i="9"/>
  <c r="Y19" i="9"/>
  <c r="Y18" i="9"/>
  <c r="Y17" i="9"/>
  <c r="Y16" i="9"/>
  <c r="Y15" i="9"/>
  <c r="Y14" i="9"/>
  <c r="X13" i="9"/>
  <c r="W13" i="9"/>
  <c r="Y12" i="9"/>
  <c r="Y11" i="9"/>
  <c r="Y10" i="9"/>
  <c r="X9" i="9"/>
  <c r="W9" i="9"/>
  <c r="Y8" i="9"/>
  <c r="Y7" i="9"/>
  <c r="X6" i="9"/>
  <c r="W6" i="9"/>
  <c r="X1" i="9"/>
  <c r="W1" i="9"/>
  <c r="T24" i="9"/>
  <c r="V20" i="9"/>
  <c r="V19" i="9"/>
  <c r="V18" i="9"/>
  <c r="V17" i="9"/>
  <c r="V16" i="9"/>
  <c r="V15" i="9"/>
  <c r="V14" i="9"/>
  <c r="U13" i="9"/>
  <c r="T13" i="9"/>
  <c r="V12" i="9"/>
  <c r="V11" i="9"/>
  <c r="V10" i="9"/>
  <c r="U9" i="9"/>
  <c r="T9" i="9"/>
  <c r="V8" i="9"/>
  <c r="V7" i="9"/>
  <c r="U6" i="9"/>
  <c r="T6" i="9"/>
  <c r="U1" i="9"/>
  <c r="T1" i="9"/>
  <c r="AB21" i="9" l="1"/>
  <c r="V1" i="9"/>
  <c r="Y1" i="9"/>
  <c r="AE41" i="9"/>
  <c r="AE30" i="9"/>
  <c r="AE37" i="9"/>
  <c r="AE33" i="9"/>
  <c r="AE36" i="9"/>
  <c r="AE40" i="9"/>
  <c r="AE29" i="9"/>
  <c r="AE32" i="9"/>
  <c r="AE35" i="9"/>
  <c r="AE39" i="9"/>
  <c r="AE27" i="9"/>
  <c r="AE28" i="9"/>
  <c r="AE31" i="9"/>
  <c r="AE34" i="9"/>
  <c r="AE38" i="9"/>
  <c r="AE26" i="9"/>
  <c r="Y6" i="9"/>
  <c r="Y9" i="9"/>
  <c r="Y13" i="9"/>
  <c r="W21" i="9"/>
  <c r="X21" i="9"/>
  <c r="V9" i="9"/>
  <c r="V13" i="9"/>
  <c r="V6" i="9"/>
  <c r="U21" i="9"/>
  <c r="T21" i="9"/>
  <c r="Q24" i="9"/>
  <c r="S20" i="9"/>
  <c r="S19" i="9"/>
  <c r="S18" i="9"/>
  <c r="S17" i="9"/>
  <c r="S16" i="9"/>
  <c r="S15" i="9"/>
  <c r="S14" i="9"/>
  <c r="R13" i="9"/>
  <c r="Q13" i="9"/>
  <c r="S12" i="9"/>
  <c r="S11" i="9"/>
  <c r="S10" i="9"/>
  <c r="R9" i="9"/>
  <c r="Q9" i="9"/>
  <c r="S8" i="9"/>
  <c r="S7" i="9"/>
  <c r="R6" i="9"/>
  <c r="Q6" i="9"/>
  <c r="N24" i="9"/>
  <c r="P20" i="9"/>
  <c r="P19" i="9"/>
  <c r="P18" i="9"/>
  <c r="P17" i="9"/>
  <c r="P16" i="9"/>
  <c r="P15" i="9"/>
  <c r="P14" i="9"/>
  <c r="O13" i="9"/>
  <c r="N13" i="9"/>
  <c r="P12" i="9"/>
  <c r="P11" i="9"/>
  <c r="P10" i="9"/>
  <c r="O9" i="9"/>
  <c r="N9" i="9"/>
  <c r="P8" i="9"/>
  <c r="P7" i="9"/>
  <c r="O6" i="9"/>
  <c r="N6" i="9"/>
  <c r="M20" i="9"/>
  <c r="M19" i="9"/>
  <c r="M18" i="9"/>
  <c r="M17" i="9"/>
  <c r="M16" i="9"/>
  <c r="M15" i="9"/>
  <c r="M14" i="9"/>
  <c r="L13" i="9"/>
  <c r="K13" i="9"/>
  <c r="M12" i="9"/>
  <c r="M11" i="9"/>
  <c r="M10" i="9"/>
  <c r="L9" i="9"/>
  <c r="K9" i="9"/>
  <c r="M8" i="9"/>
  <c r="M7" i="9"/>
  <c r="L6" i="9"/>
  <c r="K6" i="9"/>
  <c r="H24" i="9"/>
  <c r="J20" i="9"/>
  <c r="J19" i="9"/>
  <c r="J18" i="9"/>
  <c r="J17" i="9"/>
  <c r="J16" i="9"/>
  <c r="J15" i="9"/>
  <c r="J14" i="9"/>
  <c r="I13" i="9"/>
  <c r="H13" i="9"/>
  <c r="J12" i="9"/>
  <c r="J11" i="9"/>
  <c r="J10" i="9"/>
  <c r="I9" i="9"/>
  <c r="H9" i="9"/>
  <c r="J8" i="9"/>
  <c r="J7" i="9"/>
  <c r="I6" i="9"/>
  <c r="H6" i="9"/>
  <c r="L21" i="9" l="1"/>
  <c r="M13" i="9"/>
  <c r="O21" i="9"/>
  <c r="O41" i="9" s="1"/>
  <c r="P13" i="9"/>
  <c r="S6" i="9"/>
  <c r="W41" i="9"/>
  <c r="W39" i="9"/>
  <c r="W37" i="9"/>
  <c r="W35" i="9"/>
  <c r="W31" i="9"/>
  <c r="W27" i="9"/>
  <c r="W40" i="9"/>
  <c r="W38" i="9"/>
  <c r="W36" i="9"/>
  <c r="W34" i="9"/>
  <c r="W32" i="9"/>
  <c r="W30" i="9"/>
  <c r="W28" i="9"/>
  <c r="W26" i="9"/>
  <c r="Y21" i="9"/>
  <c r="Y33" i="9" s="1"/>
  <c r="X40" i="9"/>
  <c r="X38" i="9"/>
  <c r="X36" i="9"/>
  <c r="X34" i="9"/>
  <c r="X32" i="9"/>
  <c r="X30" i="9"/>
  <c r="X28" i="9"/>
  <c r="X41" i="9"/>
  <c r="X39" i="9"/>
  <c r="X37" i="9"/>
  <c r="X35" i="9"/>
  <c r="X33" i="9"/>
  <c r="X31" i="9"/>
  <c r="X29" i="9"/>
  <c r="X27" i="9"/>
  <c r="Y29" i="9"/>
  <c r="W29" i="9"/>
  <c r="W33" i="9"/>
  <c r="X26" i="9"/>
  <c r="T40" i="9"/>
  <c r="T38" i="9"/>
  <c r="T36" i="9"/>
  <c r="T34" i="9"/>
  <c r="T32" i="9"/>
  <c r="T30" i="9"/>
  <c r="T28" i="9"/>
  <c r="V21" i="9"/>
  <c r="V26" i="9" s="1"/>
  <c r="T41" i="9"/>
  <c r="T39" i="9"/>
  <c r="T37" i="9"/>
  <c r="T35" i="9"/>
  <c r="T31" i="9"/>
  <c r="T27" i="9"/>
  <c r="T29" i="9"/>
  <c r="T26" i="9"/>
  <c r="U41" i="9"/>
  <c r="U39" i="9"/>
  <c r="U37" i="9"/>
  <c r="U35" i="9"/>
  <c r="U31" i="9"/>
  <c r="U27" i="9"/>
  <c r="U40" i="9"/>
  <c r="U38" i="9"/>
  <c r="U36" i="9"/>
  <c r="U34" i="9"/>
  <c r="U32" i="9"/>
  <c r="U30" i="9"/>
  <c r="U28" i="9"/>
  <c r="T33" i="9"/>
  <c r="U29" i="9"/>
  <c r="U26" i="9"/>
  <c r="U33" i="9"/>
  <c r="Q21" i="9"/>
  <c r="Q29" i="9" s="1"/>
  <c r="P9" i="9"/>
  <c r="R21" i="9"/>
  <c r="R33" i="9" s="1"/>
  <c r="S13" i="9"/>
  <c r="S9" i="9"/>
  <c r="I21" i="9"/>
  <c r="I41" i="9" s="1"/>
  <c r="P6" i="9"/>
  <c r="J13" i="9"/>
  <c r="M6" i="9"/>
  <c r="M9" i="9"/>
  <c r="N21" i="9"/>
  <c r="K21" i="9"/>
  <c r="J6" i="9"/>
  <c r="J9" i="9"/>
  <c r="H21" i="9"/>
  <c r="H33" i="9" s="1"/>
  <c r="M21" i="9" l="1"/>
  <c r="I32" i="9"/>
  <c r="I28" i="9"/>
  <c r="I37" i="9"/>
  <c r="I40" i="9"/>
  <c r="I31" i="9"/>
  <c r="I36" i="9"/>
  <c r="O30" i="9"/>
  <c r="O37" i="9"/>
  <c r="O38" i="9"/>
  <c r="O33" i="9"/>
  <c r="O31" i="9"/>
  <c r="O39" i="9"/>
  <c r="O27" i="9"/>
  <c r="O40" i="9"/>
  <c r="O32" i="9"/>
  <c r="O29" i="9"/>
  <c r="O35" i="9"/>
  <c r="O36" i="9"/>
  <c r="O28" i="9"/>
  <c r="S21" i="9"/>
  <c r="S36" i="9" s="1"/>
  <c r="O34" i="9"/>
  <c r="O26" i="9"/>
  <c r="Y41" i="9"/>
  <c r="Y40" i="9"/>
  <c r="Y38" i="9"/>
  <c r="Y36" i="9"/>
  <c r="Y34" i="9"/>
  <c r="Y32" i="9"/>
  <c r="Y30" i="9"/>
  <c r="Y28" i="9"/>
  <c r="Y27" i="9"/>
  <c r="Y35" i="9"/>
  <c r="Y39" i="9"/>
  <c r="Y31" i="9"/>
  <c r="Y26" i="9"/>
  <c r="Y37" i="9"/>
  <c r="I39" i="9"/>
  <c r="I35" i="9"/>
  <c r="I27" i="9"/>
  <c r="I38" i="9"/>
  <c r="I34" i="9"/>
  <c r="I30" i="9"/>
  <c r="I26" i="9"/>
  <c r="I29" i="9"/>
  <c r="V41" i="9"/>
  <c r="V27" i="9"/>
  <c r="V37" i="9"/>
  <c r="V29" i="9"/>
  <c r="V33" i="9"/>
  <c r="V36" i="9"/>
  <c r="V40" i="9"/>
  <c r="V30" i="9"/>
  <c r="V35" i="9"/>
  <c r="V39" i="9"/>
  <c r="V32" i="9"/>
  <c r="V28" i="9"/>
  <c r="V31" i="9"/>
  <c r="V34" i="9"/>
  <c r="V38" i="9"/>
  <c r="I33" i="9"/>
  <c r="Q26" i="9"/>
  <c r="R41" i="9"/>
  <c r="R39" i="9"/>
  <c r="R37" i="9"/>
  <c r="R35" i="9"/>
  <c r="R31" i="9"/>
  <c r="R27" i="9"/>
  <c r="R40" i="9"/>
  <c r="R38" i="9"/>
  <c r="R36" i="9"/>
  <c r="R34" i="9"/>
  <c r="R32" i="9"/>
  <c r="R30" i="9"/>
  <c r="R28" i="9"/>
  <c r="R26" i="9"/>
  <c r="S35" i="9"/>
  <c r="Q40" i="9"/>
  <c r="Q38" i="9"/>
  <c r="Q36" i="9"/>
  <c r="Q34" i="9"/>
  <c r="Q32" i="9"/>
  <c r="Q30" i="9"/>
  <c r="Q28" i="9"/>
  <c r="Q41" i="9"/>
  <c r="Q39" i="9"/>
  <c r="Q37" i="9"/>
  <c r="Q35" i="9"/>
  <c r="Q33" i="9"/>
  <c r="Q31" i="9"/>
  <c r="Q27" i="9"/>
  <c r="R29" i="9"/>
  <c r="P21" i="9"/>
  <c r="N40" i="9"/>
  <c r="N38" i="9"/>
  <c r="N36" i="9"/>
  <c r="N34" i="9"/>
  <c r="N32" i="9"/>
  <c r="N30" i="9"/>
  <c r="N28" i="9"/>
  <c r="N41" i="9"/>
  <c r="N39" i="9"/>
  <c r="N37" i="9"/>
  <c r="N35" i="9"/>
  <c r="N31" i="9"/>
  <c r="N27" i="9"/>
  <c r="N26" i="9"/>
  <c r="N33" i="9"/>
  <c r="N29" i="9"/>
  <c r="J21" i="9"/>
  <c r="J29" i="9" s="1"/>
  <c r="H40" i="9"/>
  <c r="H38" i="9"/>
  <c r="H36" i="9"/>
  <c r="H34" i="9"/>
  <c r="H32" i="9"/>
  <c r="H30" i="9"/>
  <c r="H28" i="9"/>
  <c r="H41" i="9"/>
  <c r="H39" i="9"/>
  <c r="H37" i="9"/>
  <c r="H35" i="9"/>
  <c r="H31" i="9"/>
  <c r="H29" i="9"/>
  <c r="H27" i="9"/>
  <c r="H26" i="9"/>
  <c r="E24" i="9"/>
  <c r="G20" i="9"/>
  <c r="G19" i="9"/>
  <c r="G18" i="9"/>
  <c r="G17" i="9"/>
  <c r="G16" i="9"/>
  <c r="G15" i="9"/>
  <c r="G14" i="9"/>
  <c r="F13" i="9"/>
  <c r="E13" i="9"/>
  <c r="G12" i="9"/>
  <c r="G11" i="9"/>
  <c r="G10" i="9"/>
  <c r="F9" i="9"/>
  <c r="E9" i="9"/>
  <c r="G8" i="9"/>
  <c r="G7" i="9"/>
  <c r="F6" i="9"/>
  <c r="E6" i="9"/>
  <c r="F1" i="9"/>
  <c r="E1" i="9"/>
  <c r="S37" i="9" l="1"/>
  <c r="S38" i="9"/>
  <c r="S40" i="9"/>
  <c r="S26" i="9"/>
  <c r="S31" i="9"/>
  <c r="S27" i="9"/>
  <c r="S28" i="9"/>
  <c r="S30" i="9"/>
  <c r="S33" i="9"/>
  <c r="S41" i="9"/>
  <c r="S34" i="9"/>
  <c r="S32" i="9"/>
  <c r="S39" i="9"/>
  <c r="S29" i="9"/>
  <c r="J26" i="9"/>
  <c r="P41" i="9"/>
  <c r="P29" i="9"/>
  <c r="P32" i="9"/>
  <c r="P37" i="9"/>
  <c r="P26" i="9"/>
  <c r="P31" i="9"/>
  <c r="P34" i="9"/>
  <c r="P38" i="9"/>
  <c r="P27" i="9"/>
  <c r="P30" i="9"/>
  <c r="P35" i="9"/>
  <c r="P39" i="9"/>
  <c r="P28" i="9"/>
  <c r="P33" i="9"/>
  <c r="P36" i="9"/>
  <c r="P40" i="9"/>
  <c r="G13" i="9"/>
  <c r="J41" i="9"/>
  <c r="J39" i="9"/>
  <c r="J37" i="9"/>
  <c r="J35" i="9"/>
  <c r="J27" i="9"/>
  <c r="J28" i="9"/>
  <c r="J33" i="9"/>
  <c r="J36" i="9"/>
  <c r="J40" i="9"/>
  <c r="J32" i="9"/>
  <c r="J31" i="9"/>
  <c r="J34" i="9"/>
  <c r="J38" i="9"/>
  <c r="J30" i="9"/>
  <c r="G9" i="9"/>
  <c r="F21" i="9"/>
  <c r="G6" i="9"/>
  <c r="G1" i="9"/>
  <c r="E21" i="9"/>
  <c r="E26" i="9" s="1"/>
  <c r="B24" i="9"/>
  <c r="D20" i="9"/>
  <c r="D19" i="9"/>
  <c r="D18" i="9"/>
  <c r="D17" i="9"/>
  <c r="D16" i="9"/>
  <c r="D15" i="9"/>
  <c r="D14" i="9"/>
  <c r="C13" i="9"/>
  <c r="B13" i="9"/>
  <c r="D12" i="9"/>
  <c r="D11" i="9"/>
  <c r="D10" i="9"/>
  <c r="C9" i="9"/>
  <c r="B9" i="9"/>
  <c r="D8" i="9"/>
  <c r="D7" i="9"/>
  <c r="C6" i="9"/>
  <c r="B6" i="9"/>
  <c r="D9" i="9" l="1"/>
  <c r="D13" i="9"/>
  <c r="F41" i="9"/>
  <c r="F39" i="9"/>
  <c r="F37" i="9"/>
  <c r="F35" i="9"/>
  <c r="F31" i="9"/>
  <c r="F27" i="9"/>
  <c r="F40" i="9"/>
  <c r="F38" i="9"/>
  <c r="F36" i="9"/>
  <c r="F34" i="9"/>
  <c r="F32" i="9"/>
  <c r="F30" i="9"/>
  <c r="F28" i="9"/>
  <c r="E33" i="9"/>
  <c r="F29" i="9"/>
  <c r="F26" i="9"/>
  <c r="E40" i="9"/>
  <c r="E38" i="9"/>
  <c r="E36" i="9"/>
  <c r="E34" i="9"/>
  <c r="E32" i="9"/>
  <c r="E30" i="9"/>
  <c r="E28" i="9"/>
  <c r="G21" i="9"/>
  <c r="G26" i="9" s="1"/>
  <c r="E41" i="9"/>
  <c r="E39" i="9"/>
  <c r="E37" i="9"/>
  <c r="E35" i="9"/>
  <c r="E31" i="9"/>
  <c r="E27" i="9"/>
  <c r="E29" i="9"/>
  <c r="F33" i="9"/>
  <c r="C21" i="9"/>
  <c r="D6" i="9"/>
  <c r="B21" i="9"/>
  <c r="B29" i="9" s="1"/>
  <c r="AX37" i="9"/>
  <c r="C38" i="9" l="1"/>
  <c r="C34" i="9"/>
  <c r="C31" i="9"/>
  <c r="C28" i="9"/>
  <c r="C39" i="9"/>
  <c r="C35" i="9"/>
  <c r="C32" i="9"/>
  <c r="C40" i="9"/>
  <c r="C36" i="9"/>
  <c r="C26" i="9"/>
  <c r="C41" i="9"/>
  <c r="C37" i="9"/>
  <c r="C33" i="9"/>
  <c r="C30" i="9"/>
  <c r="C27" i="9"/>
  <c r="D21" i="9"/>
  <c r="B41" i="9"/>
  <c r="B37" i="9"/>
  <c r="B27" i="9"/>
  <c r="B30" i="9"/>
  <c r="B38" i="9"/>
  <c r="B34" i="9"/>
  <c r="B31" i="9"/>
  <c r="B28" i="9"/>
  <c r="B39" i="9"/>
  <c r="B35" i="9"/>
  <c r="B32" i="9"/>
  <c r="B40" i="9"/>
  <c r="B36" i="9"/>
  <c r="B26" i="9"/>
  <c r="B33" i="9"/>
  <c r="C29" i="9"/>
  <c r="G41" i="9"/>
  <c r="G28" i="9"/>
  <c r="G31" i="9"/>
  <c r="G27" i="9"/>
  <c r="G30" i="9"/>
  <c r="G37" i="9"/>
  <c r="G33" i="9"/>
  <c r="G36" i="9"/>
  <c r="G40" i="9"/>
  <c r="G29" i="9"/>
  <c r="G32" i="9"/>
  <c r="G35" i="9"/>
  <c r="G39" i="9"/>
  <c r="G34" i="9"/>
  <c r="G38" i="9"/>
  <c r="BJ24" i="8"/>
  <c r="BL20" i="8"/>
  <c r="BL19" i="8"/>
  <c r="BL18" i="8"/>
  <c r="BL17" i="8"/>
  <c r="BL16" i="8"/>
  <c r="BL15" i="8"/>
  <c r="BL14" i="8"/>
  <c r="BK13" i="8"/>
  <c r="BJ13" i="8"/>
  <c r="BL12" i="8"/>
  <c r="BL11" i="8"/>
  <c r="BL10" i="8"/>
  <c r="BK9" i="8"/>
  <c r="BJ9" i="8"/>
  <c r="BL8" i="8"/>
  <c r="BL7" i="8"/>
  <c r="BK6" i="8"/>
  <c r="BJ6" i="8"/>
  <c r="BG24" i="8"/>
  <c r="BH1" i="8"/>
  <c r="BG1" i="8"/>
  <c r="BI20" i="8"/>
  <c r="BI19" i="8"/>
  <c r="BI18" i="8"/>
  <c r="BI17" i="8"/>
  <c r="BI16" i="8"/>
  <c r="BI15" i="8"/>
  <c r="BI14" i="8"/>
  <c r="BH13" i="8"/>
  <c r="BG13" i="8"/>
  <c r="BI12" i="8"/>
  <c r="BI11" i="8"/>
  <c r="BI10" i="8"/>
  <c r="BH9" i="8"/>
  <c r="BG9" i="8"/>
  <c r="BI8" i="8"/>
  <c r="BI7" i="8"/>
  <c r="BH6" i="8"/>
  <c r="BG6" i="8"/>
  <c r="BM1" i="8"/>
  <c r="BD1" i="8"/>
  <c r="BD24" i="8"/>
  <c r="BF20" i="8"/>
  <c r="BF19" i="8"/>
  <c r="BF18" i="8"/>
  <c r="BF17" i="8"/>
  <c r="BF16" i="8"/>
  <c r="BF15" i="8"/>
  <c r="BF14" i="8"/>
  <c r="BE13" i="8"/>
  <c r="BD13" i="8"/>
  <c r="BF12" i="8"/>
  <c r="BF11" i="8"/>
  <c r="BF10" i="8"/>
  <c r="BE9" i="8"/>
  <c r="BD9" i="8"/>
  <c r="BF8" i="8"/>
  <c r="BF7" i="8"/>
  <c r="BE6" i="8"/>
  <c r="BD6" i="8"/>
  <c r="BE1" i="8"/>
  <c r="BA24" i="8"/>
  <c r="BC20" i="8"/>
  <c r="BC19" i="8"/>
  <c r="BC18" i="8"/>
  <c r="BC17" i="8"/>
  <c r="BC16" i="8"/>
  <c r="BC15" i="8"/>
  <c r="BC14" i="8"/>
  <c r="BB13" i="8"/>
  <c r="BA13" i="8"/>
  <c r="BC12" i="8"/>
  <c r="BC11" i="8"/>
  <c r="BC10" i="8"/>
  <c r="BB9" i="8"/>
  <c r="BA9" i="8"/>
  <c r="BC8" i="8"/>
  <c r="BC7" i="8"/>
  <c r="BB6" i="8"/>
  <c r="BA6" i="8"/>
  <c r="AX24" i="8"/>
  <c r="AZ20" i="8"/>
  <c r="AZ19" i="8"/>
  <c r="AZ18" i="8"/>
  <c r="AZ17" i="8"/>
  <c r="AZ16" i="8"/>
  <c r="AZ15" i="8"/>
  <c r="AZ14" i="8"/>
  <c r="AY13" i="8"/>
  <c r="AX13" i="8"/>
  <c r="AZ12" i="8"/>
  <c r="AZ11" i="8"/>
  <c r="AZ10" i="8"/>
  <c r="AY9" i="8"/>
  <c r="AX9" i="8"/>
  <c r="AZ8" i="8"/>
  <c r="AZ7" i="8"/>
  <c r="AY6" i="8"/>
  <c r="AX6" i="8"/>
  <c r="AY1" i="8"/>
  <c r="AU24" i="8"/>
  <c r="AW20" i="8"/>
  <c r="AW19" i="8"/>
  <c r="AW18" i="8"/>
  <c r="AW17" i="8"/>
  <c r="AW16" i="8"/>
  <c r="AW15" i="8"/>
  <c r="AW14" i="8"/>
  <c r="AV13" i="8"/>
  <c r="AU13" i="8"/>
  <c r="AW12" i="8"/>
  <c r="AW11" i="8"/>
  <c r="AW10" i="8"/>
  <c r="AV9" i="8"/>
  <c r="AU9" i="8"/>
  <c r="AW8" i="8"/>
  <c r="AW7" i="8"/>
  <c r="AV6" i="8"/>
  <c r="AU6" i="8"/>
  <c r="AV1" i="8"/>
  <c r="AR24" i="8"/>
  <c r="AT20" i="8"/>
  <c r="AT19" i="8"/>
  <c r="AT18" i="8"/>
  <c r="AT17" i="8"/>
  <c r="AT16" i="8"/>
  <c r="AT15" i="8"/>
  <c r="AT14" i="8"/>
  <c r="AS13" i="8"/>
  <c r="AR13" i="8"/>
  <c r="AT12" i="8"/>
  <c r="AT11" i="8"/>
  <c r="AT10" i="8"/>
  <c r="AS9" i="8"/>
  <c r="AR9" i="8"/>
  <c r="AT8" i="8"/>
  <c r="AT7" i="8"/>
  <c r="AS6" i="8"/>
  <c r="AR6" i="8"/>
  <c r="AS1" i="8"/>
  <c r="AO24" i="8"/>
  <c r="AQ20" i="8"/>
  <c r="AQ19" i="8"/>
  <c r="AQ18" i="8"/>
  <c r="AQ17" i="8"/>
  <c r="AQ16" i="8"/>
  <c r="AQ15" i="8"/>
  <c r="AQ14" i="8"/>
  <c r="AP13" i="8"/>
  <c r="AO13" i="8"/>
  <c r="AQ12" i="8"/>
  <c r="AQ11" i="8"/>
  <c r="AQ10" i="8"/>
  <c r="AP9" i="8"/>
  <c r="AO9" i="8"/>
  <c r="AQ8" i="8"/>
  <c r="AQ7" i="8"/>
  <c r="AP6" i="8"/>
  <c r="AO6" i="8"/>
  <c r="AP1" i="8"/>
  <c r="AI24" i="8"/>
  <c r="AL24" i="8"/>
  <c r="AN20" i="8"/>
  <c r="AN19" i="8"/>
  <c r="AN18" i="8"/>
  <c r="AN17" i="8"/>
  <c r="AN16" i="8"/>
  <c r="AN15" i="8"/>
  <c r="AN14" i="8"/>
  <c r="AM13" i="8"/>
  <c r="AL13" i="8"/>
  <c r="AN12" i="8"/>
  <c r="AN11" i="8"/>
  <c r="AN10" i="8"/>
  <c r="AM9" i="8"/>
  <c r="AL9" i="8"/>
  <c r="AN8" i="8"/>
  <c r="AN7" i="8"/>
  <c r="AM6" i="8"/>
  <c r="AL6" i="8"/>
  <c r="AK20" i="8"/>
  <c r="AK19" i="8"/>
  <c r="AK18" i="8"/>
  <c r="AK17" i="8"/>
  <c r="AK16" i="8"/>
  <c r="AK15" i="8"/>
  <c r="AK14" i="8"/>
  <c r="AJ13" i="8"/>
  <c r="AI13" i="8"/>
  <c r="AK12" i="8"/>
  <c r="AK11" i="8"/>
  <c r="AK10" i="8"/>
  <c r="AJ9" i="8"/>
  <c r="AI9" i="8"/>
  <c r="AK8" i="8"/>
  <c r="AK7" i="8"/>
  <c r="AJ6" i="8"/>
  <c r="AI6" i="8"/>
  <c r="AF24" i="8"/>
  <c r="AH20" i="8"/>
  <c r="AH19" i="8"/>
  <c r="AH18" i="8"/>
  <c r="AH17" i="8"/>
  <c r="AH16" i="8"/>
  <c r="AH15" i="8"/>
  <c r="AH14" i="8"/>
  <c r="AG13" i="8"/>
  <c r="AF13" i="8"/>
  <c r="AH12" i="8"/>
  <c r="AH11" i="8"/>
  <c r="AG10" i="8"/>
  <c r="AG9" i="8" s="1"/>
  <c r="AF9" i="8"/>
  <c r="AH8" i="8"/>
  <c r="AH7" i="8"/>
  <c r="AG6" i="8"/>
  <c r="AF6" i="8"/>
  <c r="AC24" i="8"/>
  <c r="BO14" i="8"/>
  <c r="BO15" i="8"/>
  <c r="BO16" i="8"/>
  <c r="BO17" i="8"/>
  <c r="BO18" i="8"/>
  <c r="BO19" i="8"/>
  <c r="AE20" i="8"/>
  <c r="AE19" i="8"/>
  <c r="AE18" i="8"/>
  <c r="AE17" i="8"/>
  <c r="AE16" i="8"/>
  <c r="AE15" i="8"/>
  <c r="AE14" i="8"/>
  <c r="AD13" i="8"/>
  <c r="AC13" i="8"/>
  <c r="AE12" i="8"/>
  <c r="AE11" i="8"/>
  <c r="AD10" i="8"/>
  <c r="AE10" i="8" s="1"/>
  <c r="AC9" i="8"/>
  <c r="AE8" i="8"/>
  <c r="AE7" i="8"/>
  <c r="AD6" i="8"/>
  <c r="AC6" i="8"/>
  <c r="BO20" i="8"/>
  <c r="BN13" i="8"/>
  <c r="BM13" i="8"/>
  <c r="BO12" i="8"/>
  <c r="BO11" i="8"/>
  <c r="BO10" i="8"/>
  <c r="BM9" i="8"/>
  <c r="BO8" i="8"/>
  <c r="BO7" i="8"/>
  <c r="BN6" i="8"/>
  <c r="BM6" i="8"/>
  <c r="Z24" i="8"/>
  <c r="AB20" i="8"/>
  <c r="AB19" i="8"/>
  <c r="AB18" i="8"/>
  <c r="AB17" i="8"/>
  <c r="AB16" i="8"/>
  <c r="AB15" i="8"/>
  <c r="AB14" i="8"/>
  <c r="AA13" i="8"/>
  <c r="Z13" i="8"/>
  <c r="AB12" i="8"/>
  <c r="AB11" i="8"/>
  <c r="AA10" i="8"/>
  <c r="Z9" i="8"/>
  <c r="AB8" i="8"/>
  <c r="AB7" i="8"/>
  <c r="AA6" i="8"/>
  <c r="Z6" i="8"/>
  <c r="Z21" i="8" s="1"/>
  <c r="Z41" i="8" s="1"/>
  <c r="W24" i="8"/>
  <c r="Y20" i="8"/>
  <c r="Y19" i="8"/>
  <c r="Y18" i="8"/>
  <c r="Y17" i="8"/>
  <c r="Y16" i="8"/>
  <c r="Y15" i="8"/>
  <c r="Y14" i="8"/>
  <c r="X13" i="8"/>
  <c r="W13" i="8"/>
  <c r="Y12" i="8"/>
  <c r="Y11" i="8"/>
  <c r="Y10" i="8"/>
  <c r="X9" i="8"/>
  <c r="W9" i="8"/>
  <c r="Y8" i="8"/>
  <c r="Y7" i="8"/>
  <c r="X6" i="8"/>
  <c r="W6" i="8"/>
  <c r="D41" i="9" l="1"/>
  <c r="D37" i="9"/>
  <c r="D33" i="9"/>
  <c r="D30" i="9"/>
  <c r="D27" i="9"/>
  <c r="D28" i="9"/>
  <c r="D29" i="9"/>
  <c r="D31" i="9"/>
  <c r="D32" i="9"/>
  <c r="D36" i="9"/>
  <c r="D34" i="9"/>
  <c r="D35" i="9"/>
  <c r="D40" i="9"/>
  <c r="D38" i="9"/>
  <c r="D39" i="9"/>
  <c r="D26" i="9"/>
  <c r="BK21" i="8"/>
  <c r="BL13" i="8"/>
  <c r="BL6" i="8"/>
  <c r="BL9" i="8"/>
  <c r="BJ21" i="8"/>
  <c r="BH21" i="8"/>
  <c r="BH41" i="8" s="1"/>
  <c r="BI13" i="8"/>
  <c r="AT1" i="8"/>
  <c r="AZ9" i="8"/>
  <c r="BC13" i="8"/>
  <c r="BI6" i="8"/>
  <c r="BI9" i="8"/>
  <c r="BI1" i="8"/>
  <c r="BG21" i="8"/>
  <c r="BG33" i="8" s="1"/>
  <c r="BB21" i="8"/>
  <c r="BB41" i="8" s="1"/>
  <c r="AM21" i="8"/>
  <c r="AM41" i="8" s="1"/>
  <c r="AQ9" i="8"/>
  <c r="AQ1" i="8"/>
  <c r="AT13" i="8"/>
  <c r="AW13" i="8"/>
  <c r="BF9" i="8"/>
  <c r="AZ13" i="8"/>
  <c r="BC6" i="8"/>
  <c r="BC9" i="8"/>
  <c r="AB13" i="8"/>
  <c r="AD9" i="8"/>
  <c r="AD21" i="8" s="1"/>
  <c r="AE13" i="8"/>
  <c r="AG1" i="8"/>
  <c r="AI21" i="8"/>
  <c r="AI41" i="8" s="1"/>
  <c r="BF13" i="8"/>
  <c r="BF6" i="8"/>
  <c r="BE21" i="8"/>
  <c r="BF1" i="8"/>
  <c r="BD21" i="8"/>
  <c r="BD26" i="8" s="1"/>
  <c r="BA21" i="8"/>
  <c r="BA29" i="8" s="1"/>
  <c r="AH13" i="8"/>
  <c r="AK9" i="8"/>
  <c r="AN6" i="8"/>
  <c r="AN9" i="8"/>
  <c r="AW9" i="8"/>
  <c r="AZ6" i="8"/>
  <c r="AY21" i="8"/>
  <c r="AZ1" i="8"/>
  <c r="AX21" i="8"/>
  <c r="AX26" i="8" s="1"/>
  <c r="AW6" i="8"/>
  <c r="AV21" i="8"/>
  <c r="AW1" i="8"/>
  <c r="AU21" i="8"/>
  <c r="AU26" i="8" s="1"/>
  <c r="AC21" i="8"/>
  <c r="AC40" i="8" s="1"/>
  <c r="AQ13" i="8"/>
  <c r="AT9" i="8"/>
  <c r="AT6" i="8"/>
  <c r="AS21" i="8"/>
  <c r="AR21" i="8"/>
  <c r="AR33" i="8" s="1"/>
  <c r="AN13" i="8"/>
  <c r="AQ6" i="8"/>
  <c r="AP21" i="8"/>
  <c r="AO21" i="8"/>
  <c r="AO33" i="8" s="1"/>
  <c r="AL21" i="8"/>
  <c r="AL33" i="8" s="1"/>
  <c r="AJ21" i="8"/>
  <c r="AJ33" i="8" s="1"/>
  <c r="AK13" i="8"/>
  <c r="AK6" i="8"/>
  <c r="AH9" i="8"/>
  <c r="AH10" i="8"/>
  <c r="AG21" i="8"/>
  <c r="AH6" i="8"/>
  <c r="AF21" i="8"/>
  <c r="AF26" i="8" s="1"/>
  <c r="BM21" i="8"/>
  <c r="BM41" i="8" s="1"/>
  <c r="AE6" i="8"/>
  <c r="Z26" i="8"/>
  <c r="Z28" i="8"/>
  <c r="Z30" i="8"/>
  <c r="Z32" i="8"/>
  <c r="Z34" i="8"/>
  <c r="Z36" i="8"/>
  <c r="Z38" i="8"/>
  <c r="Z40" i="8"/>
  <c r="AA9" i="8"/>
  <c r="AB9" i="8" s="1"/>
  <c r="AB10" i="8"/>
  <c r="Z27" i="8"/>
  <c r="Z29" i="8"/>
  <c r="Z31" i="8"/>
  <c r="Z33" i="8"/>
  <c r="Z35" i="8"/>
  <c r="Z37" i="8"/>
  <c r="Z39" i="8"/>
  <c r="BN9" i="8"/>
  <c r="BN21" i="8" s="1"/>
  <c r="BO13" i="8"/>
  <c r="BO6" i="8"/>
  <c r="AB6" i="8"/>
  <c r="W21" i="8"/>
  <c r="Y6" i="8"/>
  <c r="Y9" i="8"/>
  <c r="X21" i="8"/>
  <c r="X26" i="8" s="1"/>
  <c r="W29" i="8"/>
  <c r="Y13" i="8"/>
  <c r="T24" i="8"/>
  <c r="V20" i="8"/>
  <c r="V19" i="8"/>
  <c r="V18" i="8"/>
  <c r="V17" i="8"/>
  <c r="V16" i="8"/>
  <c r="V15" i="8"/>
  <c r="V14" i="8"/>
  <c r="U13" i="8"/>
  <c r="T13" i="8"/>
  <c r="V12" i="8"/>
  <c r="V11" i="8"/>
  <c r="V10" i="8"/>
  <c r="U9" i="8"/>
  <c r="T9" i="8"/>
  <c r="V8" i="8"/>
  <c r="V7" i="8"/>
  <c r="U6" i="8"/>
  <c r="T6" i="8"/>
  <c r="U1" i="8"/>
  <c r="AC41" i="8" l="1"/>
  <c r="BH33" i="8"/>
  <c r="AE9" i="8"/>
  <c r="AM28" i="8"/>
  <c r="BB26" i="8"/>
  <c r="BB29" i="8"/>
  <c r="BB33" i="8"/>
  <c r="AM31" i="8"/>
  <c r="AM40" i="8"/>
  <c r="AM39" i="8"/>
  <c r="AM34" i="8"/>
  <c r="AI37" i="8"/>
  <c r="AM35" i="8"/>
  <c r="AM27" i="8"/>
  <c r="AI26" i="8"/>
  <c r="AM36" i="8"/>
  <c r="AM32" i="8"/>
  <c r="AM26" i="8"/>
  <c r="AM33" i="8"/>
  <c r="BH37" i="8"/>
  <c r="AI27" i="8"/>
  <c r="AI34" i="8"/>
  <c r="BB37" i="8"/>
  <c r="BB34" i="8"/>
  <c r="BH40" i="8"/>
  <c r="BL21" i="8"/>
  <c r="AC36" i="8"/>
  <c r="AC37" i="8"/>
  <c r="AC32" i="8"/>
  <c r="AC33" i="8"/>
  <c r="AC28" i="8"/>
  <c r="AC29" i="8"/>
  <c r="AM37" i="8"/>
  <c r="AM38" i="8"/>
  <c r="AM30" i="8"/>
  <c r="AC38" i="8"/>
  <c r="AC30" i="8"/>
  <c r="AC39" i="8"/>
  <c r="AC31" i="8"/>
  <c r="AI31" i="8"/>
  <c r="AI38" i="8"/>
  <c r="BB31" i="8"/>
  <c r="BB30" i="8"/>
  <c r="BH31" i="8"/>
  <c r="BH28" i="8"/>
  <c r="AC34" i="8"/>
  <c r="AC26" i="8"/>
  <c r="AC35" i="8"/>
  <c r="AC27" i="8"/>
  <c r="AI30" i="8"/>
  <c r="AI33" i="8"/>
  <c r="BB38" i="8"/>
  <c r="AM29" i="8"/>
  <c r="BH36" i="8"/>
  <c r="BH32" i="8"/>
  <c r="BH39" i="8"/>
  <c r="BH35" i="8"/>
  <c r="BH27" i="8"/>
  <c r="BH38" i="8"/>
  <c r="BH34" i="8"/>
  <c r="BH30" i="8"/>
  <c r="BH26" i="8"/>
  <c r="BH29" i="8"/>
  <c r="BI21" i="8"/>
  <c r="BI26" i="8" s="1"/>
  <c r="BG40" i="8"/>
  <c r="BG38" i="8"/>
  <c r="BG36" i="8"/>
  <c r="BG34" i="8"/>
  <c r="BG32" i="8"/>
  <c r="BG30" i="8"/>
  <c r="BG28" i="8"/>
  <c r="BG41" i="8"/>
  <c r="BG39" i="8"/>
  <c r="BG37" i="8"/>
  <c r="BG35" i="8"/>
  <c r="BG31" i="8"/>
  <c r="BG29" i="8"/>
  <c r="BG27" i="8"/>
  <c r="AI39" i="8"/>
  <c r="AI35" i="8"/>
  <c r="AI29" i="8"/>
  <c r="AI40" i="8"/>
  <c r="AI36" i="8"/>
  <c r="AI32" i="8"/>
  <c r="AI28" i="8"/>
  <c r="BB39" i="8"/>
  <c r="BB35" i="8"/>
  <c r="BB27" i="8"/>
  <c r="BB40" i="8"/>
  <c r="BB36" i="8"/>
  <c r="BB32" i="8"/>
  <c r="BB28" i="8"/>
  <c r="BG26" i="8"/>
  <c r="BA26" i="8"/>
  <c r="AD41" i="8"/>
  <c r="AD29" i="8"/>
  <c r="AD27" i="8"/>
  <c r="AD35" i="8"/>
  <c r="AD37" i="8"/>
  <c r="AD39" i="8"/>
  <c r="AD33" i="8"/>
  <c r="AD26" i="8"/>
  <c r="AD28" i="8"/>
  <c r="AD30" i="8"/>
  <c r="AD32" i="8"/>
  <c r="AD34" i="8"/>
  <c r="AD36" i="8"/>
  <c r="AD38" i="8"/>
  <c r="AD40" i="8"/>
  <c r="AD31" i="8"/>
  <c r="AE21" i="8"/>
  <c r="AE41" i="8" s="1"/>
  <c r="BC21" i="8"/>
  <c r="BC26" i="8" s="1"/>
  <c r="BA40" i="8"/>
  <c r="BA38" i="8"/>
  <c r="BA36" i="8"/>
  <c r="BA34" i="8"/>
  <c r="BA32" i="8"/>
  <c r="BA30" i="8"/>
  <c r="BA28" i="8"/>
  <c r="BA41" i="8"/>
  <c r="BA39" i="8"/>
  <c r="BA37" i="8"/>
  <c r="BA35" i="8"/>
  <c r="BA31" i="8"/>
  <c r="BA27" i="8"/>
  <c r="BA33" i="8"/>
  <c r="BD29" i="8"/>
  <c r="BD40" i="8"/>
  <c r="BD38" i="8"/>
  <c r="BD36" i="8"/>
  <c r="BD34" i="8"/>
  <c r="BD32" i="8"/>
  <c r="BD30" i="8"/>
  <c r="BD28" i="8"/>
  <c r="BF21" i="8"/>
  <c r="BD41" i="8"/>
  <c r="BD39" i="8"/>
  <c r="BD37" i="8"/>
  <c r="BD35" i="8"/>
  <c r="BD31" i="8"/>
  <c r="BD27" i="8"/>
  <c r="BE41" i="8"/>
  <c r="BE39" i="8"/>
  <c r="BE37" i="8"/>
  <c r="BE35" i="8"/>
  <c r="BE31" i="8"/>
  <c r="BE27" i="8"/>
  <c r="BE40" i="8"/>
  <c r="BE38" i="8"/>
  <c r="BE36" i="8"/>
  <c r="BE34" i="8"/>
  <c r="BE32" i="8"/>
  <c r="BE30" i="8"/>
  <c r="BE28" i="8"/>
  <c r="BD33" i="8"/>
  <c r="BE29" i="8"/>
  <c r="BE26" i="8"/>
  <c r="BE33" i="8"/>
  <c r="AX29" i="8"/>
  <c r="AX40" i="8"/>
  <c r="AX38" i="8"/>
  <c r="AX36" i="8"/>
  <c r="AX34" i="8"/>
  <c r="AX32" i="8"/>
  <c r="AX30" i="8"/>
  <c r="AX28" i="8"/>
  <c r="AZ21" i="8"/>
  <c r="AX41" i="8"/>
  <c r="AX39" i="8"/>
  <c r="AX37" i="8"/>
  <c r="AX35" i="8"/>
  <c r="AX31" i="8"/>
  <c r="AX27" i="8"/>
  <c r="AY41" i="8"/>
  <c r="AY39" i="8"/>
  <c r="AY37" i="8"/>
  <c r="AY35" i="8"/>
  <c r="AY31" i="8"/>
  <c r="AY27" i="8"/>
  <c r="AY40" i="8"/>
  <c r="AY38" i="8"/>
  <c r="AY36" i="8"/>
  <c r="AY34" i="8"/>
  <c r="AY32" i="8"/>
  <c r="AY30" i="8"/>
  <c r="AY28" i="8"/>
  <c r="AX33" i="8"/>
  <c r="AY29" i="8"/>
  <c r="AY26" i="8"/>
  <c r="AY33" i="8"/>
  <c r="AU29" i="8"/>
  <c r="AU40" i="8"/>
  <c r="AU38" i="8"/>
  <c r="AU36" i="8"/>
  <c r="AU34" i="8"/>
  <c r="AU32" i="8"/>
  <c r="AU30" i="8"/>
  <c r="AU28" i="8"/>
  <c r="AW21" i="8"/>
  <c r="AU41" i="8"/>
  <c r="AU39" i="8"/>
  <c r="AU37" i="8"/>
  <c r="AU35" i="8"/>
  <c r="AU31" i="8"/>
  <c r="AU27" i="8"/>
  <c r="AV41" i="8"/>
  <c r="AV39" i="8"/>
  <c r="AV37" i="8"/>
  <c r="AV35" i="8"/>
  <c r="AV31" i="8"/>
  <c r="AV27" i="8"/>
  <c r="AV40" i="8"/>
  <c r="AV38" i="8"/>
  <c r="AV36" i="8"/>
  <c r="AV34" i="8"/>
  <c r="AV32" i="8"/>
  <c r="AV30" i="8"/>
  <c r="AV28" i="8"/>
  <c r="AU33" i="8"/>
  <c r="AV29" i="8"/>
  <c r="AV26" i="8"/>
  <c r="AV33" i="8"/>
  <c r="AR40" i="8"/>
  <c r="AR38" i="8"/>
  <c r="AR36" i="8"/>
  <c r="AR34" i="8"/>
  <c r="AR32" i="8"/>
  <c r="AR30" i="8"/>
  <c r="AR28" i="8"/>
  <c r="AT21" i="8"/>
  <c r="AR41" i="8"/>
  <c r="AR39" i="8"/>
  <c r="AR37" i="8"/>
  <c r="AR35" i="8"/>
  <c r="AR31" i="8"/>
  <c r="AR27" i="8"/>
  <c r="AR29" i="8"/>
  <c r="AT26" i="8"/>
  <c r="AR26" i="8"/>
  <c r="AS41" i="8"/>
  <c r="AS39" i="8"/>
  <c r="AS37" i="8"/>
  <c r="AS35" i="8"/>
  <c r="AS31" i="8"/>
  <c r="AS27" i="8"/>
  <c r="AS40" i="8"/>
  <c r="AS38" i="8"/>
  <c r="AS36" i="8"/>
  <c r="AS34" i="8"/>
  <c r="AS32" i="8"/>
  <c r="AS30" i="8"/>
  <c r="AS28" i="8"/>
  <c r="AS29" i="8"/>
  <c r="AS26" i="8"/>
  <c r="AS33" i="8"/>
  <c r="AK21" i="8"/>
  <c r="AK33" i="8" s="1"/>
  <c r="AJ29" i="8"/>
  <c r="AJ26" i="8"/>
  <c r="AJ40" i="8"/>
  <c r="AJ38" i="8"/>
  <c r="AJ36" i="8"/>
  <c r="AJ34" i="8"/>
  <c r="AJ32" i="8"/>
  <c r="AJ30" i="8"/>
  <c r="AJ28" i="8"/>
  <c r="AJ41" i="8"/>
  <c r="AJ39" i="8"/>
  <c r="AJ37" i="8"/>
  <c r="AJ35" i="8"/>
  <c r="AJ31" i="8"/>
  <c r="AJ27" i="8"/>
  <c r="AN21" i="8"/>
  <c r="AL40" i="8"/>
  <c r="AL38" i="8"/>
  <c r="AL36" i="8"/>
  <c r="AL34" i="8"/>
  <c r="AL32" i="8"/>
  <c r="AL30" i="8"/>
  <c r="AL28" i="8"/>
  <c r="AL41" i="8"/>
  <c r="AL39" i="8"/>
  <c r="AL37" i="8"/>
  <c r="AL35" i="8"/>
  <c r="AL31" i="8"/>
  <c r="AL27" i="8"/>
  <c r="AL26" i="8"/>
  <c r="AL29" i="8"/>
  <c r="AO40" i="8"/>
  <c r="AO38" i="8"/>
  <c r="AO36" i="8"/>
  <c r="AO34" i="8"/>
  <c r="AO32" i="8"/>
  <c r="AO30" i="8"/>
  <c r="AO28" i="8"/>
  <c r="AQ21" i="8"/>
  <c r="AO41" i="8"/>
  <c r="AO39" i="8"/>
  <c r="AO37" i="8"/>
  <c r="AO35" i="8"/>
  <c r="AO31" i="8"/>
  <c r="AO27" i="8"/>
  <c r="AO29" i="8"/>
  <c r="AQ26" i="8"/>
  <c r="AO26" i="8"/>
  <c r="AP41" i="8"/>
  <c r="AP39" i="8"/>
  <c r="AP37" i="8"/>
  <c r="AP35" i="8"/>
  <c r="AP31" i="8"/>
  <c r="AP27" i="8"/>
  <c r="AP40" i="8"/>
  <c r="AP38" i="8"/>
  <c r="AP36" i="8"/>
  <c r="AP34" i="8"/>
  <c r="AP32" i="8"/>
  <c r="AP30" i="8"/>
  <c r="AP28" i="8"/>
  <c r="AP29" i="8"/>
  <c r="AP26" i="8"/>
  <c r="AP33" i="8"/>
  <c r="BM39" i="8"/>
  <c r="BM35" i="8"/>
  <c r="BM37" i="8"/>
  <c r="BM33" i="8"/>
  <c r="BM31" i="8"/>
  <c r="BM29" i="8"/>
  <c r="BM27" i="8"/>
  <c r="V1" i="8"/>
  <c r="X29" i="8"/>
  <c r="BM26" i="8"/>
  <c r="AG41" i="8"/>
  <c r="AG39" i="8"/>
  <c r="AG37" i="8"/>
  <c r="AG35" i="8"/>
  <c r="AG31" i="8"/>
  <c r="AG27" i="8"/>
  <c r="AG40" i="8"/>
  <c r="AG38" i="8"/>
  <c r="AG36" i="8"/>
  <c r="AG34" i="8"/>
  <c r="AG32" i="8"/>
  <c r="AG28" i="8"/>
  <c r="AF29" i="8"/>
  <c r="AF40" i="8"/>
  <c r="AF38" i="8"/>
  <c r="AF36" i="8"/>
  <c r="AF34" i="8"/>
  <c r="AF32" i="8"/>
  <c r="AF30" i="8"/>
  <c r="AF28" i="8"/>
  <c r="AH21" i="8"/>
  <c r="AH29" i="8" s="1"/>
  <c r="AF41" i="8"/>
  <c r="AF39" i="8"/>
  <c r="AF37" i="8"/>
  <c r="AF35" i="8"/>
  <c r="AF31" i="8"/>
  <c r="AF27" i="8"/>
  <c r="AH1" i="8"/>
  <c r="AF33" i="8"/>
  <c r="AG29" i="8"/>
  <c r="AG26" i="8"/>
  <c r="AG33" i="8"/>
  <c r="AG30" i="8"/>
  <c r="BM34" i="8"/>
  <c r="BM38" i="8"/>
  <c r="BM30" i="8"/>
  <c r="BM40" i="8"/>
  <c r="BM36" i="8"/>
  <c r="BM32" i="8"/>
  <c r="BM28" i="8"/>
  <c r="BN41" i="8"/>
  <c r="BN39" i="8"/>
  <c r="BN37" i="8"/>
  <c r="BN35" i="8"/>
  <c r="BN31" i="8"/>
  <c r="BN27" i="8"/>
  <c r="BN26" i="8"/>
  <c r="BN40" i="8"/>
  <c r="BN38" i="8"/>
  <c r="BN36" i="8"/>
  <c r="BN34" i="8"/>
  <c r="BN32" i="8"/>
  <c r="BN28" i="8"/>
  <c r="BO21" i="8"/>
  <c r="BO27" i="8" s="1"/>
  <c r="BN29" i="8"/>
  <c r="BN30" i="8"/>
  <c r="X33" i="8"/>
  <c r="AA21" i="8"/>
  <c r="AA29" i="8" s="1"/>
  <c r="BO9" i="8"/>
  <c r="BN33" i="8"/>
  <c r="Y21" i="8"/>
  <c r="Y29" i="8" s="1"/>
  <c r="W41" i="8"/>
  <c r="W39" i="8"/>
  <c r="W37" i="8"/>
  <c r="W35" i="8"/>
  <c r="W31" i="8"/>
  <c r="W27" i="8"/>
  <c r="W40" i="8"/>
  <c r="W38" i="8"/>
  <c r="W36" i="8"/>
  <c r="W34" i="8"/>
  <c r="W32" i="8"/>
  <c r="W30" i="8"/>
  <c r="W28" i="8"/>
  <c r="W26" i="8"/>
  <c r="X40" i="8"/>
  <c r="X38" i="8"/>
  <c r="X36" i="8"/>
  <c r="X34" i="8"/>
  <c r="X32" i="8"/>
  <c r="X30" i="8"/>
  <c r="X28" i="8"/>
  <c r="X41" i="8"/>
  <c r="X39" i="8"/>
  <c r="X37" i="8"/>
  <c r="X35" i="8"/>
  <c r="X31" i="8"/>
  <c r="X27" i="8"/>
  <c r="W33" i="8"/>
  <c r="V13" i="8"/>
  <c r="V9" i="8"/>
  <c r="V6" i="8"/>
  <c r="U21" i="8"/>
  <c r="T21" i="8"/>
  <c r="T26" i="8" s="1"/>
  <c r="AE29" i="8" l="1"/>
  <c r="AE35" i="8"/>
  <c r="AE34" i="8"/>
  <c r="AE33" i="8"/>
  <c r="BI29" i="8"/>
  <c r="AE37" i="8"/>
  <c r="AE28" i="8"/>
  <c r="Y33" i="8"/>
  <c r="AE27" i="8"/>
  <c r="AE40" i="8"/>
  <c r="AK26" i="8"/>
  <c r="BI41" i="8"/>
  <c r="BI39" i="8"/>
  <c r="BI37" i="8"/>
  <c r="BI35" i="8"/>
  <c r="BI27" i="8"/>
  <c r="BI28" i="8"/>
  <c r="BI33" i="8"/>
  <c r="BI36" i="8"/>
  <c r="BI40" i="8"/>
  <c r="BI32" i="8"/>
  <c r="BI31" i="8"/>
  <c r="BI34" i="8"/>
  <c r="BI38" i="8"/>
  <c r="BI30" i="8"/>
  <c r="Y26" i="8"/>
  <c r="AE32" i="8"/>
  <c r="AE31" i="8"/>
  <c r="AE38" i="8"/>
  <c r="AE30" i="8"/>
  <c r="AE39" i="8"/>
  <c r="AE36" i="8"/>
  <c r="AE26" i="8"/>
  <c r="BC29" i="8"/>
  <c r="BC41" i="8"/>
  <c r="BC32" i="8"/>
  <c r="BC37" i="8"/>
  <c r="BC30" i="8"/>
  <c r="BC31" i="8"/>
  <c r="BC34" i="8"/>
  <c r="BC38" i="8"/>
  <c r="BC27" i="8"/>
  <c r="BC35" i="8"/>
  <c r="BC39" i="8"/>
  <c r="BC28" i="8"/>
  <c r="BC33" i="8"/>
  <c r="BC36" i="8"/>
  <c r="BC40" i="8"/>
  <c r="BF41" i="8"/>
  <c r="BF27" i="8"/>
  <c r="BF30" i="8"/>
  <c r="BF37" i="8"/>
  <c r="BF33" i="8"/>
  <c r="BF36" i="8"/>
  <c r="BF40" i="8"/>
  <c r="BF29" i="8"/>
  <c r="BF32" i="8"/>
  <c r="BF35" i="8"/>
  <c r="BF39" i="8"/>
  <c r="BF28" i="8"/>
  <c r="BF31" i="8"/>
  <c r="BF34" i="8"/>
  <c r="BF38" i="8"/>
  <c r="BF26" i="8"/>
  <c r="AZ41" i="8"/>
  <c r="AZ27" i="8"/>
  <c r="AZ30" i="8"/>
  <c r="AZ37" i="8"/>
  <c r="AZ33" i="8"/>
  <c r="AZ36" i="8"/>
  <c r="AZ40" i="8"/>
  <c r="AZ29" i="8"/>
  <c r="AZ32" i="8"/>
  <c r="AZ35" i="8"/>
  <c r="AZ39" i="8"/>
  <c r="AZ28" i="8"/>
  <c r="AZ31" i="8"/>
  <c r="AZ34" i="8"/>
  <c r="AZ38" i="8"/>
  <c r="AZ26" i="8"/>
  <c r="AW41" i="8"/>
  <c r="AW27" i="8"/>
  <c r="AW30" i="8"/>
  <c r="AW37" i="8"/>
  <c r="AW33" i="8"/>
  <c r="AW36" i="8"/>
  <c r="AW40" i="8"/>
  <c r="AW29" i="8"/>
  <c r="AW32" i="8"/>
  <c r="AW35" i="8"/>
  <c r="AW39" i="8"/>
  <c r="AW28" i="8"/>
  <c r="AW31" i="8"/>
  <c r="AW34" i="8"/>
  <c r="AW38" i="8"/>
  <c r="AW26" i="8"/>
  <c r="AT41" i="8"/>
  <c r="AT27" i="8"/>
  <c r="AT30" i="8"/>
  <c r="AT37" i="8"/>
  <c r="AT33" i="8"/>
  <c r="AT36" i="8"/>
  <c r="AT40" i="8"/>
  <c r="AT29" i="8"/>
  <c r="AT32" i="8"/>
  <c r="AT35" i="8"/>
  <c r="AT39" i="8"/>
  <c r="AT28" i="8"/>
  <c r="AT31" i="8"/>
  <c r="AT34" i="8"/>
  <c r="AT38" i="8"/>
  <c r="AH26" i="8"/>
  <c r="AH30" i="8"/>
  <c r="AN41" i="8"/>
  <c r="AN27" i="8"/>
  <c r="AN30" i="8"/>
  <c r="AN35" i="8"/>
  <c r="AN39" i="8"/>
  <c r="AN31" i="8"/>
  <c r="AN34" i="8"/>
  <c r="AN38" i="8"/>
  <c r="AN26" i="8"/>
  <c r="AN29" i="8"/>
  <c r="AN32" i="8"/>
  <c r="AN37" i="8"/>
  <c r="AN28" i="8"/>
  <c r="AN36" i="8"/>
  <c r="AN40" i="8"/>
  <c r="AK41" i="8"/>
  <c r="AK29" i="8"/>
  <c r="AK32" i="8"/>
  <c r="AK35" i="8"/>
  <c r="AK39" i="8"/>
  <c r="AK28" i="8"/>
  <c r="AK31" i="8"/>
  <c r="AK36" i="8"/>
  <c r="AK40" i="8"/>
  <c r="AK27" i="8"/>
  <c r="AK30" i="8"/>
  <c r="AK37" i="8"/>
  <c r="AK34" i="8"/>
  <c r="AK38" i="8"/>
  <c r="AN33" i="8"/>
  <c r="AQ41" i="8"/>
  <c r="AQ27" i="8"/>
  <c r="AQ30" i="8"/>
  <c r="AQ37" i="8"/>
  <c r="AQ33" i="8"/>
  <c r="AQ36" i="8"/>
  <c r="AQ40" i="8"/>
  <c r="AQ29" i="8"/>
  <c r="AQ32" i="8"/>
  <c r="AQ35" i="8"/>
  <c r="AQ39" i="8"/>
  <c r="AQ28" i="8"/>
  <c r="AQ31" i="8"/>
  <c r="AQ34" i="8"/>
  <c r="AQ38" i="8"/>
  <c r="BO26" i="8"/>
  <c r="BO29" i="8"/>
  <c r="BO28" i="8"/>
  <c r="AH41" i="8"/>
  <c r="AH27" i="8"/>
  <c r="AH37" i="8"/>
  <c r="AH33" i="8"/>
  <c r="AH36" i="8"/>
  <c r="AH40" i="8"/>
  <c r="AH32" i="8"/>
  <c r="AH35" i="8"/>
  <c r="AH39" i="8"/>
  <c r="AH28" i="8"/>
  <c r="AH31" i="8"/>
  <c r="AH34" i="8"/>
  <c r="AH38" i="8"/>
  <c r="BO32" i="8"/>
  <c r="BO36" i="8"/>
  <c r="BO33" i="8"/>
  <c r="BO40" i="8"/>
  <c r="BO37" i="8"/>
  <c r="BO30" i="8"/>
  <c r="BO34" i="8"/>
  <c r="BO38" i="8"/>
  <c r="BO31" i="8"/>
  <c r="BO35" i="8"/>
  <c r="BO39" i="8"/>
  <c r="BO41" i="8"/>
  <c r="AA40" i="8"/>
  <c r="AA38" i="8"/>
  <c r="AA36" i="8"/>
  <c r="AA34" i="8"/>
  <c r="AA32" i="8"/>
  <c r="AA28" i="8"/>
  <c r="AA41" i="8"/>
  <c r="AA39" i="8"/>
  <c r="AA37" i="8"/>
  <c r="AA35" i="8"/>
  <c r="AA33" i="8"/>
  <c r="AA31" i="8"/>
  <c r="AA27" i="8"/>
  <c r="AA30" i="8"/>
  <c r="AA26" i="8"/>
  <c r="AB21" i="8"/>
  <c r="Y41" i="8"/>
  <c r="Y28" i="8"/>
  <c r="Y31" i="8"/>
  <c r="Y36" i="8"/>
  <c r="Y40" i="8"/>
  <c r="Y27" i="8"/>
  <c r="Y32" i="8"/>
  <c r="Y35" i="8"/>
  <c r="Y39" i="8"/>
  <c r="Y34" i="8"/>
  <c r="Y38" i="8"/>
  <c r="Y30" i="8"/>
  <c r="Y37" i="8"/>
  <c r="U41" i="8"/>
  <c r="U39" i="8"/>
  <c r="U37" i="8"/>
  <c r="U35" i="8"/>
  <c r="U31" i="8"/>
  <c r="U27" i="8"/>
  <c r="U40" i="8"/>
  <c r="U38" i="8"/>
  <c r="U36" i="8"/>
  <c r="U34" i="8"/>
  <c r="U32" i="8"/>
  <c r="U30" i="8"/>
  <c r="U28" i="8"/>
  <c r="T29" i="8"/>
  <c r="T40" i="8"/>
  <c r="T38" i="8"/>
  <c r="T36" i="8"/>
  <c r="T34" i="8"/>
  <c r="T32" i="8"/>
  <c r="T30" i="8"/>
  <c r="T28" i="8"/>
  <c r="V21" i="8"/>
  <c r="V26" i="8" s="1"/>
  <c r="T41" i="8"/>
  <c r="T39" i="8"/>
  <c r="T37" i="8"/>
  <c r="T35" i="8"/>
  <c r="T31" i="8"/>
  <c r="T27" i="8"/>
  <c r="T33" i="8"/>
  <c r="U29" i="8"/>
  <c r="U26" i="8"/>
  <c r="U33" i="8"/>
  <c r="AB41" i="8" l="1"/>
  <c r="AB32" i="8"/>
  <c r="AB28" i="8"/>
  <c r="AB31" i="8"/>
  <c r="AB34" i="8"/>
  <c r="AB38" i="8"/>
  <c r="AB37" i="8"/>
  <c r="AB27" i="8"/>
  <c r="AB33" i="8"/>
  <c r="AB36" i="8"/>
  <c r="AB40" i="8"/>
  <c r="AB35" i="8"/>
  <c r="AB39" i="8"/>
  <c r="AB26" i="8"/>
  <c r="AB29" i="8"/>
  <c r="AB30" i="8"/>
  <c r="V41" i="8"/>
  <c r="V27" i="8"/>
  <c r="V30" i="8"/>
  <c r="V37" i="8"/>
  <c r="V33" i="8"/>
  <c r="V36" i="8"/>
  <c r="V40" i="8"/>
  <c r="V32" i="8"/>
  <c r="V35" i="8"/>
  <c r="V39" i="8"/>
  <c r="V28" i="8"/>
  <c r="V31" i="8"/>
  <c r="V34" i="8"/>
  <c r="V38" i="8"/>
  <c r="V29" i="8"/>
  <c r="Q24" i="8" l="1"/>
  <c r="S20" i="8"/>
  <c r="S19" i="8"/>
  <c r="S18" i="8"/>
  <c r="S17" i="8"/>
  <c r="S16" i="8"/>
  <c r="S15" i="8"/>
  <c r="S14" i="8"/>
  <c r="R13" i="8"/>
  <c r="Q13" i="8"/>
  <c r="S12" i="8"/>
  <c r="S11" i="8"/>
  <c r="S10" i="8"/>
  <c r="R9" i="8"/>
  <c r="Q9" i="8"/>
  <c r="S8" i="8"/>
  <c r="S7" i="8"/>
  <c r="R6" i="8"/>
  <c r="Q6" i="8"/>
  <c r="R1" i="8"/>
  <c r="N24" i="8"/>
  <c r="P20" i="8"/>
  <c r="P19" i="8"/>
  <c r="P18" i="8"/>
  <c r="P17" i="8"/>
  <c r="P16" i="8"/>
  <c r="P15" i="8"/>
  <c r="P14" i="8"/>
  <c r="O13" i="8"/>
  <c r="N13" i="8"/>
  <c r="P12" i="8"/>
  <c r="P11" i="8"/>
  <c r="P10" i="8"/>
  <c r="O9" i="8"/>
  <c r="N9" i="8"/>
  <c r="P8" i="8"/>
  <c r="P7" i="8"/>
  <c r="O6" i="8"/>
  <c r="N6" i="8"/>
  <c r="O1" i="8"/>
  <c r="P1" i="8" l="1"/>
  <c r="S1" i="8"/>
  <c r="P9" i="8"/>
  <c r="S13" i="8"/>
  <c r="S9" i="8"/>
  <c r="S6" i="8"/>
  <c r="R21" i="8"/>
  <c r="R33" i="8" s="1"/>
  <c r="Q21" i="8"/>
  <c r="Q26" i="8" s="1"/>
  <c r="P13" i="8"/>
  <c r="P6" i="8"/>
  <c r="O21" i="8"/>
  <c r="O33" i="8" s="1"/>
  <c r="N21" i="8"/>
  <c r="N33" i="8" s="1"/>
  <c r="K24" i="8"/>
  <c r="M20" i="8"/>
  <c r="M19" i="8"/>
  <c r="M18" i="8"/>
  <c r="M17" i="8"/>
  <c r="M16" i="8"/>
  <c r="M15" i="8"/>
  <c r="M14" i="8"/>
  <c r="L13" i="8"/>
  <c r="K13" i="8"/>
  <c r="M12" i="8"/>
  <c r="M11" i="8"/>
  <c r="M10" i="8"/>
  <c r="L9" i="8"/>
  <c r="K9" i="8"/>
  <c r="M8" i="8"/>
  <c r="M7" i="8"/>
  <c r="L6" i="8"/>
  <c r="K6" i="8"/>
  <c r="L1" i="8"/>
  <c r="H24" i="8"/>
  <c r="J20" i="8"/>
  <c r="J19" i="8"/>
  <c r="J18" i="8"/>
  <c r="J17" i="8"/>
  <c r="J16" i="8"/>
  <c r="J15" i="8"/>
  <c r="J14" i="8"/>
  <c r="I13" i="8"/>
  <c r="H13" i="8"/>
  <c r="J12" i="8"/>
  <c r="J11" i="8"/>
  <c r="J10" i="8"/>
  <c r="I9" i="8"/>
  <c r="H9" i="8"/>
  <c r="J8" i="8"/>
  <c r="J7" i="8"/>
  <c r="I6" i="8"/>
  <c r="H6" i="8"/>
  <c r="I1" i="8"/>
  <c r="E24" i="8"/>
  <c r="G20" i="8"/>
  <c r="G19" i="8"/>
  <c r="G18" i="8"/>
  <c r="G17" i="8"/>
  <c r="G16" i="8"/>
  <c r="G15" i="8"/>
  <c r="G14" i="8"/>
  <c r="F13" i="8"/>
  <c r="E13" i="8"/>
  <c r="G12" i="8"/>
  <c r="G11" i="8"/>
  <c r="G10" i="8"/>
  <c r="F9" i="8"/>
  <c r="E9" i="8"/>
  <c r="G8" i="8"/>
  <c r="G7" i="8"/>
  <c r="F6" i="8"/>
  <c r="E6" i="8"/>
  <c r="F1" i="8"/>
  <c r="BP37" i="8"/>
  <c r="B24" i="8"/>
  <c r="D20" i="8"/>
  <c r="D19" i="8"/>
  <c r="D18" i="8"/>
  <c r="D17" i="8"/>
  <c r="D16" i="8"/>
  <c r="D15" i="8"/>
  <c r="D14" i="8"/>
  <c r="C13" i="8"/>
  <c r="B13" i="8"/>
  <c r="D12" i="8"/>
  <c r="D11" i="8"/>
  <c r="D10" i="8"/>
  <c r="C9" i="8"/>
  <c r="B9" i="8"/>
  <c r="D8" i="8"/>
  <c r="D7" i="8"/>
  <c r="C6" i="8"/>
  <c r="B6" i="8"/>
  <c r="C1" i="8"/>
  <c r="BM24" i="8"/>
  <c r="BN1" i="8"/>
  <c r="BD24" i="7"/>
  <c r="BF20" i="7"/>
  <c r="BF19" i="7"/>
  <c r="BF18" i="7"/>
  <c r="BF17" i="7"/>
  <c r="BF16" i="7"/>
  <c r="BF15" i="7"/>
  <c r="BF14" i="7"/>
  <c r="BE13" i="7"/>
  <c r="BD13" i="7"/>
  <c r="BF12" i="7"/>
  <c r="BF11" i="7"/>
  <c r="BF10" i="7"/>
  <c r="BE9" i="7"/>
  <c r="BD9" i="7"/>
  <c r="BF8" i="7"/>
  <c r="BF7" i="7"/>
  <c r="BE6" i="7"/>
  <c r="BD6" i="7"/>
  <c r="BE1" i="7"/>
  <c r="BF1" i="7" l="1"/>
  <c r="M1" i="8"/>
  <c r="Q40" i="8"/>
  <c r="Q38" i="8"/>
  <c r="Q36" i="8"/>
  <c r="Q34" i="8"/>
  <c r="Q32" i="8"/>
  <c r="Q30" i="8"/>
  <c r="Q28" i="8"/>
  <c r="S21" i="8"/>
  <c r="Q41" i="8"/>
  <c r="Q39" i="8"/>
  <c r="Q37" i="8"/>
  <c r="Q35" i="8"/>
  <c r="Q31" i="8"/>
  <c r="Q27" i="8"/>
  <c r="R41" i="8"/>
  <c r="R39" i="8"/>
  <c r="R37" i="8"/>
  <c r="R35" i="8"/>
  <c r="R31" i="8"/>
  <c r="R27" i="8"/>
  <c r="R40" i="8"/>
  <c r="R38" i="8"/>
  <c r="R36" i="8"/>
  <c r="R34" i="8"/>
  <c r="R32" i="8"/>
  <c r="R30" i="8"/>
  <c r="R28" i="8"/>
  <c r="Q29" i="8"/>
  <c r="Q33" i="8"/>
  <c r="R29" i="8"/>
  <c r="R26" i="8"/>
  <c r="J1" i="8"/>
  <c r="N40" i="8"/>
  <c r="N38" i="8"/>
  <c r="N36" i="8"/>
  <c r="N34" i="8"/>
  <c r="N32" i="8"/>
  <c r="N30" i="8"/>
  <c r="N28" i="8"/>
  <c r="P21" i="8"/>
  <c r="N41" i="8"/>
  <c r="N39" i="8"/>
  <c r="N37" i="8"/>
  <c r="N35" i="8"/>
  <c r="N31" i="8"/>
  <c r="N27" i="8"/>
  <c r="N29" i="8"/>
  <c r="P26" i="8"/>
  <c r="N26" i="8"/>
  <c r="O41" i="8"/>
  <c r="O39" i="8"/>
  <c r="O37" i="8"/>
  <c r="O35" i="8"/>
  <c r="O31" i="8"/>
  <c r="O27" i="8"/>
  <c r="O40" i="8"/>
  <c r="O38" i="8"/>
  <c r="O36" i="8"/>
  <c r="O34" i="8"/>
  <c r="O32" i="8"/>
  <c r="O30" i="8"/>
  <c r="O28" i="8"/>
  <c r="O29" i="8"/>
  <c r="O26" i="8"/>
  <c r="M9" i="8"/>
  <c r="M13" i="8"/>
  <c r="BF13" i="7"/>
  <c r="M6" i="8"/>
  <c r="L21" i="8"/>
  <c r="K21" i="8"/>
  <c r="K33" i="8" s="1"/>
  <c r="J9" i="8"/>
  <c r="G1" i="8"/>
  <c r="J13" i="8"/>
  <c r="J6" i="8"/>
  <c r="I21" i="8"/>
  <c r="H21" i="8"/>
  <c r="G13" i="8"/>
  <c r="BO1" i="8"/>
  <c r="G9" i="8"/>
  <c r="G6" i="8"/>
  <c r="F21" i="8"/>
  <c r="E21" i="8"/>
  <c r="E33" i="8" s="1"/>
  <c r="D9" i="8"/>
  <c r="D13" i="8"/>
  <c r="D6" i="8"/>
  <c r="C21" i="8"/>
  <c r="D1" i="8"/>
  <c r="B21" i="8"/>
  <c r="B26" i="8" s="1"/>
  <c r="BF9" i="7"/>
  <c r="BF6" i="7"/>
  <c r="BE21" i="7"/>
  <c r="BD21" i="7"/>
  <c r="BA24" i="7"/>
  <c r="BC20" i="7"/>
  <c r="BC19" i="7"/>
  <c r="BC18" i="7"/>
  <c r="BC17" i="7"/>
  <c r="BC16" i="7"/>
  <c r="BC15" i="7"/>
  <c r="BC14" i="7"/>
  <c r="BB13" i="7"/>
  <c r="BA13" i="7"/>
  <c r="BC12" i="7"/>
  <c r="BC11" i="7"/>
  <c r="BC10" i="7"/>
  <c r="BB9" i="7"/>
  <c r="BA9" i="7"/>
  <c r="BC8" i="7"/>
  <c r="BC7" i="7"/>
  <c r="BB6" i="7"/>
  <c r="BA6" i="7"/>
  <c r="BB1" i="7"/>
  <c r="BC1" i="7" l="1"/>
  <c r="S41" i="8"/>
  <c r="S27" i="8"/>
  <c r="S32" i="8"/>
  <c r="S35" i="8"/>
  <c r="S39" i="8"/>
  <c r="S33" i="8"/>
  <c r="S36" i="8"/>
  <c r="S40" i="8"/>
  <c r="S30" i="8"/>
  <c r="S37" i="8"/>
  <c r="S29" i="8"/>
  <c r="S28" i="8"/>
  <c r="S31" i="8"/>
  <c r="S34" i="8"/>
  <c r="S38" i="8"/>
  <c r="S26" i="8"/>
  <c r="P41" i="8"/>
  <c r="P30" i="8"/>
  <c r="P35" i="8"/>
  <c r="P39" i="8"/>
  <c r="P29" i="8"/>
  <c r="P33" i="8"/>
  <c r="P36" i="8"/>
  <c r="P40" i="8"/>
  <c r="P27" i="8"/>
  <c r="P37" i="8"/>
  <c r="P32" i="8"/>
  <c r="P28" i="8"/>
  <c r="P31" i="8"/>
  <c r="P34" i="8"/>
  <c r="P38" i="8"/>
  <c r="K40" i="8"/>
  <c r="K38" i="8"/>
  <c r="K36" i="8"/>
  <c r="K34" i="8"/>
  <c r="K32" i="8"/>
  <c r="K30" i="8"/>
  <c r="K28" i="8"/>
  <c r="M21" i="8"/>
  <c r="M26" i="8" s="1"/>
  <c r="K41" i="8"/>
  <c r="K39" i="8"/>
  <c r="K37" i="8"/>
  <c r="K35" i="8"/>
  <c r="K31" i="8"/>
  <c r="K27" i="8"/>
  <c r="K29" i="8"/>
  <c r="L41" i="8"/>
  <c r="L39" i="8"/>
  <c r="L37" i="8"/>
  <c r="L35" i="8"/>
  <c r="L31" i="8"/>
  <c r="L27" i="8"/>
  <c r="L40" i="8"/>
  <c r="L38" i="8"/>
  <c r="L36" i="8"/>
  <c r="L34" i="8"/>
  <c r="L32" i="8"/>
  <c r="L30" i="8"/>
  <c r="L28" i="8"/>
  <c r="L29" i="8"/>
  <c r="L26" i="8"/>
  <c r="K26" i="8"/>
  <c r="L33" i="8"/>
  <c r="H40" i="8"/>
  <c r="H38" i="8"/>
  <c r="H36" i="8"/>
  <c r="H34" i="8"/>
  <c r="H32" i="8"/>
  <c r="H30" i="8"/>
  <c r="H28" i="8"/>
  <c r="J21" i="8"/>
  <c r="J26" i="8" s="1"/>
  <c r="H41" i="8"/>
  <c r="H39" i="8"/>
  <c r="H37" i="8"/>
  <c r="H35" i="8"/>
  <c r="H31" i="8"/>
  <c r="H27" i="8"/>
  <c r="H29" i="8"/>
  <c r="H26" i="8"/>
  <c r="I41" i="8"/>
  <c r="I39" i="8"/>
  <c r="I37" i="8"/>
  <c r="I35" i="8"/>
  <c r="I31" i="8"/>
  <c r="I27" i="8"/>
  <c r="I40" i="8"/>
  <c r="I38" i="8"/>
  <c r="I36" i="8"/>
  <c r="I34" i="8"/>
  <c r="I32" i="8"/>
  <c r="I30" i="8"/>
  <c r="I28" i="8"/>
  <c r="H33" i="8"/>
  <c r="I29" i="8"/>
  <c r="I26" i="8"/>
  <c r="I33" i="8"/>
  <c r="E40" i="8"/>
  <c r="E38" i="8"/>
  <c r="E36" i="8"/>
  <c r="E34" i="8"/>
  <c r="E32" i="8"/>
  <c r="E30" i="8"/>
  <c r="E28" i="8"/>
  <c r="G21" i="8"/>
  <c r="G26" i="8" s="1"/>
  <c r="E41" i="8"/>
  <c r="E39" i="8"/>
  <c r="E37" i="8"/>
  <c r="E35" i="8"/>
  <c r="E31" i="8"/>
  <c r="E27" i="8"/>
  <c r="E29" i="8"/>
  <c r="F41" i="8"/>
  <c r="F39" i="8"/>
  <c r="F37" i="8"/>
  <c r="F35" i="8"/>
  <c r="F31" i="8"/>
  <c r="F27" i="8"/>
  <c r="F40" i="8"/>
  <c r="F38" i="8"/>
  <c r="F36" i="8"/>
  <c r="F34" i="8"/>
  <c r="F32" i="8"/>
  <c r="F30" i="8"/>
  <c r="F28" i="8"/>
  <c r="F29" i="8"/>
  <c r="F26" i="8"/>
  <c r="E26" i="8"/>
  <c r="F33" i="8"/>
  <c r="B29" i="8"/>
  <c r="B40" i="8"/>
  <c r="B38" i="8"/>
  <c r="B36" i="8"/>
  <c r="B34" i="8"/>
  <c r="B32" i="8"/>
  <c r="B30" i="8"/>
  <c r="B28" i="8"/>
  <c r="D21" i="8"/>
  <c r="B41" i="8"/>
  <c r="B39" i="8"/>
  <c r="B37" i="8"/>
  <c r="B35" i="8"/>
  <c r="B31" i="8"/>
  <c r="B27" i="8"/>
  <c r="C41" i="8"/>
  <c r="C39" i="8"/>
  <c r="C37" i="8"/>
  <c r="C35" i="8"/>
  <c r="C31" i="8"/>
  <c r="C27" i="8"/>
  <c r="C40" i="8"/>
  <c r="C38" i="8"/>
  <c r="C36" i="8"/>
  <c r="C34" i="8"/>
  <c r="C32" i="8"/>
  <c r="C30" i="8"/>
  <c r="C28" i="8"/>
  <c r="B33" i="8"/>
  <c r="C29" i="8"/>
  <c r="C26" i="8"/>
  <c r="C33" i="8"/>
  <c r="BD40" i="7"/>
  <c r="BD38" i="7"/>
  <c r="BD36" i="7"/>
  <c r="BD34" i="7"/>
  <c r="BD32" i="7"/>
  <c r="BD30" i="7"/>
  <c r="BD28" i="7"/>
  <c r="BF21" i="7"/>
  <c r="BF26" i="7" s="1"/>
  <c r="BD41" i="7"/>
  <c r="BD39" i="7"/>
  <c r="BD37" i="7"/>
  <c r="BD35" i="7"/>
  <c r="BD31" i="7"/>
  <c r="BD27" i="7"/>
  <c r="BD29" i="7"/>
  <c r="BD26" i="7"/>
  <c r="BE41" i="7"/>
  <c r="BE39" i="7"/>
  <c r="BE37" i="7"/>
  <c r="BE35" i="7"/>
  <c r="BE31" i="7"/>
  <c r="BE27" i="7"/>
  <c r="BE40" i="7"/>
  <c r="BE38" i="7"/>
  <c r="BE36" i="7"/>
  <c r="BE34" i="7"/>
  <c r="BE32" i="7"/>
  <c r="BE30" i="7"/>
  <c r="BE28" i="7"/>
  <c r="BD33" i="7"/>
  <c r="BE29" i="7"/>
  <c r="BE26" i="7"/>
  <c r="BE33" i="7"/>
  <c r="BC9" i="7"/>
  <c r="BC13" i="7"/>
  <c r="BC6" i="7"/>
  <c r="BB21" i="7"/>
  <c r="BB26" i="7" s="1"/>
  <c r="BA21" i="7"/>
  <c r="BA33" i="7" s="1"/>
  <c r="AX24" i="7"/>
  <c r="AZ20" i="7"/>
  <c r="AZ19" i="7"/>
  <c r="AZ18" i="7"/>
  <c r="AZ17" i="7"/>
  <c r="AZ16" i="7"/>
  <c r="AZ15" i="7"/>
  <c r="AZ14" i="7"/>
  <c r="AY13" i="7"/>
  <c r="AX13" i="7"/>
  <c r="AZ12" i="7"/>
  <c r="AZ11" i="7"/>
  <c r="AZ10" i="7"/>
  <c r="AY9" i="7"/>
  <c r="AX9" i="7"/>
  <c r="AZ8" i="7"/>
  <c r="AZ7" i="7"/>
  <c r="AY6" i="7"/>
  <c r="AX6" i="7"/>
  <c r="AY1" i="7"/>
  <c r="M41" i="8" l="1"/>
  <c r="M30" i="8"/>
  <c r="M37" i="8"/>
  <c r="M33" i="8"/>
  <c r="M36" i="8"/>
  <c r="M40" i="8"/>
  <c r="M29" i="8"/>
  <c r="M32" i="8"/>
  <c r="M35" i="8"/>
  <c r="M39" i="8"/>
  <c r="M27" i="8"/>
  <c r="M28" i="8"/>
  <c r="M31" i="8"/>
  <c r="M34" i="8"/>
  <c r="M38" i="8"/>
  <c r="J41" i="8"/>
  <c r="J27" i="8"/>
  <c r="J30" i="8"/>
  <c r="J37" i="8"/>
  <c r="J33" i="8"/>
  <c r="J36" i="8"/>
  <c r="J40" i="8"/>
  <c r="J29" i="8"/>
  <c r="J32" i="8"/>
  <c r="J35" i="8"/>
  <c r="J39" i="8"/>
  <c r="J28" i="8"/>
  <c r="J31" i="8"/>
  <c r="J34" i="8"/>
  <c r="J38" i="8"/>
  <c r="G41" i="8"/>
  <c r="G30" i="8"/>
  <c r="G37" i="8"/>
  <c r="G33" i="8"/>
  <c r="G36" i="8"/>
  <c r="G40" i="8"/>
  <c r="G29" i="8"/>
  <c r="G32" i="8"/>
  <c r="G35" i="8"/>
  <c r="G39" i="8"/>
  <c r="G27" i="8"/>
  <c r="G28" i="8"/>
  <c r="G31" i="8"/>
  <c r="G34" i="8"/>
  <c r="G38" i="8"/>
  <c r="D41" i="8"/>
  <c r="D27" i="8"/>
  <c r="D30" i="8"/>
  <c r="D37" i="8"/>
  <c r="D33" i="8"/>
  <c r="D36" i="8"/>
  <c r="D40" i="8"/>
  <c r="D29" i="8"/>
  <c r="D32" i="8"/>
  <c r="D35" i="8"/>
  <c r="D39" i="8"/>
  <c r="D28" i="8"/>
  <c r="D31" i="8"/>
  <c r="D34" i="8"/>
  <c r="D38" i="8"/>
  <c r="D26" i="8"/>
  <c r="BF41" i="7"/>
  <c r="BF27" i="7"/>
  <c r="BF30" i="7"/>
  <c r="BF37" i="7"/>
  <c r="BF33" i="7"/>
  <c r="BF36" i="7"/>
  <c r="BF40" i="7"/>
  <c r="BF29" i="7"/>
  <c r="BF32" i="7"/>
  <c r="BF35" i="7"/>
  <c r="BF39" i="7"/>
  <c r="BF28" i="7"/>
  <c r="BF31" i="7"/>
  <c r="BF34" i="7"/>
  <c r="BF38" i="7"/>
  <c r="AZ1" i="7"/>
  <c r="BA40" i="7"/>
  <c r="BA38" i="7"/>
  <c r="BA36" i="7"/>
  <c r="BA34" i="7"/>
  <c r="BA32" i="7"/>
  <c r="BA30" i="7"/>
  <c r="BA28" i="7"/>
  <c r="BC21" i="7"/>
  <c r="BA41" i="7"/>
  <c r="BA39" i="7"/>
  <c r="BA37" i="7"/>
  <c r="BA35" i="7"/>
  <c r="BA31" i="7"/>
  <c r="BA27" i="7"/>
  <c r="BA29" i="7"/>
  <c r="BC26" i="7"/>
  <c r="BA26" i="7"/>
  <c r="BB29" i="7"/>
  <c r="BB41" i="7"/>
  <c r="BB39" i="7"/>
  <c r="BB37" i="7"/>
  <c r="BB35" i="7"/>
  <c r="BB31" i="7"/>
  <c r="BB27" i="7"/>
  <c r="BB40" i="7"/>
  <c r="BB38" i="7"/>
  <c r="BB36" i="7"/>
  <c r="BB34" i="7"/>
  <c r="BB32" i="7"/>
  <c r="BB30" i="7"/>
  <c r="BB28" i="7"/>
  <c r="BB33" i="7"/>
  <c r="AZ13" i="7"/>
  <c r="AZ9" i="7"/>
  <c r="AZ6" i="7"/>
  <c r="AY21" i="7"/>
  <c r="AX21" i="7"/>
  <c r="AU24" i="7"/>
  <c r="AW20" i="7"/>
  <c r="AW19" i="7"/>
  <c r="AW18" i="7"/>
  <c r="AW17" i="7"/>
  <c r="AW16" i="7"/>
  <c r="AW15" i="7"/>
  <c r="AW14" i="7"/>
  <c r="AV13" i="7"/>
  <c r="AU13" i="7"/>
  <c r="AW12" i="7"/>
  <c r="AW11" i="7"/>
  <c r="AW10" i="7"/>
  <c r="AV9" i="7"/>
  <c r="AU9" i="7"/>
  <c r="AW8" i="7"/>
  <c r="AW7" i="7"/>
  <c r="AV6" i="7"/>
  <c r="AU6" i="7"/>
  <c r="AV1" i="7"/>
  <c r="AW1" i="7" l="1"/>
  <c r="BC41" i="7"/>
  <c r="BC28" i="7"/>
  <c r="BC31" i="7"/>
  <c r="BC27" i="7"/>
  <c r="BC30" i="7"/>
  <c r="BC37" i="7"/>
  <c r="BC33" i="7"/>
  <c r="BC36" i="7"/>
  <c r="BC40" i="7"/>
  <c r="BC29" i="7"/>
  <c r="BC32" i="7"/>
  <c r="BC35" i="7"/>
  <c r="BC39" i="7"/>
  <c r="BC34" i="7"/>
  <c r="BC38" i="7"/>
  <c r="AW6" i="7"/>
  <c r="AW9" i="7"/>
  <c r="AX40" i="7"/>
  <c r="AX38" i="7"/>
  <c r="AX36" i="7"/>
  <c r="AX34" i="7"/>
  <c r="AX32" i="7"/>
  <c r="AX30" i="7"/>
  <c r="AX28" i="7"/>
  <c r="AZ21" i="7"/>
  <c r="AX41" i="7"/>
  <c r="AX39" i="7"/>
  <c r="AX37" i="7"/>
  <c r="AX35" i="7"/>
  <c r="AX31" i="7"/>
  <c r="AX27" i="7"/>
  <c r="AX29" i="7"/>
  <c r="AZ26" i="7"/>
  <c r="AX26" i="7"/>
  <c r="AY41" i="7"/>
  <c r="AY39" i="7"/>
  <c r="AY37" i="7"/>
  <c r="AY35" i="7"/>
  <c r="AY31" i="7"/>
  <c r="AY27" i="7"/>
  <c r="AY40" i="7"/>
  <c r="AY38" i="7"/>
  <c r="AY36" i="7"/>
  <c r="AY34" i="7"/>
  <c r="AY32" i="7"/>
  <c r="AY30" i="7"/>
  <c r="AY28" i="7"/>
  <c r="AX33" i="7"/>
  <c r="AY29" i="7"/>
  <c r="AY26" i="7"/>
  <c r="AY33" i="7"/>
  <c r="AW13" i="7"/>
  <c r="AU21" i="7"/>
  <c r="AU33" i="7" s="1"/>
  <c r="AV21" i="7"/>
  <c r="AV29" i="7" s="1"/>
  <c r="AR24" i="7"/>
  <c r="AT20" i="7"/>
  <c r="AT19" i="7"/>
  <c r="AT18" i="7"/>
  <c r="AT17" i="7"/>
  <c r="AT16" i="7"/>
  <c r="AT15" i="7"/>
  <c r="AT14" i="7"/>
  <c r="AS13" i="7"/>
  <c r="AR13" i="7"/>
  <c r="AT12" i="7"/>
  <c r="AT11" i="7"/>
  <c r="AT10" i="7"/>
  <c r="AS9" i="7"/>
  <c r="AR9" i="7"/>
  <c r="AT8" i="7"/>
  <c r="AT7" i="7"/>
  <c r="AS6" i="7"/>
  <c r="AR6" i="7"/>
  <c r="AS1" i="7"/>
  <c r="AO24" i="7"/>
  <c r="AQ20" i="7"/>
  <c r="AQ19" i="7"/>
  <c r="AQ18" i="7"/>
  <c r="AQ17" i="7"/>
  <c r="AQ16" i="7"/>
  <c r="AQ15" i="7"/>
  <c r="AQ14" i="7"/>
  <c r="AP13" i="7"/>
  <c r="AO13" i="7"/>
  <c r="AQ12" i="7"/>
  <c r="AQ11" i="7"/>
  <c r="AQ10" i="7"/>
  <c r="AP9" i="7"/>
  <c r="AO9" i="7"/>
  <c r="AQ8" i="7"/>
  <c r="AQ7" i="7"/>
  <c r="AP6" i="7"/>
  <c r="AO6" i="7"/>
  <c r="AP1" i="7"/>
  <c r="AL24" i="7"/>
  <c r="AN20" i="7"/>
  <c r="AN19" i="7"/>
  <c r="AN18" i="7"/>
  <c r="AN17" i="7"/>
  <c r="AN16" i="7"/>
  <c r="AN15" i="7"/>
  <c r="AN14" i="7"/>
  <c r="AM13" i="7"/>
  <c r="AL13" i="7"/>
  <c r="AN12" i="7"/>
  <c r="AN11" i="7"/>
  <c r="AN10" i="7"/>
  <c r="AM9" i="7"/>
  <c r="AL9" i="7"/>
  <c r="AN8" i="7"/>
  <c r="AN7" i="7"/>
  <c r="AM6" i="7"/>
  <c r="AL6" i="7"/>
  <c r="AM1" i="7"/>
  <c r="AN1" i="7" l="1"/>
  <c r="AQ13" i="7"/>
  <c r="AT13" i="7"/>
  <c r="AZ41" i="7"/>
  <c r="AZ27" i="7"/>
  <c r="AZ37" i="7"/>
  <c r="AZ29" i="7"/>
  <c r="AZ33" i="7"/>
  <c r="AZ36" i="7"/>
  <c r="AZ40" i="7"/>
  <c r="AZ30" i="7"/>
  <c r="AZ35" i="7"/>
  <c r="AZ39" i="7"/>
  <c r="AZ32" i="7"/>
  <c r="AZ28" i="7"/>
  <c r="AZ31" i="7"/>
  <c r="AZ34" i="7"/>
  <c r="AZ38" i="7"/>
  <c r="AQ1" i="7"/>
  <c r="AT1" i="7"/>
  <c r="AU26" i="7"/>
  <c r="AV41" i="7"/>
  <c r="AV38" i="7"/>
  <c r="AV34" i="7"/>
  <c r="AV30" i="7"/>
  <c r="AV26" i="7"/>
  <c r="AV39" i="7"/>
  <c r="AV35" i="7"/>
  <c r="AV31" i="7"/>
  <c r="AV27" i="7"/>
  <c r="AV40" i="7"/>
  <c r="AV36" i="7"/>
  <c r="AV32" i="7"/>
  <c r="AV28" i="7"/>
  <c r="AV37" i="7"/>
  <c r="AV33" i="7"/>
  <c r="AU36" i="7"/>
  <c r="AU32" i="7"/>
  <c r="AU28" i="7"/>
  <c r="AW21" i="7"/>
  <c r="AW33" i="7" s="1"/>
  <c r="AU41" i="7"/>
  <c r="AU37" i="7"/>
  <c r="AU29" i="7"/>
  <c r="AU38" i="7"/>
  <c r="AU34" i="7"/>
  <c r="AU30" i="7"/>
  <c r="AU39" i="7"/>
  <c r="AU35" i="7"/>
  <c r="AU31" i="7"/>
  <c r="AU27" i="7"/>
  <c r="AU40" i="7"/>
  <c r="AT9" i="7"/>
  <c r="AR21" i="7"/>
  <c r="AT6" i="7"/>
  <c r="AS21" i="7"/>
  <c r="AS26" i="7" s="1"/>
  <c r="AN6" i="7"/>
  <c r="AN9" i="7"/>
  <c r="AQ9" i="7"/>
  <c r="AO21" i="7"/>
  <c r="AQ6" i="7"/>
  <c r="AP21" i="7"/>
  <c r="AP26" i="7" s="1"/>
  <c r="AN13" i="7"/>
  <c r="AL21" i="7"/>
  <c r="AL33" i="7" s="1"/>
  <c r="AM21" i="7"/>
  <c r="AM26" i="7" s="1"/>
  <c r="BH13" i="7"/>
  <c r="AW30" i="7" l="1"/>
  <c r="AW31" i="7"/>
  <c r="AW41" i="7"/>
  <c r="AW37" i="7"/>
  <c r="AW26" i="7"/>
  <c r="AW40" i="7"/>
  <c r="AW34" i="7"/>
  <c r="AW32" i="7"/>
  <c r="AW29" i="7"/>
  <c r="AW27" i="7"/>
  <c r="AW38" i="7"/>
  <c r="AW35" i="7"/>
  <c r="AW39" i="7"/>
  <c r="AW36" i="7"/>
  <c r="AW28" i="7"/>
  <c r="AR39" i="7"/>
  <c r="AR35" i="7"/>
  <c r="AR31" i="7"/>
  <c r="AR27" i="7"/>
  <c r="AR40" i="7"/>
  <c r="AR36" i="7"/>
  <c r="AR32" i="7"/>
  <c r="AR28" i="7"/>
  <c r="AT21" i="7"/>
  <c r="AT26" i="7" s="1"/>
  <c r="AR41" i="7"/>
  <c r="AR37" i="7"/>
  <c r="AR33" i="7"/>
  <c r="AR38" i="7"/>
  <c r="AR34" i="7"/>
  <c r="AR30" i="7"/>
  <c r="AR26" i="7"/>
  <c r="AR29" i="7"/>
  <c r="AS40" i="7"/>
  <c r="AS36" i="7"/>
  <c r="AS32" i="7"/>
  <c r="AS28" i="7"/>
  <c r="AS41" i="7"/>
  <c r="AS37" i="7"/>
  <c r="AS33" i="7"/>
  <c r="AS38" i="7"/>
  <c r="AS34" i="7"/>
  <c r="AS30" i="7"/>
  <c r="AS39" i="7"/>
  <c r="AS35" i="7"/>
  <c r="AS31" i="7"/>
  <c r="AS27" i="7"/>
  <c r="AS29" i="7"/>
  <c r="AO39" i="7"/>
  <c r="AO35" i="7"/>
  <c r="AO31" i="7"/>
  <c r="AO27" i="7"/>
  <c r="AO40" i="7"/>
  <c r="AO36" i="7"/>
  <c r="AO32" i="7"/>
  <c r="AO28" i="7"/>
  <c r="AQ21" i="7"/>
  <c r="AQ26" i="7" s="1"/>
  <c r="AO41" i="7"/>
  <c r="AO37" i="7"/>
  <c r="AO33" i="7"/>
  <c r="AO38" i="7"/>
  <c r="AO34" i="7"/>
  <c r="AO30" i="7"/>
  <c r="AO26" i="7"/>
  <c r="AO29" i="7"/>
  <c r="AP40" i="7"/>
  <c r="AP36" i="7"/>
  <c r="AP32" i="7"/>
  <c r="AP28" i="7"/>
  <c r="AP41" i="7"/>
  <c r="AP37" i="7"/>
  <c r="AP33" i="7"/>
  <c r="AP38" i="7"/>
  <c r="AP34" i="7"/>
  <c r="AP30" i="7"/>
  <c r="AP39" i="7"/>
  <c r="AP35" i="7"/>
  <c r="AP31" i="7"/>
  <c r="AP27" i="7"/>
  <c r="AP29" i="7"/>
  <c r="AL26" i="7"/>
  <c r="AM40" i="7"/>
  <c r="AM36" i="7"/>
  <c r="AM32" i="7"/>
  <c r="AM28" i="7"/>
  <c r="AM41" i="7"/>
  <c r="AM37" i="7"/>
  <c r="AM38" i="7"/>
  <c r="AM34" i="7"/>
  <c r="AM30" i="7"/>
  <c r="AM39" i="7"/>
  <c r="AM35" i="7"/>
  <c r="AM31" i="7"/>
  <c r="AM27" i="7"/>
  <c r="AM33" i="7"/>
  <c r="AM29" i="7"/>
  <c r="AL39" i="7"/>
  <c r="AL35" i="7"/>
  <c r="AL31" i="7"/>
  <c r="AL27" i="7"/>
  <c r="AL40" i="7"/>
  <c r="AL36" i="7"/>
  <c r="AL32" i="7"/>
  <c r="AL28" i="7"/>
  <c r="AN21" i="7"/>
  <c r="AL41" i="7"/>
  <c r="AL37" i="7"/>
  <c r="AL38" i="7"/>
  <c r="AL34" i="7"/>
  <c r="AL30" i="7"/>
  <c r="AL29" i="7"/>
  <c r="AI24" i="7"/>
  <c r="AK20" i="7"/>
  <c r="AK19" i="7"/>
  <c r="AK18" i="7"/>
  <c r="AK17" i="7"/>
  <c r="AK16" i="7"/>
  <c r="AK15" i="7"/>
  <c r="AK14" i="7"/>
  <c r="AJ13" i="7"/>
  <c r="AI13" i="7"/>
  <c r="AK12" i="7"/>
  <c r="AK11" i="7"/>
  <c r="AK10" i="7"/>
  <c r="AJ9" i="7"/>
  <c r="AI9" i="7"/>
  <c r="AK8" i="7"/>
  <c r="AK7" i="7"/>
  <c r="AJ6" i="7"/>
  <c r="AI6" i="7"/>
  <c r="AJ1" i="7"/>
  <c r="AF24" i="7"/>
  <c r="AH20" i="7"/>
  <c r="AH19" i="7"/>
  <c r="AH18" i="7"/>
  <c r="AH17" i="7"/>
  <c r="AH16" i="7"/>
  <c r="AH15" i="7"/>
  <c r="AH14" i="7"/>
  <c r="AG13" i="7"/>
  <c r="AF13" i="7"/>
  <c r="AH12" i="7"/>
  <c r="AH11" i="7"/>
  <c r="AH10" i="7"/>
  <c r="AG9" i="7"/>
  <c r="AF9" i="7"/>
  <c r="AH8" i="7"/>
  <c r="AH7" i="7"/>
  <c r="AG6" i="7"/>
  <c r="AF6" i="7"/>
  <c r="AG1" i="7"/>
  <c r="BI11" i="7"/>
  <c r="BI10" i="7"/>
  <c r="BG24" i="7"/>
  <c r="BI20" i="7"/>
  <c r="BI19" i="7"/>
  <c r="BI18" i="7"/>
  <c r="BI17" i="7"/>
  <c r="BI16" i="7"/>
  <c r="BI15" i="7"/>
  <c r="BI14" i="7"/>
  <c r="BG13" i="7"/>
  <c r="BI12" i="7"/>
  <c r="BH9" i="7"/>
  <c r="BG9" i="7"/>
  <c r="BI8" i="7"/>
  <c r="BI7" i="7"/>
  <c r="BH6" i="7"/>
  <c r="BG6" i="7"/>
  <c r="AT41" i="7" l="1"/>
  <c r="AT30" i="7"/>
  <c r="AT39" i="7"/>
  <c r="AT35" i="7"/>
  <c r="AT27" i="7"/>
  <c r="AT40" i="7"/>
  <c r="AT36" i="7"/>
  <c r="AT32" i="7"/>
  <c r="AT28" i="7"/>
  <c r="AT29" i="7"/>
  <c r="AT34" i="7"/>
  <c r="AT33" i="7"/>
  <c r="AT38" i="7"/>
  <c r="AT37" i="7"/>
  <c r="AT31" i="7"/>
  <c r="AQ41" i="7"/>
  <c r="AQ30" i="7"/>
  <c r="AQ39" i="7"/>
  <c r="AQ35" i="7"/>
  <c r="AQ27" i="7"/>
  <c r="AQ40" i="7"/>
  <c r="AQ36" i="7"/>
  <c r="AQ32" i="7"/>
  <c r="AQ28" i="7"/>
  <c r="AQ29" i="7"/>
  <c r="AQ34" i="7"/>
  <c r="AQ33" i="7"/>
  <c r="AQ38" i="7"/>
  <c r="AQ37" i="7"/>
  <c r="AQ31" i="7"/>
  <c r="AK6" i="7"/>
  <c r="AH13" i="7"/>
  <c r="AN41" i="7"/>
  <c r="AN34" i="7"/>
  <c r="AN40" i="7"/>
  <c r="AN35" i="7"/>
  <c r="AN30" i="7"/>
  <c r="AN29" i="7"/>
  <c r="AN32" i="7"/>
  <c r="AN28" i="7"/>
  <c r="AN26" i="7"/>
  <c r="AN31" i="7"/>
  <c r="AN27" i="7"/>
  <c r="AN38" i="7"/>
  <c r="AN36" i="7"/>
  <c r="AN37" i="7"/>
  <c r="AN39" i="7"/>
  <c r="AN33" i="7"/>
  <c r="AF21" i="7"/>
  <c r="AF31" i="7" s="1"/>
  <c r="AK9" i="7"/>
  <c r="AJ21" i="7"/>
  <c r="AJ29" i="7" s="1"/>
  <c r="AK1" i="7"/>
  <c r="AK13" i="7"/>
  <c r="AI21" i="7"/>
  <c r="AI33" i="7" s="1"/>
  <c r="BH21" i="7"/>
  <c r="BH39" i="7" s="1"/>
  <c r="AH6" i="7"/>
  <c r="AG21" i="7"/>
  <c r="AH1" i="7"/>
  <c r="AH9" i="7"/>
  <c r="BI1" i="7"/>
  <c r="BH1" i="7"/>
  <c r="BI9" i="7"/>
  <c r="BI13" i="7"/>
  <c r="BG21" i="7"/>
  <c r="BG33" i="7" s="1"/>
  <c r="BI6" i="7"/>
  <c r="Z24" i="7"/>
  <c r="AB20" i="7"/>
  <c r="AB19" i="7"/>
  <c r="AB18" i="7"/>
  <c r="AB17" i="7"/>
  <c r="AB16" i="7"/>
  <c r="AB15" i="7"/>
  <c r="AB14" i="7"/>
  <c r="AA13" i="7"/>
  <c r="Z13" i="7"/>
  <c r="AB12" i="7"/>
  <c r="AB11" i="7"/>
  <c r="AB10" i="7"/>
  <c r="AA9" i="7"/>
  <c r="Z9" i="7"/>
  <c r="AB8" i="7"/>
  <c r="AB7" i="7"/>
  <c r="AA6" i="7"/>
  <c r="Z6" i="7"/>
  <c r="AA1" i="7"/>
  <c r="AF39" i="7" l="1"/>
  <c r="AF26" i="7"/>
  <c r="AF41" i="7"/>
  <c r="AF30" i="7"/>
  <c r="AF40" i="7"/>
  <c r="BH36" i="7"/>
  <c r="AF29" i="7"/>
  <c r="AF37" i="7"/>
  <c r="AF36" i="7"/>
  <c r="AF35" i="7"/>
  <c r="AB1" i="7"/>
  <c r="AF33" i="7"/>
  <c r="AH21" i="7"/>
  <c r="AH41" i="7" s="1"/>
  <c r="AF34" i="7"/>
  <c r="AF28" i="7"/>
  <c r="AF27" i="7"/>
  <c r="AF38" i="7"/>
  <c r="AF32" i="7"/>
  <c r="BH30" i="7"/>
  <c r="BH31" i="7"/>
  <c r="BH41" i="7"/>
  <c r="AA21" i="7"/>
  <c r="AA33" i="7" s="1"/>
  <c r="AI26" i="7"/>
  <c r="BH40" i="7"/>
  <c r="BH33" i="7"/>
  <c r="BH32" i="7"/>
  <c r="BH35" i="7"/>
  <c r="AJ41" i="7"/>
  <c r="AJ38" i="7"/>
  <c r="AJ34" i="7"/>
  <c r="AJ30" i="7"/>
  <c r="AJ26" i="7"/>
  <c r="AJ39" i="7"/>
  <c r="AJ35" i="7"/>
  <c r="AJ31" i="7"/>
  <c r="AJ27" i="7"/>
  <c r="AJ40" i="7"/>
  <c r="AJ36" i="7"/>
  <c r="AJ32" i="7"/>
  <c r="AJ28" i="7"/>
  <c r="AJ37" i="7"/>
  <c r="AJ33" i="7"/>
  <c r="AI41" i="7"/>
  <c r="AI37" i="7"/>
  <c r="AI29" i="7"/>
  <c r="AI38" i="7"/>
  <c r="AI34" i="7"/>
  <c r="AI30" i="7"/>
  <c r="AI39" i="7"/>
  <c r="AI35" i="7"/>
  <c r="AI31" i="7"/>
  <c r="AI27" i="7"/>
  <c r="AI40" i="7"/>
  <c r="AI36" i="7"/>
  <c r="AI32" i="7"/>
  <c r="AI28" i="7"/>
  <c r="AK21" i="7"/>
  <c r="AG33" i="7"/>
  <c r="BH28" i="7"/>
  <c r="BH38" i="7"/>
  <c r="BH37" i="7"/>
  <c r="AG29" i="7"/>
  <c r="BH26" i="7"/>
  <c r="BH29" i="7"/>
  <c r="BH34" i="7"/>
  <c r="BH27" i="7"/>
  <c r="AG26" i="7"/>
  <c r="AG40" i="7"/>
  <c r="AG36" i="7"/>
  <c r="AG32" i="7"/>
  <c r="AG28" i="7"/>
  <c r="AG41" i="7"/>
  <c r="AG37" i="7"/>
  <c r="AG38" i="7"/>
  <c r="AG34" i="7"/>
  <c r="AG30" i="7"/>
  <c r="AG39" i="7"/>
  <c r="AG35" i="7"/>
  <c r="AG31" i="7"/>
  <c r="AG27" i="7"/>
  <c r="BG40" i="7"/>
  <c r="BG38" i="7"/>
  <c r="BG36" i="7"/>
  <c r="BG34" i="7"/>
  <c r="BG32" i="7"/>
  <c r="BG30" i="7"/>
  <c r="BG28" i="7"/>
  <c r="BG41" i="7"/>
  <c r="BG39" i="7"/>
  <c r="BG37" i="7"/>
  <c r="BG35" i="7"/>
  <c r="BG31" i="7"/>
  <c r="BG27" i="7"/>
  <c r="BI21" i="7"/>
  <c r="BI33" i="7" s="1"/>
  <c r="BG29" i="7"/>
  <c r="BG26" i="7"/>
  <c r="AB9" i="7"/>
  <c r="AB13" i="7"/>
  <c r="Z21" i="7"/>
  <c r="AB6" i="7"/>
  <c r="W24" i="7"/>
  <c r="Y20" i="7"/>
  <c r="Y19" i="7"/>
  <c r="Y18" i="7"/>
  <c r="Y17" i="7"/>
  <c r="Y16" i="7"/>
  <c r="Y15" i="7"/>
  <c r="Y14" i="7"/>
  <c r="X13" i="7"/>
  <c r="W13" i="7"/>
  <c r="Y12" i="7"/>
  <c r="Y11" i="7"/>
  <c r="Y10" i="7"/>
  <c r="X9" i="7"/>
  <c r="W9" i="7"/>
  <c r="Y8" i="7"/>
  <c r="Y7" i="7"/>
  <c r="X6" i="7"/>
  <c r="W6" i="7"/>
  <c r="X1" i="7"/>
  <c r="AH37" i="7" l="1"/>
  <c r="AH26" i="7"/>
  <c r="X21" i="7"/>
  <c r="X33" i="7" s="1"/>
  <c r="AA32" i="7"/>
  <c r="AA37" i="7"/>
  <c r="AH39" i="7"/>
  <c r="AH35" i="7"/>
  <c r="AH38" i="7"/>
  <c r="AH36" i="7"/>
  <c r="AH33" i="7"/>
  <c r="AA36" i="7"/>
  <c r="AA40" i="7"/>
  <c r="AH27" i="7"/>
  <c r="AH40" i="7"/>
  <c r="AH31" i="7"/>
  <c r="AH28" i="7"/>
  <c r="AA41" i="7"/>
  <c r="AA28" i="7"/>
  <c r="AA31" i="7"/>
  <c r="AH29" i="7"/>
  <c r="AH32" i="7"/>
  <c r="AH34" i="7"/>
  <c r="AH30" i="7"/>
  <c r="AA26" i="7"/>
  <c r="AA29" i="7"/>
  <c r="AA30" i="7"/>
  <c r="AA34" i="7"/>
  <c r="AA38" i="7"/>
  <c r="AA27" i="7"/>
  <c r="AA35" i="7"/>
  <c r="AA39" i="7"/>
  <c r="AK31" i="7"/>
  <c r="AK27" i="7"/>
  <c r="AK41" i="7"/>
  <c r="AK37" i="7"/>
  <c r="AK30" i="7"/>
  <c r="AK26" i="7"/>
  <c r="AK40" i="7"/>
  <c r="AK38" i="7"/>
  <c r="AK32" i="7"/>
  <c r="AK29" i="7"/>
  <c r="AK35" i="7"/>
  <c r="AK28" i="7"/>
  <c r="AK39" i="7"/>
  <c r="AK36" i="7"/>
  <c r="AK34" i="7"/>
  <c r="AK33" i="7"/>
  <c r="BI29" i="7"/>
  <c r="BI26" i="7"/>
  <c r="BI41" i="7"/>
  <c r="BI32" i="7"/>
  <c r="BI35" i="7"/>
  <c r="BI39" i="7"/>
  <c r="BI28" i="7"/>
  <c r="BI31" i="7"/>
  <c r="BI34" i="7"/>
  <c r="BI38" i="7"/>
  <c r="BI27" i="7"/>
  <c r="BI30" i="7"/>
  <c r="BI37" i="7"/>
  <c r="BI36" i="7"/>
  <c r="BI40" i="7"/>
  <c r="Z40" i="7"/>
  <c r="Z38" i="7"/>
  <c r="Z36" i="7"/>
  <c r="Z34" i="7"/>
  <c r="Z32" i="7"/>
  <c r="Z30" i="7"/>
  <c r="Z28" i="7"/>
  <c r="Z41" i="7"/>
  <c r="Z39" i="7"/>
  <c r="Z37" i="7"/>
  <c r="Z35" i="7"/>
  <c r="Z31" i="7"/>
  <c r="Z27" i="7"/>
  <c r="AB21" i="7"/>
  <c r="AB26" i="7" s="1"/>
  <c r="Z33" i="7"/>
  <c r="Z29" i="7"/>
  <c r="Z26" i="7"/>
  <c r="Y1" i="7"/>
  <c r="Y9" i="7"/>
  <c r="Y13" i="7"/>
  <c r="W21" i="7"/>
  <c r="W26" i="7" s="1"/>
  <c r="Y6" i="7"/>
  <c r="AD1" i="7"/>
  <c r="AC24" i="7"/>
  <c r="AE20" i="7"/>
  <c r="AE19" i="7"/>
  <c r="AE18" i="7"/>
  <c r="AE17" i="7"/>
  <c r="AE16" i="7"/>
  <c r="AE15" i="7"/>
  <c r="AE14" i="7"/>
  <c r="AD13" i="7"/>
  <c r="AC13" i="7"/>
  <c r="AE12" i="7"/>
  <c r="AE11" i="7"/>
  <c r="AE10" i="7"/>
  <c r="AD9" i="7"/>
  <c r="AC9" i="7"/>
  <c r="AE8" i="7"/>
  <c r="AE7" i="7"/>
  <c r="AD6" i="7"/>
  <c r="AC6" i="7"/>
  <c r="X26" i="7" l="1"/>
  <c r="X40" i="7"/>
  <c r="X32" i="7"/>
  <c r="X37" i="7"/>
  <c r="X28" i="7"/>
  <c r="X36" i="7"/>
  <c r="X31" i="7"/>
  <c r="X41" i="7"/>
  <c r="X29" i="7"/>
  <c r="X30" i="7"/>
  <c r="X34" i="7"/>
  <c r="X38" i="7"/>
  <c r="X27" i="7"/>
  <c r="X35" i="7"/>
  <c r="X39" i="7"/>
  <c r="AB29" i="7"/>
  <c r="AB33" i="7"/>
  <c r="AB41" i="7"/>
  <c r="AB32" i="7"/>
  <c r="AB35" i="7"/>
  <c r="AB39" i="7"/>
  <c r="AB36" i="7"/>
  <c r="AB40" i="7"/>
  <c r="AB28" i="7"/>
  <c r="AB27" i="7"/>
  <c r="AB30" i="7"/>
  <c r="AB37" i="7"/>
  <c r="AB31" i="7"/>
  <c r="AB34" i="7"/>
  <c r="AB38" i="7"/>
  <c r="W33" i="7"/>
  <c r="W40" i="7"/>
  <c r="W38" i="7"/>
  <c r="W36" i="7"/>
  <c r="W34" i="7"/>
  <c r="W32" i="7"/>
  <c r="W30" i="7"/>
  <c r="W28" i="7"/>
  <c r="W41" i="7"/>
  <c r="W39" i="7"/>
  <c r="W37" i="7"/>
  <c r="W35" i="7"/>
  <c r="W31" i="7"/>
  <c r="W27" i="7"/>
  <c r="Y21" i="7"/>
  <c r="W29" i="7"/>
  <c r="AE1" i="7"/>
  <c r="AD21" i="7"/>
  <c r="AD33" i="7" s="1"/>
  <c r="AE9" i="7"/>
  <c r="AE13" i="7"/>
  <c r="AC21" i="7"/>
  <c r="AC33" i="7" s="1"/>
  <c r="AE6" i="7"/>
  <c r="Y29" i="7" l="1"/>
  <c r="Y33" i="7"/>
  <c r="Y26" i="7"/>
  <c r="AD26" i="7"/>
  <c r="AD28" i="7"/>
  <c r="Y41" i="7"/>
  <c r="Y30" i="7"/>
  <c r="Y35" i="7"/>
  <c r="Y28" i="7"/>
  <c r="Y31" i="7"/>
  <c r="Y34" i="7"/>
  <c r="Y38" i="7"/>
  <c r="Y32" i="7"/>
  <c r="Y39" i="7"/>
  <c r="Y27" i="7"/>
  <c r="Y37" i="7"/>
  <c r="Y36" i="7"/>
  <c r="Y40" i="7"/>
  <c r="AD29" i="7"/>
  <c r="AD30" i="7"/>
  <c r="AD32" i="7"/>
  <c r="AD40" i="7"/>
  <c r="AD37" i="7"/>
  <c r="AD36" i="7"/>
  <c r="AD31" i="7"/>
  <c r="AD41" i="7"/>
  <c r="AD34" i="7"/>
  <c r="AD38" i="7"/>
  <c r="AD27" i="7"/>
  <c r="AD35" i="7"/>
  <c r="AD39" i="7"/>
  <c r="AC40" i="7"/>
  <c r="AC38" i="7"/>
  <c r="AC36" i="7"/>
  <c r="AC34" i="7"/>
  <c r="AC32" i="7"/>
  <c r="AC30" i="7"/>
  <c r="AC28" i="7"/>
  <c r="AC41" i="7"/>
  <c r="AC39" i="7"/>
  <c r="AC37" i="7"/>
  <c r="AC35" i="7"/>
  <c r="AC31" i="7"/>
  <c r="AC27" i="7"/>
  <c r="AE21" i="7"/>
  <c r="AC29" i="7"/>
  <c r="AC26" i="7"/>
  <c r="T24" i="7"/>
  <c r="V20" i="7"/>
  <c r="V19" i="7"/>
  <c r="V18" i="7"/>
  <c r="V17" i="7"/>
  <c r="V16" i="7"/>
  <c r="V15" i="7"/>
  <c r="V14" i="7"/>
  <c r="U13" i="7"/>
  <c r="T13" i="7"/>
  <c r="V12" i="7"/>
  <c r="V11" i="7"/>
  <c r="V10" i="7"/>
  <c r="U9" i="7"/>
  <c r="T9" i="7"/>
  <c r="V8" i="7"/>
  <c r="V7" i="7"/>
  <c r="U6" i="7"/>
  <c r="T6" i="7"/>
  <c r="U1" i="7"/>
  <c r="AE29" i="7" l="1"/>
  <c r="AE41" i="7"/>
  <c r="AE32" i="7"/>
  <c r="AE37" i="7"/>
  <c r="AE28" i="7"/>
  <c r="AE31" i="7"/>
  <c r="AE34" i="7"/>
  <c r="AE38" i="7"/>
  <c r="AE27" i="7"/>
  <c r="AE30" i="7"/>
  <c r="AE35" i="7"/>
  <c r="AE39" i="7"/>
  <c r="AE36" i="7"/>
  <c r="AE40" i="7"/>
  <c r="AE33" i="7"/>
  <c r="AE26" i="7"/>
  <c r="V1" i="7"/>
  <c r="V9" i="7"/>
  <c r="V13" i="7"/>
  <c r="V6" i="7"/>
  <c r="U21" i="7"/>
  <c r="T21" i="7"/>
  <c r="N24" i="7"/>
  <c r="P20" i="7"/>
  <c r="P19" i="7"/>
  <c r="P18" i="7"/>
  <c r="P17" i="7"/>
  <c r="P16" i="7"/>
  <c r="P15" i="7"/>
  <c r="P14" i="7"/>
  <c r="O13" i="7"/>
  <c r="N13" i="7"/>
  <c r="P12" i="7"/>
  <c r="P11" i="7"/>
  <c r="P10" i="7"/>
  <c r="O9" i="7"/>
  <c r="N9" i="7"/>
  <c r="P8" i="7"/>
  <c r="P7" i="7"/>
  <c r="O6" i="7"/>
  <c r="N6" i="7"/>
  <c r="O1" i="7"/>
  <c r="P9" i="7" l="1"/>
  <c r="P13" i="7"/>
  <c r="T40" i="7"/>
  <c r="T38" i="7"/>
  <c r="T36" i="7"/>
  <c r="T34" i="7"/>
  <c r="T32" i="7"/>
  <c r="T30" i="7"/>
  <c r="T28" i="7"/>
  <c r="V21" i="7"/>
  <c r="T41" i="7"/>
  <c r="T39" i="7"/>
  <c r="T37" i="7"/>
  <c r="T35" i="7"/>
  <c r="T31" i="7"/>
  <c r="T27" i="7"/>
  <c r="T29" i="7"/>
  <c r="V26" i="7"/>
  <c r="U41" i="7"/>
  <c r="U39" i="7"/>
  <c r="U37" i="7"/>
  <c r="U35" i="7"/>
  <c r="U31" i="7"/>
  <c r="U27" i="7"/>
  <c r="U40" i="7"/>
  <c r="U38" i="7"/>
  <c r="U36" i="7"/>
  <c r="U34" i="7"/>
  <c r="U32" i="7"/>
  <c r="U30" i="7"/>
  <c r="U28" i="7"/>
  <c r="T33" i="7"/>
  <c r="U29" i="7"/>
  <c r="U26" i="7"/>
  <c r="T26" i="7"/>
  <c r="U33" i="7"/>
  <c r="P1" i="7"/>
  <c r="N21" i="7"/>
  <c r="P6" i="7"/>
  <c r="O21" i="7"/>
  <c r="O26" i="7" s="1"/>
  <c r="Q24" i="7"/>
  <c r="S20" i="7"/>
  <c r="S19" i="7"/>
  <c r="S18" i="7"/>
  <c r="S17" i="7"/>
  <c r="S16" i="7"/>
  <c r="S15" i="7"/>
  <c r="S14" i="7"/>
  <c r="R13" i="7"/>
  <c r="Q13" i="7"/>
  <c r="S12" i="7"/>
  <c r="S11" i="7"/>
  <c r="S10" i="7"/>
  <c r="R9" i="7"/>
  <c r="Q9" i="7"/>
  <c r="S8" i="7"/>
  <c r="S7" i="7"/>
  <c r="R6" i="7"/>
  <c r="Q6" i="7"/>
  <c r="R1" i="7"/>
  <c r="V41" i="7" l="1"/>
  <c r="V30" i="7"/>
  <c r="V37" i="7"/>
  <c r="V33" i="7"/>
  <c r="V36" i="7"/>
  <c r="V40" i="7"/>
  <c r="V29" i="7"/>
  <c r="V32" i="7"/>
  <c r="V35" i="7"/>
  <c r="V39" i="7"/>
  <c r="V27" i="7"/>
  <c r="V28" i="7"/>
  <c r="V31" i="7"/>
  <c r="V34" i="7"/>
  <c r="V38" i="7"/>
  <c r="S9" i="7"/>
  <c r="S1" i="7"/>
  <c r="N39" i="7"/>
  <c r="N35" i="7"/>
  <c r="N31" i="7"/>
  <c r="N27" i="7"/>
  <c r="N40" i="7"/>
  <c r="N36" i="7"/>
  <c r="N32" i="7"/>
  <c r="N28" i="7"/>
  <c r="P21" i="7"/>
  <c r="P26" i="7" s="1"/>
  <c r="N41" i="7"/>
  <c r="N37" i="7"/>
  <c r="N33" i="7"/>
  <c r="N38" i="7"/>
  <c r="N34" i="7"/>
  <c r="N30" i="7"/>
  <c r="N26" i="7"/>
  <c r="N29" i="7"/>
  <c r="O40" i="7"/>
  <c r="O36" i="7"/>
  <c r="O32" i="7"/>
  <c r="O28" i="7"/>
  <c r="O41" i="7"/>
  <c r="O37" i="7"/>
  <c r="O33" i="7"/>
  <c r="O38" i="7"/>
  <c r="O34" i="7"/>
  <c r="O30" i="7"/>
  <c r="O39" i="7"/>
  <c r="O35" i="7"/>
  <c r="O31" i="7"/>
  <c r="O27" i="7"/>
  <c r="O29" i="7"/>
  <c r="S13" i="7"/>
  <c r="S6" i="7"/>
  <c r="R21" i="7"/>
  <c r="Q21" i="7"/>
  <c r="H24" i="7"/>
  <c r="J20" i="7"/>
  <c r="J19" i="7"/>
  <c r="J18" i="7"/>
  <c r="J17" i="7"/>
  <c r="J16" i="7"/>
  <c r="J15" i="7"/>
  <c r="J14" i="7"/>
  <c r="I13" i="7"/>
  <c r="H13" i="7"/>
  <c r="J12" i="7"/>
  <c r="J11" i="7"/>
  <c r="J10" i="7"/>
  <c r="I9" i="7"/>
  <c r="H9" i="7"/>
  <c r="J8" i="7"/>
  <c r="J7" i="7"/>
  <c r="I6" i="7"/>
  <c r="H6" i="7"/>
  <c r="I1" i="7"/>
  <c r="J9" i="7" l="1"/>
  <c r="P41" i="7"/>
  <c r="P30" i="7"/>
  <c r="P39" i="7"/>
  <c r="P35" i="7"/>
  <c r="P27" i="7"/>
  <c r="P40" i="7"/>
  <c r="P36" i="7"/>
  <c r="P32" i="7"/>
  <c r="P28" i="7"/>
  <c r="P29" i="7"/>
  <c r="P34" i="7"/>
  <c r="P33" i="7"/>
  <c r="P38" i="7"/>
  <c r="P37" i="7"/>
  <c r="P31" i="7"/>
  <c r="Q40" i="7"/>
  <c r="Q38" i="7"/>
  <c r="Q36" i="7"/>
  <c r="Q34" i="7"/>
  <c r="Q32" i="7"/>
  <c r="Q30" i="7"/>
  <c r="Q28" i="7"/>
  <c r="S21" i="7"/>
  <c r="S26" i="7" s="1"/>
  <c r="Q41" i="7"/>
  <c r="Q39" i="7"/>
  <c r="Q37" i="7"/>
  <c r="Q35" i="7"/>
  <c r="Q31" i="7"/>
  <c r="Q27" i="7"/>
  <c r="Q29" i="7"/>
  <c r="Q26" i="7"/>
  <c r="R41" i="7"/>
  <c r="R39" i="7"/>
  <c r="R37" i="7"/>
  <c r="R35" i="7"/>
  <c r="R31" i="7"/>
  <c r="R27" i="7"/>
  <c r="R40" i="7"/>
  <c r="R38" i="7"/>
  <c r="R36" i="7"/>
  <c r="R34" i="7"/>
  <c r="R32" i="7"/>
  <c r="R30" i="7"/>
  <c r="R28" i="7"/>
  <c r="Q33" i="7"/>
  <c r="R29" i="7"/>
  <c r="R26" i="7"/>
  <c r="R33" i="7"/>
  <c r="J13" i="7"/>
  <c r="H21" i="7"/>
  <c r="H29" i="7" s="1"/>
  <c r="J6" i="7"/>
  <c r="I21" i="7"/>
  <c r="I29" i="7" s="1"/>
  <c r="J1" i="7"/>
  <c r="K24" i="7"/>
  <c r="M20" i="7"/>
  <c r="M19" i="7"/>
  <c r="M18" i="7"/>
  <c r="M17" i="7"/>
  <c r="M16" i="7"/>
  <c r="M15" i="7"/>
  <c r="M14" i="7"/>
  <c r="L13" i="7"/>
  <c r="K13" i="7"/>
  <c r="M12" i="7"/>
  <c r="M11" i="7"/>
  <c r="M10" i="7"/>
  <c r="L9" i="7"/>
  <c r="K9" i="7"/>
  <c r="M8" i="7"/>
  <c r="M7" i="7"/>
  <c r="L6" i="7"/>
  <c r="K6" i="7"/>
  <c r="L1" i="7"/>
  <c r="B24" i="7"/>
  <c r="D20" i="7"/>
  <c r="D19" i="7"/>
  <c r="D18" i="7"/>
  <c r="D17" i="7"/>
  <c r="D16" i="7"/>
  <c r="D15" i="7"/>
  <c r="D14" i="7"/>
  <c r="C13" i="7"/>
  <c r="B13" i="7"/>
  <c r="D12" i="7"/>
  <c r="D11" i="7"/>
  <c r="D10" i="7"/>
  <c r="C9" i="7"/>
  <c r="B9" i="7"/>
  <c r="D8" i="7"/>
  <c r="D7" i="7"/>
  <c r="C6" i="7"/>
  <c r="B6" i="7"/>
  <c r="C1" i="7"/>
  <c r="F6" i="7"/>
  <c r="S41" i="7" l="1"/>
  <c r="S27" i="7"/>
  <c r="S30" i="7"/>
  <c r="S37" i="7"/>
  <c r="S33" i="7"/>
  <c r="S36" i="7"/>
  <c r="S40" i="7"/>
  <c r="S29" i="7"/>
  <c r="S32" i="7"/>
  <c r="S35" i="7"/>
  <c r="S39" i="7"/>
  <c r="S28" i="7"/>
  <c r="S31" i="7"/>
  <c r="S34" i="7"/>
  <c r="S38" i="7"/>
  <c r="H26" i="7"/>
  <c r="L21" i="7"/>
  <c r="M9" i="7"/>
  <c r="I40" i="7"/>
  <c r="I36" i="7"/>
  <c r="I32" i="7"/>
  <c r="I28" i="7"/>
  <c r="I41" i="7"/>
  <c r="I37" i="7"/>
  <c r="I38" i="7"/>
  <c r="I34" i="7"/>
  <c r="I30" i="7"/>
  <c r="I39" i="7"/>
  <c r="I35" i="7"/>
  <c r="I31" i="7"/>
  <c r="I27" i="7"/>
  <c r="I26" i="7"/>
  <c r="I33" i="7"/>
  <c r="H39" i="7"/>
  <c r="H35" i="7"/>
  <c r="H31" i="7"/>
  <c r="H27" i="7"/>
  <c r="H40" i="7"/>
  <c r="H36" i="7"/>
  <c r="H32" i="7"/>
  <c r="H28" i="7"/>
  <c r="J21" i="7"/>
  <c r="J26" i="7" s="1"/>
  <c r="H41" i="7"/>
  <c r="H37" i="7"/>
  <c r="H38" i="7"/>
  <c r="H34" i="7"/>
  <c r="H30" i="7"/>
  <c r="H33" i="7"/>
  <c r="D6" i="7"/>
  <c r="C21" i="7"/>
  <c r="C30" i="7" s="1"/>
  <c r="M1" i="7"/>
  <c r="M13" i="7"/>
  <c r="M6" i="7"/>
  <c r="K21" i="7"/>
  <c r="K33" i="7" s="1"/>
  <c r="D1" i="7"/>
  <c r="D9" i="7"/>
  <c r="D13" i="7"/>
  <c r="B21" i="7"/>
  <c r="B33" i="7" s="1"/>
  <c r="BJ37" i="7"/>
  <c r="E24" i="7"/>
  <c r="G20" i="7"/>
  <c r="G19" i="7"/>
  <c r="G18" i="7"/>
  <c r="G17" i="7"/>
  <c r="G16" i="7"/>
  <c r="G15" i="7"/>
  <c r="G14" i="7"/>
  <c r="F13" i="7"/>
  <c r="E13" i="7"/>
  <c r="G12" i="7"/>
  <c r="G11" i="7"/>
  <c r="G10" i="7"/>
  <c r="F9" i="7"/>
  <c r="E9" i="7"/>
  <c r="G8" i="7"/>
  <c r="G7" i="7"/>
  <c r="E6" i="7"/>
  <c r="F1" i="7"/>
  <c r="BJ24" i="6"/>
  <c r="BL20" i="6"/>
  <c r="BL19" i="6"/>
  <c r="BL18" i="6"/>
  <c r="BL17" i="6"/>
  <c r="BL16" i="6"/>
  <c r="BL15" i="6"/>
  <c r="BL14" i="6"/>
  <c r="BK13" i="6"/>
  <c r="BJ13" i="6"/>
  <c r="BL12" i="6"/>
  <c r="BL11" i="6"/>
  <c r="BL10" i="6"/>
  <c r="BK9" i="6"/>
  <c r="BJ9" i="6"/>
  <c r="BL8" i="6"/>
  <c r="BL7" i="6"/>
  <c r="BK6" i="6"/>
  <c r="BJ6" i="6"/>
  <c r="BK1" i="6"/>
  <c r="BJ1" i="6"/>
  <c r="BG24" i="6"/>
  <c r="BI20" i="6"/>
  <c r="BI19" i="6"/>
  <c r="BI18" i="6"/>
  <c r="BI17" i="6"/>
  <c r="BI16" i="6"/>
  <c r="BI15" i="6"/>
  <c r="BI14" i="6"/>
  <c r="BH13" i="6"/>
  <c r="BG13" i="6"/>
  <c r="BI12" i="6"/>
  <c r="BI11" i="6"/>
  <c r="BI10" i="6"/>
  <c r="BH9" i="6"/>
  <c r="BG9" i="6"/>
  <c r="BI8" i="6"/>
  <c r="BI7" i="6"/>
  <c r="BH6" i="6"/>
  <c r="BG6" i="6"/>
  <c r="BH1" i="6"/>
  <c r="BG1" i="6"/>
  <c r="BO11" i="6"/>
  <c r="BD24" i="6"/>
  <c r="BF20" i="6"/>
  <c r="BF19" i="6"/>
  <c r="BF18" i="6"/>
  <c r="BF17" i="6"/>
  <c r="BF16" i="6"/>
  <c r="BF15" i="6"/>
  <c r="BF14" i="6"/>
  <c r="BE13" i="6"/>
  <c r="BD13" i="6"/>
  <c r="BF12" i="6"/>
  <c r="BF11" i="6"/>
  <c r="BF10" i="6"/>
  <c r="BE9" i="6"/>
  <c r="BD9" i="6"/>
  <c r="BF8" i="6"/>
  <c r="BF7" i="6"/>
  <c r="BE6" i="6"/>
  <c r="BD6" i="6"/>
  <c r="BE1" i="6"/>
  <c r="BD1" i="6"/>
  <c r="BM24" i="6"/>
  <c r="BO20" i="6"/>
  <c r="BO19" i="6"/>
  <c r="BO18" i="6"/>
  <c r="BO17" i="6"/>
  <c r="BO16" i="6"/>
  <c r="BO15" i="6"/>
  <c r="BO14" i="6"/>
  <c r="BN13" i="6"/>
  <c r="BM13" i="6"/>
  <c r="BO12" i="6"/>
  <c r="BO10" i="6"/>
  <c r="BN9" i="6"/>
  <c r="BM9" i="6"/>
  <c r="BO8" i="6"/>
  <c r="BO7" i="6"/>
  <c r="BN6" i="6"/>
  <c r="BM6" i="6"/>
  <c r="BN1" i="6"/>
  <c r="BM1" i="6"/>
  <c r="BL13" i="6" l="1"/>
  <c r="J33" i="7"/>
  <c r="J41" i="7"/>
  <c r="J32" i="7"/>
  <c r="J30" i="7"/>
  <c r="J31" i="7"/>
  <c r="J29" i="7"/>
  <c r="J36" i="7"/>
  <c r="J34" i="7"/>
  <c r="J35" i="7"/>
  <c r="J40" i="7"/>
  <c r="J37" i="7"/>
  <c r="J38" i="7"/>
  <c r="J39" i="7"/>
  <c r="J27" i="7"/>
  <c r="J28" i="7"/>
  <c r="BI13" i="6"/>
  <c r="C38" i="7"/>
  <c r="C37" i="7"/>
  <c r="C36" i="7"/>
  <c r="C34" i="7"/>
  <c r="C28" i="7"/>
  <c r="C27" i="7"/>
  <c r="C29" i="7"/>
  <c r="C26" i="7"/>
  <c r="C33" i="7"/>
  <c r="C41" i="7"/>
  <c r="C32" i="7"/>
  <c r="C40" i="7"/>
  <c r="C35" i="7"/>
  <c r="C31" i="7"/>
  <c r="C39" i="7"/>
  <c r="K40" i="7"/>
  <c r="K38" i="7"/>
  <c r="K36" i="7"/>
  <c r="K34" i="7"/>
  <c r="K32" i="7"/>
  <c r="K30" i="7"/>
  <c r="K28" i="7"/>
  <c r="M21" i="7"/>
  <c r="M26" i="7" s="1"/>
  <c r="K41" i="7"/>
  <c r="K39" i="7"/>
  <c r="K37" i="7"/>
  <c r="K35" i="7"/>
  <c r="K31" i="7"/>
  <c r="K27" i="7"/>
  <c r="K29" i="7"/>
  <c r="K26" i="7"/>
  <c r="L41" i="7"/>
  <c r="L39" i="7"/>
  <c r="L37" i="7"/>
  <c r="L35" i="7"/>
  <c r="L31" i="7"/>
  <c r="L27" i="7"/>
  <c r="L40" i="7"/>
  <c r="L38" i="7"/>
  <c r="L36" i="7"/>
  <c r="L34" i="7"/>
  <c r="L32" i="7"/>
  <c r="L30" i="7"/>
  <c r="L28" i="7"/>
  <c r="L29" i="7"/>
  <c r="L26" i="7"/>
  <c r="L33" i="7"/>
  <c r="G1" i="7"/>
  <c r="B28" i="7"/>
  <c r="B41" i="7"/>
  <c r="B38" i="7"/>
  <c r="B34" i="7"/>
  <c r="B30" i="7"/>
  <c r="B39" i="7"/>
  <c r="B35" i="7"/>
  <c r="B31" i="7"/>
  <c r="B27" i="7"/>
  <c r="B40" i="7"/>
  <c r="B36" i="7"/>
  <c r="B32" i="7"/>
  <c r="D21" i="7"/>
  <c r="D33" i="7" s="1"/>
  <c r="B37" i="7"/>
  <c r="B29" i="7"/>
  <c r="B26" i="7"/>
  <c r="BL1" i="6"/>
  <c r="G13" i="7"/>
  <c r="G9" i="7"/>
  <c r="E21" i="7"/>
  <c r="E29" i="7" s="1"/>
  <c r="F21" i="7"/>
  <c r="F26" i="7" s="1"/>
  <c r="G6" i="7"/>
  <c r="BH21" i="6"/>
  <c r="BH33" i="6" s="1"/>
  <c r="BI6" i="6"/>
  <c r="BI1" i="6"/>
  <c r="BL9" i="6"/>
  <c r="BL6" i="6"/>
  <c r="BK21" i="6"/>
  <c r="BJ21" i="6"/>
  <c r="BI9" i="6"/>
  <c r="BG21" i="6"/>
  <c r="BF9" i="6"/>
  <c r="BO9" i="6"/>
  <c r="BF13" i="6"/>
  <c r="BF6" i="6"/>
  <c r="BE21" i="6"/>
  <c r="BE33" i="6" s="1"/>
  <c r="BF1" i="6"/>
  <c r="BD21" i="6"/>
  <c r="BD26" i="6" s="1"/>
  <c r="BO1" i="6"/>
  <c r="BO13" i="6"/>
  <c r="BO6" i="6"/>
  <c r="BN21" i="6"/>
  <c r="BM21" i="6"/>
  <c r="BA24" i="6"/>
  <c r="BC20" i="6"/>
  <c r="BC19" i="6"/>
  <c r="BC18" i="6"/>
  <c r="BC17" i="6"/>
  <c r="BC16" i="6"/>
  <c r="BC15" i="6"/>
  <c r="BC14" i="6"/>
  <c r="BB13" i="6"/>
  <c r="BA13" i="6"/>
  <c r="BC12" i="6"/>
  <c r="BC11" i="6"/>
  <c r="BC10" i="6"/>
  <c r="BB9" i="6"/>
  <c r="BA9" i="6"/>
  <c r="BC8" i="6"/>
  <c r="BC7" i="6"/>
  <c r="BB6" i="6"/>
  <c r="BA6" i="6"/>
  <c r="BB1" i="6"/>
  <c r="BA1" i="6"/>
  <c r="BH28" i="6" l="1"/>
  <c r="BH27" i="6"/>
  <c r="M41" i="7"/>
  <c r="M27" i="7"/>
  <c r="M30" i="7"/>
  <c r="M37" i="7"/>
  <c r="M33" i="7"/>
  <c r="M36" i="7"/>
  <c r="M40" i="7"/>
  <c r="M29" i="7"/>
  <c r="M32" i="7"/>
  <c r="M35" i="7"/>
  <c r="M39" i="7"/>
  <c r="M28" i="7"/>
  <c r="M31" i="7"/>
  <c r="M34" i="7"/>
  <c r="M38" i="7"/>
  <c r="D27" i="7"/>
  <c r="D35" i="7"/>
  <c r="D41" i="7"/>
  <c r="D37" i="7"/>
  <c r="D30" i="7"/>
  <c r="D39" i="7"/>
  <c r="D31" i="7"/>
  <c r="D40" i="7"/>
  <c r="D38" i="7"/>
  <c r="D32" i="7"/>
  <c r="D26" i="7"/>
  <c r="D28" i="7"/>
  <c r="D36" i="7"/>
  <c r="D34" i="7"/>
  <c r="D29" i="7"/>
  <c r="BH30" i="6"/>
  <c r="BH37" i="6"/>
  <c r="BH29" i="6"/>
  <c r="BH32" i="6"/>
  <c r="BH31" i="6"/>
  <c r="BH38" i="6"/>
  <c r="BH41" i="6"/>
  <c r="BH36" i="6"/>
  <c r="BH35" i="6"/>
  <c r="BH26" i="6"/>
  <c r="BH34" i="6"/>
  <c r="BH40" i="6"/>
  <c r="BH39" i="6"/>
  <c r="F33" i="7"/>
  <c r="E41" i="7"/>
  <c r="E39" i="7"/>
  <c r="E40" i="7"/>
  <c r="E38" i="7"/>
  <c r="E37" i="7"/>
  <c r="E36" i="7"/>
  <c r="E35" i="7"/>
  <c r="E32" i="7"/>
  <c r="E34" i="7"/>
  <c r="E31" i="7"/>
  <c r="E30" i="7"/>
  <c r="E28" i="7"/>
  <c r="E27" i="7"/>
  <c r="G21" i="7"/>
  <c r="E33" i="7"/>
  <c r="F41" i="7"/>
  <c r="F39" i="7"/>
  <c r="F37" i="7"/>
  <c r="F36" i="7"/>
  <c r="F34" i="7"/>
  <c r="F32" i="7"/>
  <c r="F30" i="7"/>
  <c r="F40" i="7"/>
  <c r="F38" i="7"/>
  <c r="F35" i="7"/>
  <c r="F31" i="7"/>
  <c r="F27" i="7"/>
  <c r="F28" i="7"/>
  <c r="E26" i="7"/>
  <c r="F29" i="7"/>
  <c r="BJ40" i="6"/>
  <c r="BJ38" i="6"/>
  <c r="BJ36" i="6"/>
  <c r="BJ34" i="6"/>
  <c r="BJ32" i="6"/>
  <c r="BJ30" i="6"/>
  <c r="BJ28" i="6"/>
  <c r="BL21" i="6"/>
  <c r="BJ41" i="6"/>
  <c r="BJ39" i="6"/>
  <c r="BJ37" i="6"/>
  <c r="BJ35" i="6"/>
  <c r="BJ31" i="6"/>
  <c r="BJ27" i="6"/>
  <c r="BK41" i="6"/>
  <c r="BK39" i="6"/>
  <c r="BK37" i="6"/>
  <c r="BK35" i="6"/>
  <c r="BK31" i="6"/>
  <c r="BK27" i="6"/>
  <c r="BK40" i="6"/>
  <c r="BK38" i="6"/>
  <c r="BK36" i="6"/>
  <c r="BK34" i="6"/>
  <c r="BK32" i="6"/>
  <c r="BK30" i="6"/>
  <c r="BK28" i="6"/>
  <c r="BJ29" i="6"/>
  <c r="BJ33" i="6"/>
  <c r="BK29" i="6"/>
  <c r="BK26" i="6"/>
  <c r="BJ26" i="6"/>
  <c r="BK33" i="6"/>
  <c r="BG40" i="6"/>
  <c r="BG36" i="6"/>
  <c r="BG28" i="6"/>
  <c r="BI21" i="6"/>
  <c r="BI29" i="6" s="1"/>
  <c r="BG33" i="6"/>
  <c r="BG41" i="6"/>
  <c r="BG38" i="6"/>
  <c r="BG34" i="6"/>
  <c r="BG30" i="6"/>
  <c r="BG39" i="6"/>
  <c r="BG35" i="6"/>
  <c r="BG31" i="6"/>
  <c r="BG27" i="6"/>
  <c r="BG32" i="6"/>
  <c r="BG37" i="6"/>
  <c r="BG29" i="6"/>
  <c r="BG26" i="6"/>
  <c r="BC1" i="6"/>
  <c r="BE29" i="6"/>
  <c r="BD40" i="6"/>
  <c r="BD38" i="6"/>
  <c r="BD36" i="6"/>
  <c r="BD34" i="6"/>
  <c r="BD32" i="6"/>
  <c r="BD30" i="6"/>
  <c r="BD28" i="6"/>
  <c r="BF21" i="6"/>
  <c r="BF26" i="6" s="1"/>
  <c r="BD41" i="6"/>
  <c r="BD39" i="6"/>
  <c r="BD37" i="6"/>
  <c r="BD35" i="6"/>
  <c r="BD33" i="6"/>
  <c r="BD31" i="6"/>
  <c r="BD29" i="6"/>
  <c r="BD27" i="6"/>
  <c r="BE41" i="6"/>
  <c r="BE39" i="6"/>
  <c r="BE37" i="6"/>
  <c r="BE35" i="6"/>
  <c r="BE31" i="6"/>
  <c r="BE27" i="6"/>
  <c r="BE40" i="6"/>
  <c r="BE38" i="6"/>
  <c r="BE36" i="6"/>
  <c r="BE34" i="6"/>
  <c r="BE32" i="6"/>
  <c r="BE30" i="6"/>
  <c r="BE28" i="6"/>
  <c r="BE26" i="6"/>
  <c r="BM40" i="6"/>
  <c r="BM38" i="6"/>
  <c r="BM36" i="6"/>
  <c r="BM34" i="6"/>
  <c r="BM32" i="6"/>
  <c r="BM30" i="6"/>
  <c r="BM28" i="6"/>
  <c r="BO21" i="6"/>
  <c r="BO26" i="6" s="1"/>
  <c r="BM41" i="6"/>
  <c r="BM39" i="6"/>
  <c r="BM37" i="6"/>
  <c r="BM35" i="6"/>
  <c r="BM31" i="6"/>
  <c r="BM27" i="6"/>
  <c r="BM29" i="6"/>
  <c r="BM26" i="6"/>
  <c r="BN41" i="6"/>
  <c r="BN39" i="6"/>
  <c r="BN37" i="6"/>
  <c r="BN35" i="6"/>
  <c r="BN31" i="6"/>
  <c r="BN27" i="6"/>
  <c r="BN40" i="6"/>
  <c r="BN38" i="6"/>
  <c r="BN36" i="6"/>
  <c r="BN34" i="6"/>
  <c r="BN32" i="6"/>
  <c r="BN30" i="6"/>
  <c r="BN28" i="6"/>
  <c r="BM33" i="6"/>
  <c r="BN29" i="6"/>
  <c r="BN26" i="6"/>
  <c r="BN33" i="6"/>
  <c r="BC13" i="6"/>
  <c r="BC9" i="6"/>
  <c r="BC6" i="6"/>
  <c r="BB21" i="6"/>
  <c r="BB26" i="6" s="1"/>
  <c r="BA21" i="6"/>
  <c r="BA33" i="6" s="1"/>
  <c r="AU24" i="6"/>
  <c r="AW20" i="6"/>
  <c r="AW19" i="6"/>
  <c r="AW18" i="6"/>
  <c r="AW17" i="6"/>
  <c r="AW16" i="6"/>
  <c r="AW15" i="6"/>
  <c r="AW14" i="6"/>
  <c r="AV13" i="6"/>
  <c r="AU13" i="6"/>
  <c r="AW12" i="6"/>
  <c r="AW11" i="6"/>
  <c r="AW10" i="6"/>
  <c r="AV9" i="6"/>
  <c r="AU9" i="6"/>
  <c r="AW8" i="6"/>
  <c r="AW7" i="6"/>
  <c r="AV6" i="6"/>
  <c r="AU6" i="6"/>
  <c r="AV1" i="6"/>
  <c r="AU1" i="6"/>
  <c r="AR24" i="6"/>
  <c r="AT20" i="6"/>
  <c r="AT19" i="6"/>
  <c r="AT18" i="6"/>
  <c r="AT17" i="6"/>
  <c r="AT16" i="6"/>
  <c r="AT15" i="6"/>
  <c r="AT14" i="6"/>
  <c r="AS13" i="6"/>
  <c r="AR13" i="6"/>
  <c r="AT12" i="6"/>
  <c r="AT11" i="6"/>
  <c r="AT10" i="6"/>
  <c r="AS9" i="6"/>
  <c r="AR9" i="6"/>
  <c r="AT8" i="6"/>
  <c r="AT7" i="6"/>
  <c r="AS6" i="6"/>
  <c r="AR6" i="6"/>
  <c r="AS1" i="6"/>
  <c r="AR1" i="6"/>
  <c r="AI1" i="6"/>
  <c r="AL1" i="6"/>
  <c r="AO1" i="6"/>
  <c r="AX1" i="6"/>
  <c r="AO24" i="6"/>
  <c r="AQ20" i="6"/>
  <c r="AQ19" i="6"/>
  <c r="AQ18" i="6"/>
  <c r="AQ17" i="6"/>
  <c r="AQ16" i="6"/>
  <c r="AQ15" i="6"/>
  <c r="AQ14" i="6"/>
  <c r="AP13" i="6"/>
  <c r="AO13" i="6"/>
  <c r="AQ12" i="6"/>
  <c r="AQ11" i="6"/>
  <c r="AQ10" i="6"/>
  <c r="AP9" i="6"/>
  <c r="AO9" i="6"/>
  <c r="AQ8" i="6"/>
  <c r="AQ7" i="6"/>
  <c r="AP6" i="6"/>
  <c r="AO6" i="6"/>
  <c r="AP1" i="6"/>
  <c r="G41" i="7" l="1"/>
  <c r="G33" i="7"/>
  <c r="G37" i="7"/>
  <c r="G40" i="7"/>
  <c r="G38" i="7"/>
  <c r="G35" i="7"/>
  <c r="G31" i="7"/>
  <c r="G32" i="7"/>
  <c r="G29" i="7"/>
  <c r="G28" i="7"/>
  <c r="G27" i="7"/>
  <c r="G39" i="7"/>
  <c r="G30" i="7"/>
  <c r="G36" i="7"/>
  <c r="G34" i="7"/>
  <c r="G26" i="7"/>
  <c r="BL41" i="6"/>
  <c r="BL30" i="6"/>
  <c r="BL37" i="6"/>
  <c r="BL33" i="6"/>
  <c r="BL36" i="6"/>
  <c r="BL40" i="6"/>
  <c r="BL29" i="6"/>
  <c r="BL32" i="6"/>
  <c r="BL35" i="6"/>
  <c r="BL39" i="6"/>
  <c r="BL27" i="6"/>
  <c r="BL28" i="6"/>
  <c r="BL31" i="6"/>
  <c r="BL34" i="6"/>
  <c r="BL38" i="6"/>
  <c r="BL26" i="6"/>
  <c r="BI27" i="6"/>
  <c r="BI30" i="6"/>
  <c r="BI35" i="6"/>
  <c r="BI41" i="6"/>
  <c r="BI37" i="6"/>
  <c r="BI39" i="6"/>
  <c r="BI31" i="6"/>
  <c r="BI40" i="6"/>
  <c r="BI38" i="6"/>
  <c r="BI32" i="6"/>
  <c r="BI26" i="6"/>
  <c r="BI33" i="6"/>
  <c r="BI28" i="6"/>
  <c r="BI36" i="6"/>
  <c r="BI34" i="6"/>
  <c r="AQ13" i="6"/>
  <c r="AW13" i="6"/>
  <c r="BF41" i="6"/>
  <c r="BF39" i="6"/>
  <c r="BF37" i="6"/>
  <c r="BF35" i="6"/>
  <c r="BF31" i="6"/>
  <c r="BF27" i="6"/>
  <c r="BF29" i="6"/>
  <c r="BF32" i="6"/>
  <c r="BF28" i="6"/>
  <c r="BF33" i="6"/>
  <c r="BF36" i="6"/>
  <c r="BF40" i="6"/>
  <c r="BF30" i="6"/>
  <c r="BF34" i="6"/>
  <c r="BF38" i="6"/>
  <c r="BO41" i="6"/>
  <c r="BO27" i="6"/>
  <c r="BO30" i="6"/>
  <c r="BO37" i="6"/>
  <c r="BO33" i="6"/>
  <c r="BO36" i="6"/>
  <c r="BO40" i="6"/>
  <c r="BO29" i="6"/>
  <c r="BO32" i="6"/>
  <c r="BO35" i="6"/>
  <c r="BO39" i="6"/>
  <c r="BO28" i="6"/>
  <c r="BO31" i="6"/>
  <c r="BO34" i="6"/>
  <c r="BO38" i="6"/>
  <c r="AT13" i="6"/>
  <c r="AW9" i="6"/>
  <c r="BA40" i="6"/>
  <c r="BA38" i="6"/>
  <c r="BA36" i="6"/>
  <c r="BA34" i="6"/>
  <c r="BA32" i="6"/>
  <c r="BA30" i="6"/>
  <c r="BA28" i="6"/>
  <c r="BC21" i="6"/>
  <c r="BC26" i="6" s="1"/>
  <c r="BA41" i="6"/>
  <c r="BA39" i="6"/>
  <c r="BA37" i="6"/>
  <c r="BA35" i="6"/>
  <c r="BA31" i="6"/>
  <c r="BA27" i="6"/>
  <c r="BA29" i="6"/>
  <c r="BB33" i="6"/>
  <c r="BB41" i="6"/>
  <c r="BB39" i="6"/>
  <c r="BB37" i="6"/>
  <c r="BB35" i="6"/>
  <c r="BB31" i="6"/>
  <c r="BB27" i="6"/>
  <c r="BB40" i="6"/>
  <c r="BB38" i="6"/>
  <c r="BB36" i="6"/>
  <c r="BB34" i="6"/>
  <c r="BB32" i="6"/>
  <c r="BB30" i="6"/>
  <c r="BB28" i="6"/>
  <c r="BB29" i="6"/>
  <c r="BA26" i="6"/>
  <c r="AQ6" i="6"/>
  <c r="AT1" i="6"/>
  <c r="AT9" i="6"/>
  <c r="AW6" i="6"/>
  <c r="AV21" i="6"/>
  <c r="AV26" i="6" s="1"/>
  <c r="AW1" i="6"/>
  <c r="AU21" i="6"/>
  <c r="AU26" i="6" s="1"/>
  <c r="AR21" i="6"/>
  <c r="AT6" i="6"/>
  <c r="AS21" i="6"/>
  <c r="AS26" i="6" s="1"/>
  <c r="AP21" i="6"/>
  <c r="AP40" i="6" s="1"/>
  <c r="AQ1" i="6"/>
  <c r="AQ9" i="6"/>
  <c r="AO21" i="6"/>
  <c r="AO26" i="6" s="1"/>
  <c r="AL24" i="6"/>
  <c r="AN20" i="6"/>
  <c r="AN19" i="6"/>
  <c r="AN18" i="6"/>
  <c r="AN17" i="6"/>
  <c r="AN16" i="6"/>
  <c r="AN15" i="6"/>
  <c r="AN14" i="6"/>
  <c r="AM13" i="6"/>
  <c r="AL13" i="6"/>
  <c r="AN12" i="6"/>
  <c r="AN11" i="6"/>
  <c r="AN10" i="6"/>
  <c r="AM9" i="6"/>
  <c r="AL9" i="6"/>
  <c r="AN8" i="6"/>
  <c r="AN7" i="6"/>
  <c r="AM6" i="6"/>
  <c r="AL6" i="6"/>
  <c r="AM1" i="6"/>
  <c r="AP33" i="6" l="1"/>
  <c r="AP28" i="6"/>
  <c r="BC41" i="6"/>
  <c r="BC29" i="6"/>
  <c r="BC32" i="6"/>
  <c r="BC35" i="6"/>
  <c r="BC39" i="6"/>
  <c r="BC33" i="6"/>
  <c r="BC36" i="6"/>
  <c r="BC40" i="6"/>
  <c r="BC27" i="6"/>
  <c r="BC30" i="6"/>
  <c r="BC37" i="6"/>
  <c r="BC28" i="6"/>
  <c r="BC31" i="6"/>
  <c r="BC34" i="6"/>
  <c r="BC38" i="6"/>
  <c r="AN13" i="6"/>
  <c r="AP31" i="6"/>
  <c r="AN6" i="6"/>
  <c r="AU29" i="6"/>
  <c r="AV29" i="6"/>
  <c r="AU40" i="6"/>
  <c r="AU38" i="6"/>
  <c r="AU36" i="6"/>
  <c r="AU34" i="6"/>
  <c r="AU32" i="6"/>
  <c r="AU30" i="6"/>
  <c r="AU28" i="6"/>
  <c r="AW21" i="6"/>
  <c r="AU41" i="6"/>
  <c r="AU39" i="6"/>
  <c r="AU37" i="6"/>
  <c r="AU35" i="6"/>
  <c r="AU31" i="6"/>
  <c r="AU27" i="6"/>
  <c r="AV41" i="6"/>
  <c r="AV39" i="6"/>
  <c r="AV37" i="6"/>
  <c r="AV35" i="6"/>
  <c r="AV31" i="6"/>
  <c r="AV27" i="6"/>
  <c r="AV40" i="6"/>
  <c r="AV38" i="6"/>
  <c r="AV36" i="6"/>
  <c r="AV34" i="6"/>
  <c r="AV32" i="6"/>
  <c r="AV30" i="6"/>
  <c r="AV28" i="6"/>
  <c r="AU33" i="6"/>
  <c r="AV33" i="6"/>
  <c r="AR39" i="6"/>
  <c r="AR35" i="6"/>
  <c r="AR31" i="6"/>
  <c r="AR27" i="6"/>
  <c r="AR40" i="6"/>
  <c r="AR36" i="6"/>
  <c r="AR32" i="6"/>
  <c r="AR28" i="6"/>
  <c r="AT21" i="6"/>
  <c r="AT26" i="6" s="1"/>
  <c r="AR41" i="6"/>
  <c r="AR37" i="6"/>
  <c r="AR33" i="6"/>
  <c r="AR38" i="6"/>
  <c r="AR34" i="6"/>
  <c r="AR30" i="6"/>
  <c r="AR26" i="6"/>
  <c r="AR29" i="6"/>
  <c r="AS40" i="6"/>
  <c r="AS36" i="6"/>
  <c r="AS32" i="6"/>
  <c r="AS28" i="6"/>
  <c r="AS41" i="6"/>
  <c r="AS37" i="6"/>
  <c r="AS33" i="6"/>
  <c r="AS38" i="6"/>
  <c r="AS34" i="6"/>
  <c r="AS30" i="6"/>
  <c r="AS39" i="6"/>
  <c r="AS35" i="6"/>
  <c r="AS31" i="6"/>
  <c r="AS27" i="6"/>
  <c r="AS29" i="6"/>
  <c r="AP29" i="6"/>
  <c r="AP26" i="6"/>
  <c r="AP37" i="6"/>
  <c r="AP35" i="6"/>
  <c r="AP32" i="6"/>
  <c r="AP30" i="6"/>
  <c r="AP41" i="6"/>
  <c r="AP39" i="6"/>
  <c r="AP36" i="6"/>
  <c r="AP34" i="6"/>
  <c r="AP27" i="6"/>
  <c r="AP38" i="6"/>
  <c r="AO39" i="6"/>
  <c r="AO35" i="6"/>
  <c r="AO31" i="6"/>
  <c r="AO27" i="6"/>
  <c r="AO32" i="6"/>
  <c r="AO28" i="6"/>
  <c r="AO41" i="6"/>
  <c r="AO33" i="6"/>
  <c r="AO29" i="6"/>
  <c r="AO38" i="6"/>
  <c r="AO34" i="6"/>
  <c r="AO30" i="6"/>
  <c r="AO40" i="6"/>
  <c r="AO36" i="6"/>
  <c r="AQ21" i="6"/>
  <c r="AQ29" i="6" s="1"/>
  <c r="AO37" i="6"/>
  <c r="AM21" i="6"/>
  <c r="AM29" i="6" s="1"/>
  <c r="AN1" i="6"/>
  <c r="AN9" i="6"/>
  <c r="AL21" i="6"/>
  <c r="AL26" i="6" s="1"/>
  <c r="AX24" i="6"/>
  <c r="AZ20" i="6"/>
  <c r="AZ19" i="6"/>
  <c r="AZ18" i="6"/>
  <c r="AZ17" i="6"/>
  <c r="AZ16" i="6"/>
  <c r="AZ15" i="6"/>
  <c r="AZ14" i="6"/>
  <c r="AY13" i="6"/>
  <c r="AX13" i="6"/>
  <c r="AZ12" i="6"/>
  <c r="AZ11" i="6"/>
  <c r="AZ10" i="6"/>
  <c r="AY9" i="6"/>
  <c r="AX9" i="6"/>
  <c r="AZ8" i="6"/>
  <c r="AZ7" i="6"/>
  <c r="AY6" i="6"/>
  <c r="AX6" i="6"/>
  <c r="AY1" i="6"/>
  <c r="AW41" i="6" l="1"/>
  <c r="AW28" i="6"/>
  <c r="AW31" i="6"/>
  <c r="AW27" i="6"/>
  <c r="AW30" i="6"/>
  <c r="AW37" i="6"/>
  <c r="AW33" i="6"/>
  <c r="AW36" i="6"/>
  <c r="AW40" i="6"/>
  <c r="AW29" i="6"/>
  <c r="AW32" i="6"/>
  <c r="AW35" i="6"/>
  <c r="AW39" i="6"/>
  <c r="AW34" i="6"/>
  <c r="AW38" i="6"/>
  <c r="AW26" i="6"/>
  <c r="AZ9" i="6"/>
  <c r="AT41" i="6"/>
  <c r="AT30" i="6"/>
  <c r="AT39" i="6"/>
  <c r="AT35" i="6"/>
  <c r="AT27" i="6"/>
  <c r="AT40" i="6"/>
  <c r="AT36" i="6"/>
  <c r="AT32" i="6"/>
  <c r="AT28" i="6"/>
  <c r="AT29" i="6"/>
  <c r="AT34" i="6"/>
  <c r="AT33" i="6"/>
  <c r="AT38" i="6"/>
  <c r="AT37" i="6"/>
  <c r="AT31" i="6"/>
  <c r="AQ41" i="6"/>
  <c r="AQ35" i="6"/>
  <c r="AQ30" i="6"/>
  <c r="AQ39" i="6"/>
  <c r="AQ31" i="6"/>
  <c r="AQ27" i="6"/>
  <c r="AQ40" i="6"/>
  <c r="AQ34" i="6"/>
  <c r="AQ32" i="6"/>
  <c r="AQ37" i="6"/>
  <c r="AQ38" i="6"/>
  <c r="AQ26" i="6"/>
  <c r="AQ33" i="6"/>
  <c r="AQ36" i="6"/>
  <c r="AQ28" i="6"/>
  <c r="AZ1" i="6"/>
  <c r="AL39" i="6"/>
  <c r="AL35" i="6"/>
  <c r="AL31" i="6"/>
  <c r="AL27" i="6"/>
  <c r="AL40" i="6"/>
  <c r="AL36" i="6"/>
  <c r="AL41" i="6"/>
  <c r="AL37" i="6"/>
  <c r="AL33" i="6"/>
  <c r="AL38" i="6"/>
  <c r="AL34" i="6"/>
  <c r="AL30" i="6"/>
  <c r="AL32" i="6"/>
  <c r="AL28" i="6"/>
  <c r="AN21" i="6"/>
  <c r="AL29" i="6"/>
  <c r="AM40" i="6"/>
  <c r="AM36" i="6"/>
  <c r="AM32" i="6"/>
  <c r="AM28" i="6"/>
  <c r="AM33" i="6"/>
  <c r="AM38" i="6"/>
  <c r="AM34" i="6"/>
  <c r="AM30" i="6"/>
  <c r="AM26" i="6"/>
  <c r="AM39" i="6"/>
  <c r="AM35" i="6"/>
  <c r="AM31" i="6"/>
  <c r="AM27" i="6"/>
  <c r="AM41" i="6"/>
  <c r="AM37" i="6"/>
  <c r="AZ13" i="6"/>
  <c r="AZ6" i="6"/>
  <c r="AY21" i="6"/>
  <c r="AY33" i="6" s="1"/>
  <c r="AX21" i="6"/>
  <c r="AX33" i="6" s="1"/>
  <c r="AI24" i="6"/>
  <c r="AK20" i="6"/>
  <c r="AK19" i="6"/>
  <c r="AK18" i="6"/>
  <c r="AK17" i="6"/>
  <c r="AK16" i="6"/>
  <c r="AK15" i="6"/>
  <c r="AK14" i="6"/>
  <c r="AJ13" i="6"/>
  <c r="AI13" i="6"/>
  <c r="AK12" i="6"/>
  <c r="AK11" i="6"/>
  <c r="AK10" i="6"/>
  <c r="AJ9" i="6"/>
  <c r="AI9" i="6"/>
  <c r="AK8" i="6"/>
  <c r="AK7" i="6"/>
  <c r="AJ6" i="6"/>
  <c r="AI6" i="6"/>
  <c r="AJ1" i="6"/>
  <c r="AC24" i="6"/>
  <c r="AE20" i="6"/>
  <c r="AE19" i="6"/>
  <c r="AE18" i="6"/>
  <c r="AE17" i="6"/>
  <c r="AE16" i="6"/>
  <c r="AE15" i="6"/>
  <c r="AE14" i="6"/>
  <c r="AD13" i="6"/>
  <c r="AC13" i="6"/>
  <c r="AE12" i="6"/>
  <c r="AE11" i="6"/>
  <c r="AE10" i="6"/>
  <c r="AD9" i="6"/>
  <c r="AC9" i="6"/>
  <c r="AE8" i="6"/>
  <c r="AE7" i="6"/>
  <c r="AD6" i="6"/>
  <c r="AC6" i="6"/>
  <c r="AD1" i="6"/>
  <c r="AE13" i="6" l="1"/>
  <c r="AE6" i="6"/>
  <c r="AK9" i="6"/>
  <c r="AN41" i="6"/>
  <c r="AN37" i="6"/>
  <c r="AN30" i="6"/>
  <c r="AN27" i="6"/>
  <c r="AN39" i="6"/>
  <c r="AN35" i="6"/>
  <c r="AN31" i="6"/>
  <c r="AN33" i="6"/>
  <c r="AN28" i="6"/>
  <c r="AN32" i="6"/>
  <c r="AN36" i="6"/>
  <c r="AN34" i="6"/>
  <c r="AN26" i="6"/>
  <c r="AN40" i="6"/>
  <c r="AN38" i="6"/>
  <c r="AN29" i="6"/>
  <c r="AX40" i="6"/>
  <c r="AX38" i="6"/>
  <c r="AX36" i="6"/>
  <c r="AX34" i="6"/>
  <c r="AX32" i="6"/>
  <c r="AX30" i="6"/>
  <c r="AX28" i="6"/>
  <c r="AZ21" i="6"/>
  <c r="AX41" i="6"/>
  <c r="AX39" i="6"/>
  <c r="AX37" i="6"/>
  <c r="AX35" i="6"/>
  <c r="AX31" i="6"/>
  <c r="AX27" i="6"/>
  <c r="AX29" i="6"/>
  <c r="AZ26" i="6"/>
  <c r="AX26" i="6"/>
  <c r="AY41" i="6"/>
  <c r="AY39" i="6"/>
  <c r="AY37" i="6"/>
  <c r="AY35" i="6"/>
  <c r="AY31" i="6"/>
  <c r="AY27" i="6"/>
  <c r="AY40" i="6"/>
  <c r="AY38" i="6"/>
  <c r="AY36" i="6"/>
  <c r="AY34" i="6"/>
  <c r="AY32" i="6"/>
  <c r="AY30" i="6"/>
  <c r="AY28" i="6"/>
  <c r="AY29" i="6"/>
  <c r="AY26" i="6"/>
  <c r="AD21" i="6"/>
  <c r="AD36" i="6" s="1"/>
  <c r="AK13" i="6"/>
  <c r="AK6" i="6"/>
  <c r="AJ21" i="6"/>
  <c r="AJ33" i="6" s="1"/>
  <c r="AK1" i="6"/>
  <c r="AI21" i="6"/>
  <c r="AI26" i="6" s="1"/>
  <c r="AE1" i="6"/>
  <c r="AE9" i="6"/>
  <c r="AC21" i="6"/>
  <c r="AC26" i="6" s="1"/>
  <c r="Z24" i="6"/>
  <c r="AB20" i="6"/>
  <c r="AB19" i="6"/>
  <c r="AB18" i="6"/>
  <c r="AB17" i="6"/>
  <c r="AB16" i="6"/>
  <c r="AB15" i="6"/>
  <c r="AB14" i="6"/>
  <c r="AA13" i="6"/>
  <c r="Z13" i="6"/>
  <c r="AB12" i="6"/>
  <c r="AB11" i="6"/>
  <c r="AB10" i="6"/>
  <c r="AA9" i="6"/>
  <c r="Z9" i="6"/>
  <c r="AB8" i="6"/>
  <c r="AB7" i="6"/>
  <c r="AA6" i="6"/>
  <c r="Z6" i="6"/>
  <c r="AA1" i="6"/>
  <c r="AD33" i="6" l="1"/>
  <c r="AD30" i="6"/>
  <c r="AB13" i="6"/>
  <c r="AD35" i="6"/>
  <c r="AD41" i="6"/>
  <c r="AD28" i="6"/>
  <c r="AD27" i="6"/>
  <c r="AD34" i="6"/>
  <c r="AD32" i="6"/>
  <c r="AD31" i="6"/>
  <c r="AD38" i="6"/>
  <c r="AD40" i="6"/>
  <c r="AD29" i="6"/>
  <c r="AD26" i="6"/>
  <c r="AD39" i="6"/>
  <c r="AD37" i="6"/>
  <c r="AZ41" i="6"/>
  <c r="AZ29" i="6"/>
  <c r="AZ32" i="6"/>
  <c r="AZ35" i="6"/>
  <c r="AZ39" i="6"/>
  <c r="AZ33" i="6"/>
  <c r="AZ36" i="6"/>
  <c r="AZ40" i="6"/>
  <c r="AZ30" i="6"/>
  <c r="AZ37" i="6"/>
  <c r="AZ27" i="6"/>
  <c r="AZ28" i="6"/>
  <c r="AZ31" i="6"/>
  <c r="AZ34" i="6"/>
  <c r="AZ38" i="6"/>
  <c r="AJ29" i="6"/>
  <c r="AI40" i="6"/>
  <c r="AI38" i="6"/>
  <c r="AI36" i="6"/>
  <c r="AI34" i="6"/>
  <c r="AI32" i="6"/>
  <c r="AI30" i="6"/>
  <c r="AI28" i="6"/>
  <c r="AK21" i="6"/>
  <c r="AK26" i="6" s="1"/>
  <c r="AI41" i="6"/>
  <c r="AI39" i="6"/>
  <c r="AI37" i="6"/>
  <c r="AI35" i="6"/>
  <c r="AI33" i="6"/>
  <c r="AI31" i="6"/>
  <c r="AI29" i="6"/>
  <c r="AI27" i="6"/>
  <c r="AJ41" i="6"/>
  <c r="AJ39" i="6"/>
  <c r="AJ37" i="6"/>
  <c r="AJ35" i="6"/>
  <c r="AJ31" i="6"/>
  <c r="AJ27" i="6"/>
  <c r="AJ40" i="6"/>
  <c r="AJ38" i="6"/>
  <c r="AJ36" i="6"/>
  <c r="AJ34" i="6"/>
  <c r="AJ32" i="6"/>
  <c r="AJ30" i="6"/>
  <c r="AJ28" i="6"/>
  <c r="AJ26" i="6"/>
  <c r="AC39" i="6"/>
  <c r="AC35" i="6"/>
  <c r="AC31" i="6"/>
  <c r="AC27" i="6"/>
  <c r="AC40" i="6"/>
  <c r="AC36" i="6"/>
  <c r="AC32" i="6"/>
  <c r="AC28" i="6"/>
  <c r="AE21" i="6"/>
  <c r="AC41" i="6"/>
  <c r="AC37" i="6"/>
  <c r="AC38" i="6"/>
  <c r="AC34" i="6"/>
  <c r="AC30" i="6"/>
  <c r="AC33" i="6"/>
  <c r="AC29" i="6"/>
  <c r="AB9" i="6"/>
  <c r="AB6" i="6"/>
  <c r="AA21" i="6"/>
  <c r="AA33" i="6" s="1"/>
  <c r="AB1" i="6"/>
  <c r="Z21" i="6"/>
  <c r="Z26" i="6" s="1"/>
  <c r="W24" i="6"/>
  <c r="Y20" i="6"/>
  <c r="Y19" i="6"/>
  <c r="Y18" i="6"/>
  <c r="Y17" i="6"/>
  <c r="Y16" i="6"/>
  <c r="Y15" i="6"/>
  <c r="Y14" i="6"/>
  <c r="X13" i="6"/>
  <c r="W13" i="6"/>
  <c r="Y12" i="6"/>
  <c r="Y11" i="6"/>
  <c r="Y10" i="6"/>
  <c r="X9" i="6"/>
  <c r="W9" i="6"/>
  <c r="Y8" i="6"/>
  <c r="Y7" i="6"/>
  <c r="X6" i="6"/>
  <c r="W6" i="6"/>
  <c r="X1" i="6"/>
  <c r="Y6" i="6" l="1"/>
  <c r="AK41" i="6"/>
  <c r="AK39" i="6"/>
  <c r="AK37" i="6"/>
  <c r="AK35" i="6"/>
  <c r="AK31" i="6"/>
  <c r="AK27" i="6"/>
  <c r="AK29" i="6"/>
  <c r="AK32" i="6"/>
  <c r="AK28" i="6"/>
  <c r="AK33" i="6"/>
  <c r="AK36" i="6"/>
  <c r="AK40" i="6"/>
  <c r="AK30" i="6"/>
  <c r="AK34" i="6"/>
  <c r="AK38" i="6"/>
  <c r="AE41" i="6"/>
  <c r="AE30" i="6"/>
  <c r="AE31" i="6"/>
  <c r="AE27" i="6"/>
  <c r="AE39" i="6"/>
  <c r="AE35" i="6"/>
  <c r="AE33" i="6"/>
  <c r="AE26" i="6"/>
  <c r="AE36" i="6"/>
  <c r="AE28" i="6"/>
  <c r="AE34" i="6"/>
  <c r="AE32" i="6"/>
  <c r="AE37" i="6"/>
  <c r="AE38" i="6"/>
  <c r="AE40" i="6"/>
  <c r="AE29" i="6"/>
  <c r="Z29" i="6"/>
  <c r="Z40" i="6"/>
  <c r="Z38" i="6"/>
  <c r="Z36" i="6"/>
  <c r="Z34" i="6"/>
  <c r="Z32" i="6"/>
  <c r="Z30" i="6"/>
  <c r="Z28" i="6"/>
  <c r="AB21" i="6"/>
  <c r="Z41" i="6"/>
  <c r="Z39" i="6"/>
  <c r="Z37" i="6"/>
  <c r="Z35" i="6"/>
  <c r="Z31" i="6"/>
  <c r="Z27" i="6"/>
  <c r="AA41" i="6"/>
  <c r="AA39" i="6"/>
  <c r="AA37" i="6"/>
  <c r="AA35" i="6"/>
  <c r="AA31" i="6"/>
  <c r="AA27" i="6"/>
  <c r="AA40" i="6"/>
  <c r="AA38" i="6"/>
  <c r="AA36" i="6"/>
  <c r="AA34" i="6"/>
  <c r="AA32" i="6"/>
  <c r="AA30" i="6"/>
  <c r="AA28" i="6"/>
  <c r="Z33" i="6"/>
  <c r="AA29" i="6"/>
  <c r="AA26" i="6"/>
  <c r="Y1" i="6"/>
  <c r="X21" i="6"/>
  <c r="Y9" i="6"/>
  <c r="Y13" i="6"/>
  <c r="W21" i="6"/>
  <c r="W26" i="6" s="1"/>
  <c r="T24" i="6"/>
  <c r="V20" i="6"/>
  <c r="V19" i="6"/>
  <c r="V18" i="6"/>
  <c r="V17" i="6"/>
  <c r="V16" i="6"/>
  <c r="V15" i="6"/>
  <c r="V14" i="6"/>
  <c r="U13" i="6"/>
  <c r="T13" i="6"/>
  <c r="V12" i="6"/>
  <c r="V11" i="6"/>
  <c r="V10" i="6"/>
  <c r="U9" i="6"/>
  <c r="T9" i="6"/>
  <c r="V8" i="6"/>
  <c r="V7" i="6"/>
  <c r="U6" i="6"/>
  <c r="T6" i="6"/>
  <c r="U1" i="6"/>
  <c r="AH7" i="6"/>
  <c r="V1" i="6" l="1"/>
  <c r="V6" i="6"/>
  <c r="V9" i="6"/>
  <c r="AB41" i="6"/>
  <c r="AB32" i="6"/>
  <c r="AB35" i="6"/>
  <c r="AB39" i="6"/>
  <c r="AB27" i="6"/>
  <c r="AB33" i="6"/>
  <c r="AB36" i="6"/>
  <c r="AB40" i="6"/>
  <c r="AB29" i="6"/>
  <c r="AB37" i="6"/>
  <c r="AB30" i="6"/>
  <c r="AB28" i="6"/>
  <c r="AB31" i="6"/>
  <c r="AB34" i="6"/>
  <c r="AB38" i="6"/>
  <c r="AB26" i="6"/>
  <c r="X40" i="6"/>
  <c r="X36" i="6"/>
  <c r="X32" i="6"/>
  <c r="X28" i="6"/>
  <c r="X41" i="6"/>
  <c r="X38" i="6"/>
  <c r="X34" i="6"/>
  <c r="X30" i="6"/>
  <c r="X26" i="6"/>
  <c r="X39" i="6"/>
  <c r="X35" i="6"/>
  <c r="X31" i="6"/>
  <c r="X27" i="6"/>
  <c r="X37" i="6"/>
  <c r="X33" i="6"/>
  <c r="W39" i="6"/>
  <c r="W35" i="6"/>
  <c r="W31" i="6"/>
  <c r="W27" i="6"/>
  <c r="W36" i="6"/>
  <c r="W32" i="6"/>
  <c r="Y21" i="6"/>
  <c r="W41" i="6"/>
  <c r="W37" i="6"/>
  <c r="W29" i="6"/>
  <c r="W38" i="6"/>
  <c r="W34" i="6"/>
  <c r="W30" i="6"/>
  <c r="W40" i="6"/>
  <c r="W28" i="6"/>
  <c r="W33" i="6"/>
  <c r="X29" i="6"/>
  <c r="V13" i="6"/>
  <c r="T21" i="6"/>
  <c r="T26" i="6" s="1"/>
  <c r="U21" i="6"/>
  <c r="U29" i="6" s="1"/>
  <c r="Q24" i="6"/>
  <c r="S20" i="6"/>
  <c r="S19" i="6"/>
  <c r="S18" i="6"/>
  <c r="S17" i="6"/>
  <c r="S16" i="6"/>
  <c r="S15" i="6"/>
  <c r="S14" i="6"/>
  <c r="R13" i="6"/>
  <c r="Q13" i="6"/>
  <c r="S12" i="6"/>
  <c r="S11" i="6"/>
  <c r="S10" i="6"/>
  <c r="R9" i="6"/>
  <c r="Q9" i="6"/>
  <c r="S8" i="6"/>
  <c r="S7" i="6"/>
  <c r="R6" i="6"/>
  <c r="Q6" i="6"/>
  <c r="R1" i="6"/>
  <c r="N24" i="6"/>
  <c r="P20" i="6"/>
  <c r="P19" i="6"/>
  <c r="P18" i="6"/>
  <c r="P17" i="6"/>
  <c r="P16" i="6"/>
  <c r="P15" i="6"/>
  <c r="P14" i="6"/>
  <c r="O13" i="6"/>
  <c r="N13" i="6"/>
  <c r="P12" i="6"/>
  <c r="P11" i="6"/>
  <c r="P10" i="6"/>
  <c r="O9" i="6"/>
  <c r="N9" i="6"/>
  <c r="P8" i="6"/>
  <c r="P7" i="6"/>
  <c r="O6" i="6"/>
  <c r="N6" i="6"/>
  <c r="O1" i="6"/>
  <c r="K24" i="6"/>
  <c r="M20" i="6"/>
  <c r="M19" i="6"/>
  <c r="M18" i="6"/>
  <c r="M17" i="6"/>
  <c r="M16" i="6"/>
  <c r="M15" i="6"/>
  <c r="M14" i="6"/>
  <c r="L13" i="6"/>
  <c r="K13" i="6"/>
  <c r="M12" i="6"/>
  <c r="M11" i="6"/>
  <c r="M10" i="6"/>
  <c r="L9" i="6"/>
  <c r="K9" i="6"/>
  <c r="M8" i="6"/>
  <c r="M7" i="6"/>
  <c r="L6" i="6"/>
  <c r="K6" i="6"/>
  <c r="L1" i="6"/>
  <c r="S6" i="6" l="1"/>
  <c r="S1" i="6"/>
  <c r="U33" i="6"/>
  <c r="U26" i="6"/>
  <c r="Y41" i="6"/>
  <c r="Y30" i="6"/>
  <c r="Y31" i="6"/>
  <c r="Y27" i="6"/>
  <c r="Y34" i="6"/>
  <c r="Y35" i="6"/>
  <c r="Y37" i="6"/>
  <c r="Y38" i="6"/>
  <c r="Y39" i="6"/>
  <c r="Y36" i="6"/>
  <c r="Y32" i="6"/>
  <c r="Y26" i="6"/>
  <c r="Y40" i="6"/>
  <c r="Y28" i="6"/>
  <c r="Y33" i="6"/>
  <c r="Y29" i="6"/>
  <c r="T39" i="6"/>
  <c r="T31" i="6"/>
  <c r="T40" i="6"/>
  <c r="T36" i="6"/>
  <c r="T32" i="6"/>
  <c r="T28" i="6"/>
  <c r="V21" i="6"/>
  <c r="V33" i="6" s="1"/>
  <c r="T41" i="6"/>
  <c r="T37" i="6"/>
  <c r="T27" i="6"/>
  <c r="T38" i="6"/>
  <c r="T34" i="6"/>
  <c r="T30" i="6"/>
  <c r="T35" i="6"/>
  <c r="T33" i="6"/>
  <c r="U40" i="6"/>
  <c r="U36" i="6"/>
  <c r="U28" i="6"/>
  <c r="U41" i="6"/>
  <c r="U37" i="6"/>
  <c r="U38" i="6"/>
  <c r="U34" i="6"/>
  <c r="U30" i="6"/>
  <c r="U39" i="6"/>
  <c r="U35" i="6"/>
  <c r="U31" i="6"/>
  <c r="U27" i="6"/>
  <c r="U32" i="6"/>
  <c r="T29" i="6"/>
  <c r="M13" i="6"/>
  <c r="P13" i="6"/>
  <c r="R21" i="6"/>
  <c r="R34" i="6" s="1"/>
  <c r="S9" i="6"/>
  <c r="S13" i="6"/>
  <c r="Q21" i="6"/>
  <c r="M9" i="6"/>
  <c r="P9" i="6"/>
  <c r="O21" i="6"/>
  <c r="P6" i="6"/>
  <c r="P1" i="6"/>
  <c r="N21" i="6"/>
  <c r="N26" i="6" s="1"/>
  <c r="L21" i="6"/>
  <c r="M6" i="6"/>
  <c r="M1" i="6"/>
  <c r="K21" i="6"/>
  <c r="K33" i="6" s="1"/>
  <c r="AF24" i="6"/>
  <c r="AH20" i="6"/>
  <c r="AH19" i="6"/>
  <c r="AH18" i="6"/>
  <c r="AH17" i="6"/>
  <c r="AH16" i="6"/>
  <c r="AH15" i="6"/>
  <c r="AH14" i="6"/>
  <c r="AG13" i="6"/>
  <c r="AF13" i="6"/>
  <c r="AH12" i="6"/>
  <c r="AH11" i="6"/>
  <c r="AH10" i="6"/>
  <c r="AG9" i="6"/>
  <c r="AF9" i="6"/>
  <c r="AH8" i="6"/>
  <c r="AG6" i="6"/>
  <c r="AF6" i="6"/>
  <c r="AG1" i="6"/>
  <c r="E24" i="6"/>
  <c r="G20" i="6"/>
  <c r="G19" i="6"/>
  <c r="G18" i="6"/>
  <c r="G17" i="6"/>
  <c r="G16" i="6"/>
  <c r="G15" i="6"/>
  <c r="G14" i="6"/>
  <c r="F13" i="6"/>
  <c r="E13" i="6"/>
  <c r="G12" i="6"/>
  <c r="G11" i="6"/>
  <c r="G10" i="6"/>
  <c r="F9" i="6"/>
  <c r="E9" i="6"/>
  <c r="G8" i="6"/>
  <c r="G7" i="6"/>
  <c r="F6" i="6"/>
  <c r="E6" i="6"/>
  <c r="F1" i="6"/>
  <c r="BP37" i="6"/>
  <c r="H24" i="6"/>
  <c r="B24" i="6"/>
  <c r="J20" i="6"/>
  <c r="D20" i="6"/>
  <c r="J19" i="6"/>
  <c r="D19" i="6"/>
  <c r="J18" i="6"/>
  <c r="D18" i="6"/>
  <c r="J17" i="6"/>
  <c r="D17" i="6"/>
  <c r="J16" i="6"/>
  <c r="D16" i="6"/>
  <c r="J15" i="6"/>
  <c r="D15" i="6"/>
  <c r="J14" i="6"/>
  <c r="D14" i="6"/>
  <c r="I13" i="6"/>
  <c r="H13" i="6"/>
  <c r="C13" i="6"/>
  <c r="B13" i="6"/>
  <c r="J12" i="6"/>
  <c r="D12" i="6"/>
  <c r="J11" i="6"/>
  <c r="D11" i="6"/>
  <c r="J10" i="6"/>
  <c r="D10" i="6"/>
  <c r="I9" i="6"/>
  <c r="H9" i="6"/>
  <c r="C9" i="6"/>
  <c r="B9" i="6"/>
  <c r="J8" i="6"/>
  <c r="D8" i="6"/>
  <c r="J7" i="6"/>
  <c r="D7" i="6"/>
  <c r="I6" i="6"/>
  <c r="H6" i="6"/>
  <c r="C6" i="6"/>
  <c r="B6" i="6"/>
  <c r="I1" i="6"/>
  <c r="C1" i="6"/>
  <c r="BR11" i="5"/>
  <c r="R31" i="6" l="1"/>
  <c r="R30" i="6"/>
  <c r="R32" i="6"/>
  <c r="R41" i="6"/>
  <c r="R39" i="6"/>
  <c r="R40" i="6"/>
  <c r="R38" i="6"/>
  <c r="V41" i="6"/>
  <c r="V37" i="6"/>
  <c r="V26" i="6"/>
  <c r="V39" i="6"/>
  <c r="V27" i="6"/>
  <c r="V40" i="6"/>
  <c r="V31" i="6"/>
  <c r="V28" i="6"/>
  <c r="V34" i="6"/>
  <c r="V29" i="6"/>
  <c r="V30" i="6"/>
  <c r="V38" i="6"/>
  <c r="V35" i="6"/>
  <c r="V32" i="6"/>
  <c r="V36" i="6"/>
  <c r="D13" i="6"/>
  <c r="R29" i="6"/>
  <c r="R28" i="6"/>
  <c r="R27" i="6"/>
  <c r="R26" i="6"/>
  <c r="R33" i="6"/>
  <c r="D9" i="6"/>
  <c r="R37" i="6"/>
  <c r="R36" i="6"/>
  <c r="R35" i="6"/>
  <c r="Q41" i="6"/>
  <c r="Q37" i="6"/>
  <c r="Q29" i="6"/>
  <c r="Q38" i="6"/>
  <c r="Q34" i="6"/>
  <c r="Q30" i="6"/>
  <c r="Q39" i="6"/>
  <c r="Q35" i="6"/>
  <c r="Q31" i="6"/>
  <c r="Q27" i="6"/>
  <c r="Q40" i="6"/>
  <c r="Q36" i="6"/>
  <c r="Q32" i="6"/>
  <c r="Q28" i="6"/>
  <c r="S21" i="6"/>
  <c r="Q26" i="6"/>
  <c r="Q33" i="6"/>
  <c r="O41" i="6"/>
  <c r="O39" i="6"/>
  <c r="O37" i="6"/>
  <c r="O35" i="6"/>
  <c r="O31" i="6"/>
  <c r="O27" i="6"/>
  <c r="O40" i="6"/>
  <c r="O38" i="6"/>
  <c r="O36" i="6"/>
  <c r="O34" i="6"/>
  <c r="O32" i="6"/>
  <c r="O30" i="6"/>
  <c r="O28" i="6"/>
  <c r="N33" i="6"/>
  <c r="O29" i="6"/>
  <c r="O26" i="6"/>
  <c r="N40" i="6"/>
  <c r="N38" i="6"/>
  <c r="N36" i="6"/>
  <c r="N34" i="6"/>
  <c r="N32" i="6"/>
  <c r="N30" i="6"/>
  <c r="N28" i="6"/>
  <c r="P21" i="6"/>
  <c r="P26" i="6" s="1"/>
  <c r="N41" i="6"/>
  <c r="N39" i="6"/>
  <c r="N37" i="6"/>
  <c r="N35" i="6"/>
  <c r="N31" i="6"/>
  <c r="N27" i="6"/>
  <c r="N29" i="6"/>
  <c r="O33" i="6"/>
  <c r="G13" i="6"/>
  <c r="AH9" i="6"/>
  <c r="AH1" i="6"/>
  <c r="K40" i="6"/>
  <c r="K38" i="6"/>
  <c r="K36" i="6"/>
  <c r="K34" i="6"/>
  <c r="K32" i="6"/>
  <c r="K30" i="6"/>
  <c r="K28" i="6"/>
  <c r="M21" i="6"/>
  <c r="M26" i="6" s="1"/>
  <c r="K41" i="6"/>
  <c r="K39" i="6"/>
  <c r="K37" i="6"/>
  <c r="K35" i="6"/>
  <c r="K31" i="6"/>
  <c r="K29" i="6"/>
  <c r="K27" i="6"/>
  <c r="L41" i="6"/>
  <c r="L39" i="6"/>
  <c r="L37" i="6"/>
  <c r="L35" i="6"/>
  <c r="L31" i="6"/>
  <c r="L27" i="6"/>
  <c r="L28" i="6"/>
  <c r="L40" i="6"/>
  <c r="L38" i="6"/>
  <c r="L36" i="6"/>
  <c r="L34" i="6"/>
  <c r="L32" i="6"/>
  <c r="L30" i="6"/>
  <c r="L26" i="6"/>
  <c r="L29" i="6"/>
  <c r="K26" i="6"/>
  <c r="L33" i="6"/>
  <c r="G1" i="6"/>
  <c r="G9" i="6"/>
  <c r="AH13" i="6"/>
  <c r="AH6" i="6"/>
  <c r="AG21" i="6"/>
  <c r="AF21" i="6"/>
  <c r="AF33" i="6" s="1"/>
  <c r="J13" i="6"/>
  <c r="J6" i="6"/>
  <c r="E21" i="6"/>
  <c r="G6" i="6"/>
  <c r="F21" i="6"/>
  <c r="J1" i="6"/>
  <c r="B21" i="6"/>
  <c r="B29" i="6" s="1"/>
  <c r="D6" i="6"/>
  <c r="C21" i="6"/>
  <c r="C29" i="6" s="1"/>
  <c r="J9" i="6"/>
  <c r="H21" i="6"/>
  <c r="H26" i="6" s="1"/>
  <c r="D1" i="6"/>
  <c r="I21" i="6"/>
  <c r="I26" i="6" s="1"/>
  <c r="BM24" i="5"/>
  <c r="BO20" i="5"/>
  <c r="BO19" i="5"/>
  <c r="BO18" i="5"/>
  <c r="BO17" i="5"/>
  <c r="BO16" i="5"/>
  <c r="BO15" i="5"/>
  <c r="BO14" i="5"/>
  <c r="BN13" i="5"/>
  <c r="BM13" i="5"/>
  <c r="BO12" i="5"/>
  <c r="BO11" i="5"/>
  <c r="BO10" i="5"/>
  <c r="BN9" i="5"/>
  <c r="BM9" i="5"/>
  <c r="BO8" i="5"/>
  <c r="BO7" i="5"/>
  <c r="BN6" i="5"/>
  <c r="BM6" i="5"/>
  <c r="BN1" i="5"/>
  <c r="BJ24" i="5"/>
  <c r="BL20" i="5"/>
  <c r="BL19" i="5"/>
  <c r="BL18" i="5"/>
  <c r="BL17" i="5"/>
  <c r="BL16" i="5"/>
  <c r="BL15" i="5"/>
  <c r="BL14" i="5"/>
  <c r="BK13" i="5"/>
  <c r="BJ13" i="5"/>
  <c r="BL12" i="5"/>
  <c r="BL11" i="5"/>
  <c r="BL10" i="5"/>
  <c r="BK9" i="5"/>
  <c r="BJ9" i="5"/>
  <c r="BL8" i="5"/>
  <c r="BL7" i="5"/>
  <c r="BK6" i="5"/>
  <c r="BJ6" i="5"/>
  <c r="BK1" i="5"/>
  <c r="S31" i="6" l="1"/>
  <c r="S41" i="6"/>
  <c r="S37" i="6"/>
  <c r="S30" i="6"/>
  <c r="S26" i="6"/>
  <c r="S32" i="6"/>
  <c r="S36" i="6"/>
  <c r="S28" i="6"/>
  <c r="S35" i="6"/>
  <c r="S40" i="6"/>
  <c r="S34" i="6"/>
  <c r="S39" i="6"/>
  <c r="S27" i="6"/>
  <c r="S38" i="6"/>
  <c r="S29" i="6"/>
  <c r="S33" i="6"/>
  <c r="B33" i="6"/>
  <c r="P41" i="6"/>
  <c r="P28" i="6"/>
  <c r="P33" i="6"/>
  <c r="P38" i="6"/>
  <c r="P27" i="6"/>
  <c r="P30" i="6"/>
  <c r="P37" i="6"/>
  <c r="P31" i="6"/>
  <c r="P40" i="6"/>
  <c r="P34" i="6"/>
  <c r="P29" i="6"/>
  <c r="P32" i="6"/>
  <c r="P35" i="6"/>
  <c r="P39" i="6"/>
  <c r="P36" i="6"/>
  <c r="B26" i="6"/>
  <c r="M41" i="6"/>
  <c r="M37" i="6"/>
  <c r="M35" i="6"/>
  <c r="M31" i="6"/>
  <c r="M27" i="6"/>
  <c r="M30" i="6"/>
  <c r="M34" i="6"/>
  <c r="M38" i="6"/>
  <c r="M29" i="6"/>
  <c r="M32" i="6"/>
  <c r="M39" i="6"/>
  <c r="M28" i="6"/>
  <c r="M33" i="6"/>
  <c r="M36" i="6"/>
  <c r="M40" i="6"/>
  <c r="AF40" i="6"/>
  <c r="AF38" i="6"/>
  <c r="AF36" i="6"/>
  <c r="AF34" i="6"/>
  <c r="AF32" i="6"/>
  <c r="AF30" i="6"/>
  <c r="AF28" i="6"/>
  <c r="AH21" i="6"/>
  <c r="AH26" i="6" s="1"/>
  <c r="AF41" i="6"/>
  <c r="AF39" i="6"/>
  <c r="AF37" i="6"/>
  <c r="AF35" i="6"/>
  <c r="AF31" i="6"/>
  <c r="AF27" i="6"/>
  <c r="AF29" i="6"/>
  <c r="AF26" i="6"/>
  <c r="AG41" i="6"/>
  <c r="AG39" i="6"/>
  <c r="AG37" i="6"/>
  <c r="AG35" i="6"/>
  <c r="AG31" i="6"/>
  <c r="AG27" i="6"/>
  <c r="AG40" i="6"/>
  <c r="AG38" i="6"/>
  <c r="AG36" i="6"/>
  <c r="AG34" i="6"/>
  <c r="AG32" i="6"/>
  <c r="AG30" i="6"/>
  <c r="AG28" i="6"/>
  <c r="AG29" i="6"/>
  <c r="AG26" i="6"/>
  <c r="AG33" i="6"/>
  <c r="H33" i="6"/>
  <c r="H29" i="6"/>
  <c r="E39" i="6"/>
  <c r="E35" i="6"/>
  <c r="E31" i="6"/>
  <c r="E27" i="6"/>
  <c r="E40" i="6"/>
  <c r="E36" i="6"/>
  <c r="E32" i="6"/>
  <c r="E28" i="6"/>
  <c r="G21" i="6"/>
  <c r="G26" i="6" s="1"/>
  <c r="E30" i="6"/>
  <c r="E41" i="6"/>
  <c r="E37" i="6"/>
  <c r="E38" i="6"/>
  <c r="E34" i="6"/>
  <c r="E26" i="6"/>
  <c r="E33" i="6"/>
  <c r="F40" i="6"/>
  <c r="F36" i="6"/>
  <c r="F32" i="6"/>
  <c r="F28" i="6"/>
  <c r="F41" i="6"/>
  <c r="F37" i="6"/>
  <c r="F38" i="6"/>
  <c r="F34" i="6"/>
  <c r="F30" i="6"/>
  <c r="F39" i="6"/>
  <c r="F35" i="6"/>
  <c r="F31" i="6"/>
  <c r="F27" i="6"/>
  <c r="F26" i="6"/>
  <c r="E29" i="6"/>
  <c r="F33" i="6"/>
  <c r="F29" i="6"/>
  <c r="I33" i="6"/>
  <c r="C26" i="6"/>
  <c r="C33" i="6"/>
  <c r="I41" i="6"/>
  <c r="I40" i="6"/>
  <c r="I39" i="6"/>
  <c r="I38" i="6"/>
  <c r="I37" i="6"/>
  <c r="I36" i="6"/>
  <c r="I35" i="6"/>
  <c r="I34" i="6"/>
  <c r="I30" i="6"/>
  <c r="I32" i="6"/>
  <c r="I31" i="6"/>
  <c r="I28" i="6"/>
  <c r="I27" i="6"/>
  <c r="H38" i="6"/>
  <c r="H41" i="6"/>
  <c r="H40" i="6"/>
  <c r="H37" i="6"/>
  <c r="H39" i="6"/>
  <c r="H34" i="6"/>
  <c r="H30" i="6"/>
  <c r="H32" i="6"/>
  <c r="H36" i="6"/>
  <c r="H35" i="6"/>
  <c r="H31" i="6"/>
  <c r="H28" i="6"/>
  <c r="J21" i="6"/>
  <c r="J29" i="6" s="1"/>
  <c r="H27" i="6"/>
  <c r="C41" i="6"/>
  <c r="C40" i="6"/>
  <c r="C38" i="6"/>
  <c r="C36" i="6"/>
  <c r="C32" i="6"/>
  <c r="C39" i="6"/>
  <c r="C37" i="6"/>
  <c r="C35" i="6"/>
  <c r="C34" i="6"/>
  <c r="C28" i="6"/>
  <c r="C30" i="6"/>
  <c r="C31" i="6"/>
  <c r="C27" i="6"/>
  <c r="I29" i="6"/>
  <c r="B41" i="6"/>
  <c r="B40" i="6"/>
  <c r="B39" i="6"/>
  <c r="B38" i="6"/>
  <c r="B37" i="6"/>
  <c r="B36" i="6"/>
  <c r="B32" i="6"/>
  <c r="B31" i="6"/>
  <c r="B30" i="6"/>
  <c r="B35" i="6"/>
  <c r="B34" i="6"/>
  <c r="B28" i="6"/>
  <c r="D21" i="6"/>
  <c r="B27" i="6"/>
  <c r="BO9" i="5"/>
  <c r="BO6" i="5"/>
  <c r="BO13" i="5"/>
  <c r="BM21" i="5"/>
  <c r="BM26" i="5" s="1"/>
  <c r="BN21" i="5"/>
  <c r="BO1" i="5"/>
  <c r="BL6" i="5"/>
  <c r="BL9" i="5"/>
  <c r="BL13" i="5"/>
  <c r="BJ21" i="5"/>
  <c r="BJ26" i="5" s="1"/>
  <c r="BK21" i="5"/>
  <c r="BL1" i="5"/>
  <c r="BP24" i="5"/>
  <c r="BR20" i="5"/>
  <c r="BR19" i="5"/>
  <c r="BR18" i="5"/>
  <c r="BR17" i="5"/>
  <c r="BR16" i="5"/>
  <c r="BR15" i="5"/>
  <c r="BR14" i="5"/>
  <c r="BQ13" i="5"/>
  <c r="BP13" i="5"/>
  <c r="BR12" i="5"/>
  <c r="BR10" i="5"/>
  <c r="BQ9" i="5"/>
  <c r="BP9" i="5"/>
  <c r="BR8" i="5"/>
  <c r="BR7" i="5"/>
  <c r="BQ6" i="5"/>
  <c r="BP6" i="5"/>
  <c r="BQ1" i="5"/>
  <c r="BD24" i="5"/>
  <c r="BF20" i="5"/>
  <c r="BF19" i="5"/>
  <c r="BF18" i="5"/>
  <c r="BF17" i="5"/>
  <c r="BF16" i="5"/>
  <c r="BF15" i="5"/>
  <c r="BF14" i="5"/>
  <c r="BE13" i="5"/>
  <c r="BD13" i="5"/>
  <c r="BF12" i="5"/>
  <c r="BF11" i="5"/>
  <c r="BF10" i="5"/>
  <c r="BE9" i="5"/>
  <c r="BD9" i="5"/>
  <c r="BF8" i="5"/>
  <c r="BF7" i="5"/>
  <c r="BE6" i="5"/>
  <c r="BD6" i="5"/>
  <c r="BE1" i="5"/>
  <c r="AH41" i="6" l="1"/>
  <c r="AH27" i="6"/>
  <c r="AH30" i="6"/>
  <c r="AH37" i="6"/>
  <c r="AH33" i="6"/>
  <c r="AH36" i="6"/>
  <c r="AH40" i="6"/>
  <c r="AH29" i="6"/>
  <c r="AH32" i="6"/>
  <c r="AH35" i="6"/>
  <c r="AH39" i="6"/>
  <c r="AH28" i="6"/>
  <c r="AH31" i="6"/>
  <c r="AH34" i="6"/>
  <c r="AH38" i="6"/>
  <c r="G41" i="6"/>
  <c r="G40" i="6"/>
  <c r="G36" i="6"/>
  <c r="G32" i="6"/>
  <c r="G28" i="6"/>
  <c r="G38" i="6"/>
  <c r="G37" i="6"/>
  <c r="G33" i="6"/>
  <c r="G31" i="6"/>
  <c r="G39" i="6"/>
  <c r="G29" i="6"/>
  <c r="G35" i="6"/>
  <c r="G27" i="6"/>
  <c r="G34" i="6"/>
  <c r="G30" i="6"/>
  <c r="D41" i="6"/>
  <c r="D32" i="6"/>
  <c r="D37" i="6"/>
  <c r="D31" i="6"/>
  <c r="D28" i="6"/>
  <c r="D39" i="6"/>
  <c r="D35" i="6"/>
  <c r="D30" i="6"/>
  <c r="D27" i="6"/>
  <c r="D34" i="6"/>
  <c r="D40" i="6"/>
  <c r="D29" i="6"/>
  <c r="D36" i="6"/>
  <c r="D38" i="6"/>
  <c r="D33" i="6"/>
  <c r="J41" i="6"/>
  <c r="J26" i="6"/>
  <c r="J31" i="6"/>
  <c r="J39" i="6"/>
  <c r="J36" i="6"/>
  <c r="J28" i="6"/>
  <c r="J27" i="6"/>
  <c r="J35" i="6"/>
  <c r="J37" i="6"/>
  <c r="J33" i="6"/>
  <c r="J40" i="6"/>
  <c r="J32" i="6"/>
  <c r="J34" i="6"/>
  <c r="J38" i="6"/>
  <c r="J30" i="6"/>
  <c r="D26" i="6"/>
  <c r="BF13" i="5"/>
  <c r="BN41" i="5"/>
  <c r="BN37" i="5"/>
  <c r="BN38" i="5"/>
  <c r="BN34" i="5"/>
  <c r="BN30" i="5"/>
  <c r="BN32" i="5"/>
  <c r="BN28" i="5"/>
  <c r="BN39" i="5"/>
  <c r="BN35" i="5"/>
  <c r="BN31" i="5"/>
  <c r="BN27" i="5"/>
  <c r="BN40" i="5"/>
  <c r="BN36" i="5"/>
  <c r="BN29" i="5"/>
  <c r="BN26" i="5"/>
  <c r="BM40" i="5"/>
  <c r="BM36" i="5"/>
  <c r="BM32" i="5"/>
  <c r="BM28" i="5"/>
  <c r="BO21" i="5"/>
  <c r="BM41" i="5"/>
  <c r="BM37" i="5"/>
  <c r="BM38" i="5"/>
  <c r="BM34" i="5"/>
  <c r="BM30" i="5"/>
  <c r="BM39" i="5"/>
  <c r="BM35" i="5"/>
  <c r="BM31" i="5"/>
  <c r="BM27" i="5"/>
  <c r="BM33" i="5"/>
  <c r="BM29" i="5"/>
  <c r="BO33" i="5"/>
  <c r="BN33" i="5"/>
  <c r="BF1" i="5"/>
  <c r="BK41" i="5"/>
  <c r="BK37" i="5"/>
  <c r="BK38" i="5"/>
  <c r="BK34" i="5"/>
  <c r="BK30" i="5"/>
  <c r="BK39" i="5"/>
  <c r="BK35" i="5"/>
  <c r="BK31" i="5"/>
  <c r="BK27" i="5"/>
  <c r="BK40" i="5"/>
  <c r="BK36" i="5"/>
  <c r="BK32" i="5"/>
  <c r="BK28" i="5"/>
  <c r="BK33" i="5"/>
  <c r="BK26" i="5"/>
  <c r="BJ40" i="5"/>
  <c r="BJ36" i="5"/>
  <c r="BJ32" i="5"/>
  <c r="BJ28" i="5"/>
  <c r="BL21" i="5"/>
  <c r="BL33" i="5" s="1"/>
  <c r="BJ41" i="5"/>
  <c r="BJ37" i="5"/>
  <c r="BJ33" i="5"/>
  <c r="BJ38" i="5"/>
  <c r="BJ34" i="5"/>
  <c r="BJ30" i="5"/>
  <c r="BJ39" i="5"/>
  <c r="BJ35" i="5"/>
  <c r="BJ31" i="5"/>
  <c r="BJ27" i="5"/>
  <c r="BJ29" i="5"/>
  <c r="BK29" i="5"/>
  <c r="BR1" i="5"/>
  <c r="BF9" i="5"/>
  <c r="BR9" i="5"/>
  <c r="BR13" i="5"/>
  <c r="BR6" i="5"/>
  <c r="BQ21" i="5"/>
  <c r="BP21" i="5"/>
  <c r="BF6" i="5"/>
  <c r="BE21" i="5"/>
  <c r="BE33" i="5" s="1"/>
  <c r="BD21" i="5"/>
  <c r="BD33" i="5" s="1"/>
  <c r="BA24" i="5"/>
  <c r="BC20" i="5"/>
  <c r="BC19" i="5"/>
  <c r="BC18" i="5"/>
  <c r="BC17" i="5"/>
  <c r="BC16" i="5"/>
  <c r="BC15" i="5"/>
  <c r="BC14" i="5"/>
  <c r="BB13" i="5"/>
  <c r="BA13" i="5"/>
  <c r="BC12" i="5"/>
  <c r="BC11" i="5"/>
  <c r="BC10" i="5"/>
  <c r="BB9" i="5"/>
  <c r="BA9" i="5"/>
  <c r="BC8" i="5"/>
  <c r="BC7" i="5"/>
  <c r="BB6" i="5"/>
  <c r="BA6" i="5"/>
  <c r="BB1" i="5"/>
  <c r="AX24" i="5"/>
  <c r="AZ20" i="5"/>
  <c r="AZ19" i="5"/>
  <c r="AZ18" i="5"/>
  <c r="AZ17" i="5"/>
  <c r="AZ16" i="5"/>
  <c r="AZ15" i="5"/>
  <c r="AZ14" i="5"/>
  <c r="AY13" i="5"/>
  <c r="AX13" i="5"/>
  <c r="AZ12" i="5"/>
  <c r="AZ11" i="5"/>
  <c r="AZ10" i="5"/>
  <c r="AY9" i="5"/>
  <c r="AX9" i="5"/>
  <c r="AZ8" i="5"/>
  <c r="AZ7" i="5"/>
  <c r="AY6" i="5"/>
  <c r="AX6" i="5"/>
  <c r="AY1" i="5"/>
  <c r="AZ13" i="5" l="1"/>
  <c r="BO41" i="5"/>
  <c r="BO37" i="5"/>
  <c r="BO29" i="5"/>
  <c r="BO38" i="5"/>
  <c r="BO32" i="5"/>
  <c r="BO27" i="5"/>
  <c r="BO26" i="5"/>
  <c r="BO35" i="5"/>
  <c r="BO40" i="5"/>
  <c r="BO31" i="5"/>
  <c r="BO39" i="5"/>
  <c r="BO34" i="5"/>
  <c r="BO36" i="5"/>
  <c r="BO30" i="5"/>
  <c r="BO28" i="5"/>
  <c r="BL39" i="5"/>
  <c r="BL35" i="5"/>
  <c r="BL27" i="5"/>
  <c r="BL32" i="5"/>
  <c r="BL41" i="5"/>
  <c r="BL37" i="5"/>
  <c r="BL31" i="5"/>
  <c r="BL34" i="5"/>
  <c r="BL38" i="5"/>
  <c r="BL36" i="5"/>
  <c r="BL29" i="5"/>
  <c r="BL26" i="5"/>
  <c r="BL40" i="5"/>
  <c r="BL30" i="5"/>
  <c r="BL28" i="5"/>
  <c r="BC6" i="5"/>
  <c r="BP40" i="5"/>
  <c r="BP38" i="5"/>
  <c r="BP36" i="5"/>
  <c r="BP34" i="5"/>
  <c r="BP32" i="5"/>
  <c r="BP30" i="5"/>
  <c r="BP28" i="5"/>
  <c r="BR21" i="5"/>
  <c r="BR26" i="5" s="1"/>
  <c r="BP41" i="5"/>
  <c r="BP39" i="5"/>
  <c r="BP37" i="5"/>
  <c r="BP35" i="5"/>
  <c r="BP31" i="5"/>
  <c r="BP27" i="5"/>
  <c r="BP29" i="5"/>
  <c r="BP26" i="5"/>
  <c r="BQ41" i="5"/>
  <c r="BQ39" i="5"/>
  <c r="BQ37" i="5"/>
  <c r="BQ35" i="5"/>
  <c r="BQ31" i="5"/>
  <c r="BQ27" i="5"/>
  <c r="BQ40" i="5"/>
  <c r="BQ38" i="5"/>
  <c r="BQ36" i="5"/>
  <c r="BQ34" i="5"/>
  <c r="BQ32" i="5"/>
  <c r="BQ30" i="5"/>
  <c r="BQ28" i="5"/>
  <c r="BP33" i="5"/>
  <c r="BQ29" i="5"/>
  <c r="BQ26" i="5"/>
  <c r="BQ33" i="5"/>
  <c r="AZ1" i="5"/>
  <c r="BC13" i="5"/>
  <c r="BD40" i="5"/>
  <c r="BD38" i="5"/>
  <c r="BD36" i="5"/>
  <c r="BD34" i="5"/>
  <c r="BD32" i="5"/>
  <c r="BD30" i="5"/>
  <c r="BD28" i="5"/>
  <c r="BF21" i="5"/>
  <c r="BF26" i="5" s="1"/>
  <c r="BD41" i="5"/>
  <c r="BD39" i="5"/>
  <c r="BD37" i="5"/>
  <c r="BD35" i="5"/>
  <c r="BD31" i="5"/>
  <c r="BD27" i="5"/>
  <c r="BD29" i="5"/>
  <c r="BD26" i="5"/>
  <c r="BE41" i="5"/>
  <c r="BE39" i="5"/>
  <c r="BE37" i="5"/>
  <c r="BE35" i="5"/>
  <c r="BE31" i="5"/>
  <c r="BE27" i="5"/>
  <c r="BE40" i="5"/>
  <c r="BE38" i="5"/>
  <c r="BE36" i="5"/>
  <c r="BE34" i="5"/>
  <c r="BE32" i="5"/>
  <c r="BE30" i="5"/>
  <c r="BE28" i="5"/>
  <c r="BE29" i="5"/>
  <c r="BE26" i="5"/>
  <c r="BC9" i="5"/>
  <c r="BB21" i="5"/>
  <c r="BB29" i="5" s="1"/>
  <c r="BC1" i="5"/>
  <c r="BA21" i="5"/>
  <c r="AZ9" i="5"/>
  <c r="AZ6" i="5"/>
  <c r="AY21" i="5"/>
  <c r="AX21" i="5"/>
  <c r="AX33" i="5" s="1"/>
  <c r="BG24" i="5"/>
  <c r="BI20" i="5"/>
  <c r="BI19" i="5"/>
  <c r="BI18" i="5"/>
  <c r="BI17" i="5"/>
  <c r="BI16" i="5"/>
  <c r="BI15" i="5"/>
  <c r="BI14" i="5"/>
  <c r="BH13" i="5"/>
  <c r="BG13" i="5"/>
  <c r="BI12" i="5"/>
  <c r="BI11" i="5"/>
  <c r="BI10" i="5"/>
  <c r="BH9" i="5"/>
  <c r="BG9" i="5"/>
  <c r="BI8" i="5"/>
  <c r="BI7" i="5"/>
  <c r="BH6" i="5"/>
  <c r="BG6" i="5"/>
  <c r="BH1" i="5"/>
  <c r="AR24" i="5"/>
  <c r="AT20" i="5"/>
  <c r="AT19" i="5"/>
  <c r="AT18" i="5"/>
  <c r="AT17" i="5"/>
  <c r="AT16" i="5"/>
  <c r="AT15" i="5"/>
  <c r="AT14" i="5"/>
  <c r="AS13" i="5"/>
  <c r="AR13" i="5"/>
  <c r="AT12" i="5"/>
  <c r="AT11" i="5"/>
  <c r="AT10" i="5"/>
  <c r="AS9" i="5"/>
  <c r="AR9" i="5"/>
  <c r="AT8" i="5"/>
  <c r="AT7" i="5"/>
  <c r="AS6" i="5"/>
  <c r="AR6" i="5"/>
  <c r="AS1" i="5"/>
  <c r="AT13" i="5" l="1"/>
  <c r="AT6" i="5"/>
  <c r="BR41" i="5"/>
  <c r="BR27" i="5"/>
  <c r="BR30" i="5"/>
  <c r="BR37" i="5"/>
  <c r="BR33" i="5"/>
  <c r="BR36" i="5"/>
  <c r="BR40" i="5"/>
  <c r="BR29" i="5"/>
  <c r="BR32" i="5"/>
  <c r="BR35" i="5"/>
  <c r="BR39" i="5"/>
  <c r="BR28" i="5"/>
  <c r="BR31" i="5"/>
  <c r="BR34" i="5"/>
  <c r="BR38" i="5"/>
  <c r="BF41" i="5"/>
  <c r="BF30" i="5"/>
  <c r="BF35" i="5"/>
  <c r="BF39" i="5"/>
  <c r="BF29" i="5"/>
  <c r="BF33" i="5"/>
  <c r="BF36" i="5"/>
  <c r="BF40" i="5"/>
  <c r="BF27" i="5"/>
  <c r="BF37" i="5"/>
  <c r="BF32" i="5"/>
  <c r="BF28" i="5"/>
  <c r="BF31" i="5"/>
  <c r="BF34" i="5"/>
  <c r="BF38" i="5"/>
  <c r="BB30" i="5"/>
  <c r="BB26" i="5"/>
  <c r="BB39" i="5"/>
  <c r="BB35" i="5"/>
  <c r="BB31" i="5"/>
  <c r="BB27" i="5"/>
  <c r="BB40" i="5"/>
  <c r="BB36" i="5"/>
  <c r="BB32" i="5"/>
  <c r="BB28" i="5"/>
  <c r="BB41" i="5"/>
  <c r="BB37" i="5"/>
  <c r="BB33" i="5"/>
  <c r="BB38" i="5"/>
  <c r="BB34" i="5"/>
  <c r="BA41" i="5"/>
  <c r="BA38" i="5"/>
  <c r="BA34" i="5"/>
  <c r="BA30" i="5"/>
  <c r="BA39" i="5"/>
  <c r="BA35" i="5"/>
  <c r="BA31" i="5"/>
  <c r="BA27" i="5"/>
  <c r="BA40" i="5"/>
  <c r="BA36" i="5"/>
  <c r="BA32" i="5"/>
  <c r="BA28" i="5"/>
  <c r="BC21" i="5"/>
  <c r="BA37" i="5"/>
  <c r="BA33" i="5"/>
  <c r="BA29" i="5"/>
  <c r="BA26" i="5"/>
  <c r="BI9" i="5"/>
  <c r="AX40" i="5"/>
  <c r="AX38" i="5"/>
  <c r="AX36" i="5"/>
  <c r="AX34" i="5"/>
  <c r="AX32" i="5"/>
  <c r="AX30" i="5"/>
  <c r="AX28" i="5"/>
  <c r="AZ21" i="5"/>
  <c r="AZ26" i="5" s="1"/>
  <c r="AX41" i="5"/>
  <c r="AX39" i="5"/>
  <c r="AX37" i="5"/>
  <c r="AX35" i="5"/>
  <c r="AX31" i="5"/>
  <c r="AX27" i="5"/>
  <c r="AX29" i="5"/>
  <c r="AY41" i="5"/>
  <c r="AY39" i="5"/>
  <c r="AY37" i="5"/>
  <c r="AY35" i="5"/>
  <c r="AY31" i="5"/>
  <c r="AY27" i="5"/>
  <c r="AY40" i="5"/>
  <c r="AY38" i="5"/>
  <c r="AY36" i="5"/>
  <c r="AY34" i="5"/>
  <c r="AY32" i="5"/>
  <c r="AY30" i="5"/>
  <c r="AY28" i="5"/>
  <c r="AY29" i="5"/>
  <c r="AY26" i="5"/>
  <c r="AX26" i="5"/>
  <c r="AY33" i="5"/>
  <c r="BI13" i="5"/>
  <c r="BI1" i="5"/>
  <c r="BI6" i="5"/>
  <c r="BH21" i="5"/>
  <c r="BH33" i="5" s="1"/>
  <c r="BG21" i="5"/>
  <c r="AS21" i="5"/>
  <c r="AS29" i="5" s="1"/>
  <c r="AT1" i="5"/>
  <c r="AT9" i="5"/>
  <c r="AR21" i="5"/>
  <c r="AW20" i="5"/>
  <c r="AW19" i="5"/>
  <c r="AW18" i="5"/>
  <c r="AW17" i="5"/>
  <c r="AW16" i="5"/>
  <c r="AW15" i="5"/>
  <c r="AW14" i="5"/>
  <c r="AW12" i="5"/>
  <c r="AW11" i="5"/>
  <c r="AW10" i="5"/>
  <c r="AW8" i="5"/>
  <c r="AW7" i="5"/>
  <c r="AO24" i="5"/>
  <c r="AQ20" i="5"/>
  <c r="AQ19" i="5"/>
  <c r="AQ18" i="5"/>
  <c r="AQ17" i="5"/>
  <c r="AQ16" i="5"/>
  <c r="AQ15" i="5"/>
  <c r="AQ14" i="5"/>
  <c r="AP13" i="5"/>
  <c r="AO13" i="5"/>
  <c r="AQ12" i="5"/>
  <c r="AQ11" i="5"/>
  <c r="AQ10" i="5"/>
  <c r="AP9" i="5"/>
  <c r="AO9" i="5"/>
  <c r="AQ8" i="5"/>
  <c r="AQ7" i="5"/>
  <c r="AP6" i="5"/>
  <c r="AO6" i="5"/>
  <c r="AP1" i="5"/>
  <c r="AL24" i="5"/>
  <c r="AN20" i="5"/>
  <c r="AN19" i="5"/>
  <c r="AN18" i="5"/>
  <c r="AN17" i="5"/>
  <c r="AN16" i="5"/>
  <c r="AN15" i="5"/>
  <c r="AN14" i="5"/>
  <c r="AM13" i="5"/>
  <c r="AL13" i="5"/>
  <c r="AN12" i="5"/>
  <c r="AN11" i="5"/>
  <c r="AN10" i="5"/>
  <c r="AM9" i="5"/>
  <c r="AL9" i="5"/>
  <c r="AN8" i="5"/>
  <c r="AN7" i="5"/>
  <c r="AM6" i="5"/>
  <c r="AL6" i="5"/>
  <c r="AM1" i="5"/>
  <c r="AQ9" i="5" l="1"/>
  <c r="BC35" i="5"/>
  <c r="BC41" i="5"/>
  <c r="BC37" i="5"/>
  <c r="BC30" i="5"/>
  <c r="BC39" i="5"/>
  <c r="BC31" i="5"/>
  <c r="BC27" i="5"/>
  <c r="BC26" i="5"/>
  <c r="BC29" i="5"/>
  <c r="BC33" i="5"/>
  <c r="BC28" i="5"/>
  <c r="BC36" i="5"/>
  <c r="BC34" i="5"/>
  <c r="BC40" i="5"/>
  <c r="BC38" i="5"/>
  <c r="BC32" i="5"/>
  <c r="AQ1" i="5"/>
  <c r="AZ41" i="5"/>
  <c r="AZ30" i="5"/>
  <c r="AZ37" i="5"/>
  <c r="AZ33" i="5"/>
  <c r="AZ36" i="5"/>
  <c r="AZ40" i="5"/>
  <c r="AZ29" i="5"/>
  <c r="AZ32" i="5"/>
  <c r="AZ35" i="5"/>
  <c r="AZ39" i="5"/>
  <c r="AZ27" i="5"/>
  <c r="AZ28" i="5"/>
  <c r="AZ31" i="5"/>
  <c r="AZ34" i="5"/>
  <c r="AZ38" i="5"/>
  <c r="AS33" i="5"/>
  <c r="BG40" i="5"/>
  <c r="BG38" i="5"/>
  <c r="BG36" i="5"/>
  <c r="BG34" i="5"/>
  <c r="BG32" i="5"/>
  <c r="BG30" i="5"/>
  <c r="BG28" i="5"/>
  <c r="BI21" i="5"/>
  <c r="BG41" i="5"/>
  <c r="BG39" i="5"/>
  <c r="BG37" i="5"/>
  <c r="BG35" i="5"/>
  <c r="BG31" i="5"/>
  <c r="BG27" i="5"/>
  <c r="BG29" i="5"/>
  <c r="BI26" i="5"/>
  <c r="BG26" i="5"/>
  <c r="BH41" i="5"/>
  <c r="BH39" i="5"/>
  <c r="BH37" i="5"/>
  <c r="BH35" i="5"/>
  <c r="BH31" i="5"/>
  <c r="BH27" i="5"/>
  <c r="BH40" i="5"/>
  <c r="BH38" i="5"/>
  <c r="BH36" i="5"/>
  <c r="BH34" i="5"/>
  <c r="BH32" i="5"/>
  <c r="BH30" i="5"/>
  <c r="BH28" i="5"/>
  <c r="BG33" i="5"/>
  <c r="BH29" i="5"/>
  <c r="BH26" i="5"/>
  <c r="AR39" i="5"/>
  <c r="AR35" i="5"/>
  <c r="AR31" i="5"/>
  <c r="AR27" i="5"/>
  <c r="AR40" i="5"/>
  <c r="AR36" i="5"/>
  <c r="AR32" i="5"/>
  <c r="AR28" i="5"/>
  <c r="AT21" i="5"/>
  <c r="AR33" i="5"/>
  <c r="AR29" i="5"/>
  <c r="AR38" i="5"/>
  <c r="AR34" i="5"/>
  <c r="AR30" i="5"/>
  <c r="AR41" i="5"/>
  <c r="AR37" i="5"/>
  <c r="AR26" i="5"/>
  <c r="AS40" i="5"/>
  <c r="AS36" i="5"/>
  <c r="AS32" i="5"/>
  <c r="AS28" i="5"/>
  <c r="AS38" i="5"/>
  <c r="AS34" i="5"/>
  <c r="AS30" i="5"/>
  <c r="AS26" i="5"/>
  <c r="AS41" i="5"/>
  <c r="AS37" i="5"/>
  <c r="AS39" i="5"/>
  <c r="AS35" i="5"/>
  <c r="AS31" i="5"/>
  <c r="AS27" i="5"/>
  <c r="AN1" i="5"/>
  <c r="AQ13" i="5"/>
  <c r="AQ6" i="5"/>
  <c r="AP21" i="5"/>
  <c r="AO21" i="5"/>
  <c r="AN13" i="5"/>
  <c r="AN9" i="5"/>
  <c r="AN6" i="5"/>
  <c r="AM21" i="5"/>
  <c r="AL21" i="5"/>
  <c r="BS37" i="5"/>
  <c r="AU24" i="5"/>
  <c r="AI24" i="5"/>
  <c r="AF24" i="5"/>
  <c r="AC24" i="5"/>
  <c r="Z24" i="5"/>
  <c r="W24" i="5"/>
  <c r="T24" i="5"/>
  <c r="Q24" i="5"/>
  <c r="N24" i="5"/>
  <c r="K24" i="5"/>
  <c r="H24" i="5"/>
  <c r="E24" i="5"/>
  <c r="B24" i="5"/>
  <c r="AK20" i="5"/>
  <c r="AH20" i="5"/>
  <c r="AE20" i="5"/>
  <c r="AB20" i="5"/>
  <c r="Y20" i="5"/>
  <c r="V20" i="5"/>
  <c r="S20" i="5"/>
  <c r="P20" i="5"/>
  <c r="M20" i="5"/>
  <c r="J20" i="5"/>
  <c r="G20" i="5"/>
  <c r="D20" i="5"/>
  <c r="AK19" i="5"/>
  <c r="AH19" i="5"/>
  <c r="AE19" i="5"/>
  <c r="AB19" i="5"/>
  <c r="Y19" i="5"/>
  <c r="V19" i="5"/>
  <c r="S19" i="5"/>
  <c r="P19" i="5"/>
  <c r="M19" i="5"/>
  <c r="J19" i="5"/>
  <c r="G19" i="5"/>
  <c r="D19" i="5"/>
  <c r="AK18" i="5"/>
  <c r="AH18" i="5"/>
  <c r="AE18" i="5"/>
  <c r="AB18" i="5"/>
  <c r="Y18" i="5"/>
  <c r="V18" i="5"/>
  <c r="S18" i="5"/>
  <c r="P18" i="5"/>
  <c r="M18" i="5"/>
  <c r="J18" i="5"/>
  <c r="G18" i="5"/>
  <c r="D18" i="5"/>
  <c r="AK17" i="5"/>
  <c r="AH17" i="5"/>
  <c r="AE17" i="5"/>
  <c r="AB17" i="5"/>
  <c r="Y17" i="5"/>
  <c r="V17" i="5"/>
  <c r="S17" i="5"/>
  <c r="P17" i="5"/>
  <c r="M17" i="5"/>
  <c r="J17" i="5"/>
  <c r="G17" i="5"/>
  <c r="D17" i="5"/>
  <c r="AK16" i="5"/>
  <c r="AH16" i="5"/>
  <c r="AE16" i="5"/>
  <c r="AB16" i="5"/>
  <c r="Y16" i="5"/>
  <c r="V16" i="5"/>
  <c r="S16" i="5"/>
  <c r="P16" i="5"/>
  <c r="M16" i="5"/>
  <c r="J16" i="5"/>
  <c r="G16" i="5"/>
  <c r="D16" i="5"/>
  <c r="AK15" i="5"/>
  <c r="AH15" i="5"/>
  <c r="AE15" i="5"/>
  <c r="AB15" i="5"/>
  <c r="Y15" i="5"/>
  <c r="V15" i="5"/>
  <c r="S15" i="5"/>
  <c r="P15" i="5"/>
  <c r="M15" i="5"/>
  <c r="J15" i="5"/>
  <c r="G15" i="5"/>
  <c r="D15" i="5"/>
  <c r="AK14" i="5"/>
  <c r="AH14" i="5"/>
  <c r="AE14" i="5"/>
  <c r="AB14" i="5"/>
  <c r="Y14" i="5"/>
  <c r="V14" i="5"/>
  <c r="S14" i="5"/>
  <c r="P14" i="5"/>
  <c r="M14" i="5"/>
  <c r="J14" i="5"/>
  <c r="G14" i="5"/>
  <c r="D14" i="5"/>
  <c r="AV13" i="5"/>
  <c r="AU13" i="5"/>
  <c r="AJ13" i="5"/>
  <c r="AI13" i="5"/>
  <c r="AG13" i="5"/>
  <c r="AF13" i="5"/>
  <c r="AD13" i="5"/>
  <c r="AC13" i="5"/>
  <c r="AA13" i="5"/>
  <c r="Z13" i="5"/>
  <c r="X13" i="5"/>
  <c r="W13" i="5"/>
  <c r="U13" i="5"/>
  <c r="T13" i="5"/>
  <c r="R13" i="5"/>
  <c r="Q13" i="5"/>
  <c r="O13" i="5"/>
  <c r="N13" i="5"/>
  <c r="L13" i="5"/>
  <c r="K13" i="5"/>
  <c r="I13" i="5"/>
  <c r="H13" i="5"/>
  <c r="F13" i="5"/>
  <c r="E13" i="5"/>
  <c r="C13" i="5"/>
  <c r="B13" i="5"/>
  <c r="AK12" i="5"/>
  <c r="AH12" i="5"/>
  <c r="AE12" i="5"/>
  <c r="AB12" i="5"/>
  <c r="Y12" i="5"/>
  <c r="V12" i="5"/>
  <c r="S12" i="5"/>
  <c r="P12" i="5"/>
  <c r="M12" i="5"/>
  <c r="J12" i="5"/>
  <c r="G12" i="5"/>
  <c r="D12" i="5"/>
  <c r="AK11" i="5"/>
  <c r="AH11" i="5"/>
  <c r="AE11" i="5"/>
  <c r="AB11" i="5"/>
  <c r="Y11" i="5"/>
  <c r="V11" i="5"/>
  <c r="S11" i="5"/>
  <c r="P11" i="5"/>
  <c r="M11" i="5"/>
  <c r="J11" i="5"/>
  <c r="G11" i="5"/>
  <c r="D11" i="5"/>
  <c r="AK10" i="5"/>
  <c r="AH10" i="5"/>
  <c r="AE10" i="5"/>
  <c r="AB10" i="5"/>
  <c r="Y10" i="5"/>
  <c r="V10" i="5"/>
  <c r="V1" i="5" s="1"/>
  <c r="S10" i="5"/>
  <c r="P10" i="5"/>
  <c r="M10" i="5"/>
  <c r="J10" i="5"/>
  <c r="G10" i="5"/>
  <c r="D10" i="5"/>
  <c r="AV9" i="5"/>
  <c r="AU9" i="5"/>
  <c r="AJ9" i="5"/>
  <c r="AI9" i="5"/>
  <c r="AG9" i="5"/>
  <c r="AF9" i="5"/>
  <c r="AD9" i="5"/>
  <c r="AC9" i="5"/>
  <c r="AA9" i="5"/>
  <c r="Z9" i="5"/>
  <c r="X9" i="5"/>
  <c r="W9" i="5"/>
  <c r="U9" i="5"/>
  <c r="T9" i="5"/>
  <c r="R9" i="5"/>
  <c r="Q9" i="5"/>
  <c r="O9" i="5"/>
  <c r="N9" i="5"/>
  <c r="L9" i="5"/>
  <c r="K9" i="5"/>
  <c r="I9" i="5"/>
  <c r="H9" i="5"/>
  <c r="F9" i="5"/>
  <c r="E9" i="5"/>
  <c r="C9" i="5"/>
  <c r="B9" i="5"/>
  <c r="AK8" i="5"/>
  <c r="AH8" i="5"/>
  <c r="AE8" i="5"/>
  <c r="AB8" i="5"/>
  <c r="Y8" i="5"/>
  <c r="V8" i="5"/>
  <c r="S8" i="5"/>
  <c r="P8" i="5"/>
  <c r="M8" i="5"/>
  <c r="J8" i="5"/>
  <c r="G8" i="5"/>
  <c r="D8" i="5"/>
  <c r="AK7" i="5"/>
  <c r="AH7" i="5"/>
  <c r="AE7" i="5"/>
  <c r="AB7" i="5"/>
  <c r="Y7" i="5"/>
  <c r="V7" i="5"/>
  <c r="S7" i="5"/>
  <c r="P7" i="5"/>
  <c r="M7" i="5"/>
  <c r="J7" i="5"/>
  <c r="G7" i="5"/>
  <c r="D7" i="5"/>
  <c r="AV6" i="5"/>
  <c r="AU6" i="5"/>
  <c r="AJ6" i="5"/>
  <c r="AI6" i="5"/>
  <c r="AG6" i="5"/>
  <c r="AF6" i="5"/>
  <c r="AD6" i="5"/>
  <c r="AC6" i="5"/>
  <c r="AA6" i="5"/>
  <c r="Z6" i="5"/>
  <c r="X6" i="5"/>
  <c r="W6" i="5"/>
  <c r="U6" i="5"/>
  <c r="T6" i="5"/>
  <c r="R6" i="5"/>
  <c r="Q6" i="5"/>
  <c r="O6" i="5"/>
  <c r="N6" i="5"/>
  <c r="L6" i="5"/>
  <c r="K6" i="5"/>
  <c r="I6" i="5"/>
  <c r="H6" i="5"/>
  <c r="F6" i="5"/>
  <c r="E6" i="5"/>
  <c r="C6" i="5"/>
  <c r="B6" i="5"/>
  <c r="AV1" i="5"/>
  <c r="AJ1" i="5"/>
  <c r="AG1" i="5"/>
  <c r="AD1" i="5"/>
  <c r="AA1" i="5"/>
  <c r="X1" i="5"/>
  <c r="U1" i="5"/>
  <c r="R1" i="5"/>
  <c r="O1" i="5"/>
  <c r="L1" i="5"/>
  <c r="I1" i="5"/>
  <c r="C1" i="5"/>
  <c r="J1" i="5" l="1"/>
  <c r="AH1" i="5"/>
  <c r="BI41" i="5"/>
  <c r="BI29" i="5"/>
  <c r="BI32" i="5"/>
  <c r="BI35" i="5"/>
  <c r="BI39" i="5"/>
  <c r="BI33" i="5"/>
  <c r="BI36" i="5"/>
  <c r="BI40" i="5"/>
  <c r="BI27" i="5"/>
  <c r="BI30" i="5"/>
  <c r="BI37" i="5"/>
  <c r="BI28" i="5"/>
  <c r="BI31" i="5"/>
  <c r="BI34" i="5"/>
  <c r="BI38" i="5"/>
  <c r="AT41" i="5"/>
  <c r="AT39" i="5"/>
  <c r="AT35" i="5"/>
  <c r="AT31" i="5"/>
  <c r="AT27" i="5"/>
  <c r="AT28" i="5"/>
  <c r="AT26" i="5"/>
  <c r="AT40" i="5"/>
  <c r="AT32" i="5"/>
  <c r="AT37" i="5"/>
  <c r="AT34" i="5"/>
  <c r="AT30" i="5"/>
  <c r="AT38" i="5"/>
  <c r="AT33" i="5"/>
  <c r="AT36" i="5"/>
  <c r="AT29" i="5"/>
  <c r="B21" i="5"/>
  <c r="B41" i="5" s="1"/>
  <c r="N21" i="5"/>
  <c r="N40" i="5" s="1"/>
  <c r="Z21" i="5"/>
  <c r="Z41" i="5" s="1"/>
  <c r="AU21" i="5"/>
  <c r="AU33" i="5" s="1"/>
  <c r="S1" i="5"/>
  <c r="AE1" i="5"/>
  <c r="AO40" i="5"/>
  <c r="AO38" i="5"/>
  <c r="AO36" i="5"/>
  <c r="AO34" i="5"/>
  <c r="AO32" i="5"/>
  <c r="AO30" i="5"/>
  <c r="AO28" i="5"/>
  <c r="AQ21" i="5"/>
  <c r="AQ26" i="5" s="1"/>
  <c r="AO41" i="5"/>
  <c r="AO39" i="5"/>
  <c r="AO37" i="5"/>
  <c r="AO35" i="5"/>
  <c r="AO31" i="5"/>
  <c r="AO27" i="5"/>
  <c r="AO29" i="5"/>
  <c r="AO26" i="5"/>
  <c r="AP41" i="5"/>
  <c r="AP39" i="5"/>
  <c r="AP37" i="5"/>
  <c r="AP35" i="5"/>
  <c r="AP31" i="5"/>
  <c r="AP27" i="5"/>
  <c r="AP40" i="5"/>
  <c r="AP38" i="5"/>
  <c r="AP36" i="5"/>
  <c r="AP34" i="5"/>
  <c r="AP32" i="5"/>
  <c r="AP30" i="5"/>
  <c r="AP28" i="5"/>
  <c r="AO33" i="5"/>
  <c r="AP29" i="5"/>
  <c r="AP26" i="5"/>
  <c r="AP33" i="5"/>
  <c r="AL40" i="5"/>
  <c r="AL38" i="5"/>
  <c r="AL36" i="5"/>
  <c r="AL34" i="5"/>
  <c r="AL32" i="5"/>
  <c r="AL30" i="5"/>
  <c r="AL28" i="5"/>
  <c r="AN21" i="5"/>
  <c r="AN29" i="5" s="1"/>
  <c r="AL41" i="5"/>
  <c r="AL39" i="5"/>
  <c r="AL37" i="5"/>
  <c r="AL35" i="5"/>
  <c r="AL31" i="5"/>
  <c r="AL27" i="5"/>
  <c r="AM41" i="5"/>
  <c r="AM39" i="5"/>
  <c r="AM37" i="5"/>
  <c r="AM35" i="5"/>
  <c r="AM31" i="5"/>
  <c r="AM27" i="5"/>
  <c r="AM40" i="5"/>
  <c r="AM38" i="5"/>
  <c r="AM36" i="5"/>
  <c r="AM34" i="5"/>
  <c r="AM32" i="5"/>
  <c r="AM30" i="5"/>
  <c r="AM28" i="5"/>
  <c r="AM33" i="5"/>
  <c r="AM29" i="5"/>
  <c r="AM26" i="5"/>
  <c r="AL33" i="5"/>
  <c r="AL29" i="5"/>
  <c r="AL26" i="5"/>
  <c r="F21" i="5"/>
  <c r="F40" i="5" s="1"/>
  <c r="R21" i="5"/>
  <c r="R41" i="5" s="1"/>
  <c r="AD21" i="5"/>
  <c r="AD41" i="5" s="1"/>
  <c r="D13" i="5"/>
  <c r="AB13" i="5"/>
  <c r="D6" i="5"/>
  <c r="J6" i="5"/>
  <c r="P6" i="5"/>
  <c r="V6" i="5"/>
  <c r="AB6" i="5"/>
  <c r="AH6" i="5"/>
  <c r="AW6" i="5"/>
  <c r="G9" i="5"/>
  <c r="M9" i="5"/>
  <c r="S9" i="5"/>
  <c r="Y9" i="5"/>
  <c r="AE9" i="5"/>
  <c r="AK9" i="5"/>
  <c r="J13" i="5"/>
  <c r="V13" i="5"/>
  <c r="AH13" i="5"/>
  <c r="H21" i="5"/>
  <c r="H26" i="5" s="1"/>
  <c r="L21" i="5"/>
  <c r="L33" i="5" s="1"/>
  <c r="T21" i="5"/>
  <c r="T29" i="5" s="1"/>
  <c r="X21" i="5"/>
  <c r="X29" i="5" s="1"/>
  <c r="AF21" i="5"/>
  <c r="AF33" i="5" s="1"/>
  <c r="AJ21" i="5"/>
  <c r="AJ33" i="5" s="1"/>
  <c r="D1" i="5"/>
  <c r="M1" i="5"/>
  <c r="P1" i="5"/>
  <c r="Y1" i="5"/>
  <c r="AB1" i="5"/>
  <c r="AK1" i="5"/>
  <c r="AW1" i="5"/>
  <c r="C21" i="5"/>
  <c r="C33" i="5" s="1"/>
  <c r="E21" i="5"/>
  <c r="E33" i="5" s="1"/>
  <c r="G6" i="5"/>
  <c r="I21" i="5"/>
  <c r="I33" i="5" s="1"/>
  <c r="K21" i="5"/>
  <c r="K33" i="5" s="1"/>
  <c r="M6" i="5"/>
  <c r="O21" i="5"/>
  <c r="O33" i="5" s="1"/>
  <c r="Q21" i="5"/>
  <c r="Q33" i="5" s="1"/>
  <c r="S6" i="5"/>
  <c r="U21" i="5"/>
  <c r="U26" i="5" s="1"/>
  <c r="W21" i="5"/>
  <c r="W26" i="5" s="1"/>
  <c r="Y6" i="5"/>
  <c r="AA21" i="5"/>
  <c r="AA33" i="5" s="1"/>
  <c r="AC21" i="5"/>
  <c r="AC33" i="5" s="1"/>
  <c r="AE6" i="5"/>
  <c r="AG21" i="5"/>
  <c r="AG26" i="5" s="1"/>
  <c r="AI21" i="5"/>
  <c r="AI26" i="5" s="1"/>
  <c r="AK6" i="5"/>
  <c r="AV21" i="5"/>
  <c r="AV33" i="5" s="1"/>
  <c r="D9" i="5"/>
  <c r="J9" i="5"/>
  <c r="P9" i="5"/>
  <c r="V9" i="5"/>
  <c r="AB9" i="5"/>
  <c r="AH9" i="5"/>
  <c r="AW9" i="5"/>
  <c r="P13" i="5"/>
  <c r="AW13" i="5"/>
  <c r="G13" i="5"/>
  <c r="M13" i="5"/>
  <c r="S13" i="5"/>
  <c r="Y13" i="5"/>
  <c r="AE13" i="5"/>
  <c r="AK13" i="5"/>
  <c r="N37" i="5" l="1"/>
  <c r="B36" i="5"/>
  <c r="N39" i="5"/>
  <c r="AU27" i="5"/>
  <c r="AU26" i="5"/>
  <c r="AD29" i="5"/>
  <c r="B29" i="5"/>
  <c r="AD26" i="5"/>
  <c r="B31" i="5"/>
  <c r="B40" i="5"/>
  <c r="N31" i="5"/>
  <c r="N38" i="5"/>
  <c r="N33" i="5"/>
  <c r="Z28" i="5"/>
  <c r="N29" i="5"/>
  <c r="N28" i="5"/>
  <c r="N32" i="5"/>
  <c r="N41" i="5"/>
  <c r="N27" i="5"/>
  <c r="N34" i="5"/>
  <c r="B33" i="5"/>
  <c r="B28" i="5"/>
  <c r="B35" i="5"/>
  <c r="B38" i="5"/>
  <c r="AD30" i="5"/>
  <c r="B37" i="5"/>
  <c r="B32" i="5"/>
  <c r="B39" i="5"/>
  <c r="AD35" i="5"/>
  <c r="AD40" i="5"/>
  <c r="B26" i="5"/>
  <c r="B30" i="5"/>
  <c r="B27" i="5"/>
  <c r="B34" i="5"/>
  <c r="AD36" i="5"/>
  <c r="H29" i="5"/>
  <c r="Z38" i="5"/>
  <c r="F37" i="5"/>
  <c r="Z33" i="5"/>
  <c r="AD27" i="5"/>
  <c r="AD39" i="5"/>
  <c r="F26" i="5"/>
  <c r="AD33" i="5"/>
  <c r="Z36" i="5"/>
  <c r="AD32" i="5"/>
  <c r="R40" i="5"/>
  <c r="K26" i="5"/>
  <c r="R33" i="5"/>
  <c r="R29" i="5"/>
  <c r="AU32" i="5"/>
  <c r="Z31" i="5"/>
  <c r="Z40" i="5"/>
  <c r="R31" i="5"/>
  <c r="F34" i="5"/>
  <c r="AI33" i="5"/>
  <c r="AU29" i="5"/>
  <c r="Z29" i="5"/>
  <c r="F29" i="5"/>
  <c r="N26" i="5"/>
  <c r="AU39" i="5"/>
  <c r="Z35" i="5"/>
  <c r="N30" i="5"/>
  <c r="N35" i="5"/>
  <c r="N36" i="5"/>
  <c r="R36" i="5"/>
  <c r="F38" i="5"/>
  <c r="I26" i="5"/>
  <c r="AU31" i="5"/>
  <c r="AU41" i="5"/>
  <c r="R35" i="5"/>
  <c r="AF29" i="5"/>
  <c r="Z26" i="5"/>
  <c r="AU30" i="5"/>
  <c r="AU35" i="5"/>
  <c r="AU36" i="5"/>
  <c r="AU40" i="5"/>
  <c r="Z37" i="5"/>
  <c r="Z32" i="5"/>
  <c r="Z39" i="5"/>
  <c r="R28" i="5"/>
  <c r="R32" i="5"/>
  <c r="R39" i="5"/>
  <c r="F27" i="5"/>
  <c r="F41" i="5"/>
  <c r="W33" i="5"/>
  <c r="AU34" i="5"/>
  <c r="R37" i="5"/>
  <c r="R38" i="5"/>
  <c r="R26" i="5"/>
  <c r="AU28" i="5"/>
  <c r="AU37" i="5"/>
  <c r="AU38" i="5"/>
  <c r="Z30" i="5"/>
  <c r="Z27" i="5"/>
  <c r="Z34" i="5"/>
  <c r="R30" i="5"/>
  <c r="R27" i="5"/>
  <c r="R34" i="5"/>
  <c r="F35" i="5"/>
  <c r="AQ41" i="5"/>
  <c r="AQ27" i="5"/>
  <c r="AQ30" i="5"/>
  <c r="AQ37" i="5"/>
  <c r="AQ33" i="5"/>
  <c r="AQ36" i="5"/>
  <c r="AQ40" i="5"/>
  <c r="AQ29" i="5"/>
  <c r="AQ32" i="5"/>
  <c r="AQ35" i="5"/>
  <c r="AQ39" i="5"/>
  <c r="AQ28" i="5"/>
  <c r="AQ31" i="5"/>
  <c r="AQ34" i="5"/>
  <c r="AQ38" i="5"/>
  <c r="AG33" i="5"/>
  <c r="U33" i="5"/>
  <c r="AJ29" i="5"/>
  <c r="L29" i="5"/>
  <c r="F33" i="5"/>
  <c r="AD28" i="5"/>
  <c r="AD31" i="5"/>
  <c r="AD37" i="5"/>
  <c r="AD34" i="5"/>
  <c r="AD38" i="5"/>
  <c r="F30" i="5"/>
  <c r="F28" i="5"/>
  <c r="F31" i="5"/>
  <c r="F32" i="5"/>
  <c r="F36" i="5"/>
  <c r="F39" i="5"/>
  <c r="AN41" i="5"/>
  <c r="AN28" i="5"/>
  <c r="AN31" i="5"/>
  <c r="AN34" i="5"/>
  <c r="AN38" i="5"/>
  <c r="AN32" i="5"/>
  <c r="AN35" i="5"/>
  <c r="AN39" i="5"/>
  <c r="AN33" i="5"/>
  <c r="AN36" i="5"/>
  <c r="AN40" i="5"/>
  <c r="AN27" i="5"/>
  <c r="AN30" i="5"/>
  <c r="AN37" i="5"/>
  <c r="AN26" i="5"/>
  <c r="H33" i="5"/>
  <c r="AC41" i="5"/>
  <c r="AC40" i="5"/>
  <c r="AC38" i="5"/>
  <c r="AC37" i="5"/>
  <c r="AC35" i="5"/>
  <c r="AC39" i="5"/>
  <c r="AC34" i="5"/>
  <c r="AC30" i="5"/>
  <c r="AC28" i="5"/>
  <c r="AE21" i="5"/>
  <c r="AE26" i="5" s="1"/>
  <c r="AC36" i="5"/>
  <c r="AC31" i="5"/>
  <c r="AC27" i="5"/>
  <c r="AC32" i="5"/>
  <c r="AC29" i="5"/>
  <c r="AC26" i="5"/>
  <c r="Q41" i="5"/>
  <c r="Q40" i="5"/>
  <c r="Q38" i="5"/>
  <c r="Q37" i="5"/>
  <c r="Q35" i="5"/>
  <c r="Q34" i="5"/>
  <c r="Q30" i="5"/>
  <c r="Q28" i="5"/>
  <c r="S21" i="5"/>
  <c r="S29" i="5" s="1"/>
  <c r="Q39" i="5"/>
  <c r="Q32" i="5"/>
  <c r="Q31" i="5"/>
  <c r="Q27" i="5"/>
  <c r="Q36" i="5"/>
  <c r="Q29" i="5"/>
  <c r="Q26" i="5"/>
  <c r="E41" i="5"/>
  <c r="E40" i="5"/>
  <c r="E38" i="5"/>
  <c r="E37" i="5"/>
  <c r="E35" i="5"/>
  <c r="E39" i="5"/>
  <c r="E34" i="5"/>
  <c r="E30" i="5"/>
  <c r="E28" i="5"/>
  <c r="G21" i="5"/>
  <c r="G29" i="5" s="1"/>
  <c r="E36" i="5"/>
  <c r="E31" i="5"/>
  <c r="E27" i="5"/>
  <c r="E32" i="5"/>
  <c r="E29" i="5"/>
  <c r="E26" i="5"/>
  <c r="AV41" i="5"/>
  <c r="AV38" i="5"/>
  <c r="AV37" i="5"/>
  <c r="AV40" i="5"/>
  <c r="AV39" i="5"/>
  <c r="AV35" i="5"/>
  <c r="AV36" i="5"/>
  <c r="AV32" i="5"/>
  <c r="AV30" i="5"/>
  <c r="AV28" i="5"/>
  <c r="AV34" i="5"/>
  <c r="AV31" i="5"/>
  <c r="AV27" i="5"/>
  <c r="AV29" i="5"/>
  <c r="AW21" i="5"/>
  <c r="AW33" i="5" s="1"/>
  <c r="AV26" i="5"/>
  <c r="AA41" i="5"/>
  <c r="AA38" i="5"/>
  <c r="AA37" i="5"/>
  <c r="AA39" i="5"/>
  <c r="AA35" i="5"/>
  <c r="AA36" i="5"/>
  <c r="AA32" i="5"/>
  <c r="AA30" i="5"/>
  <c r="AA28" i="5"/>
  <c r="AA40" i="5"/>
  <c r="AA34" i="5"/>
  <c r="AA31" i="5"/>
  <c r="AA27" i="5"/>
  <c r="AB21" i="5"/>
  <c r="AB26" i="5" s="1"/>
  <c r="AA29" i="5"/>
  <c r="AA26" i="5"/>
  <c r="O41" i="5"/>
  <c r="O38" i="5"/>
  <c r="O37" i="5"/>
  <c r="O40" i="5"/>
  <c r="O39" i="5"/>
  <c r="O35" i="5"/>
  <c r="O36" i="5"/>
  <c r="O32" i="5"/>
  <c r="O30" i="5"/>
  <c r="O28" i="5"/>
  <c r="O34" i="5"/>
  <c r="O31" i="5"/>
  <c r="O27" i="5"/>
  <c r="P21" i="5"/>
  <c r="P26" i="5" s="1"/>
  <c r="O29" i="5"/>
  <c r="O26" i="5"/>
  <c r="C41" i="5"/>
  <c r="C38" i="5"/>
  <c r="C39" i="5"/>
  <c r="C37" i="5"/>
  <c r="C35" i="5"/>
  <c r="C40" i="5"/>
  <c r="C36" i="5"/>
  <c r="C32" i="5"/>
  <c r="C30" i="5"/>
  <c r="C28" i="5"/>
  <c r="C34" i="5"/>
  <c r="C31" i="5"/>
  <c r="C27" i="5"/>
  <c r="C29" i="5"/>
  <c r="D21" i="5"/>
  <c r="D26" i="5" s="1"/>
  <c r="C26" i="5"/>
  <c r="AJ40" i="5"/>
  <c r="AJ39" i="5"/>
  <c r="AJ41" i="5"/>
  <c r="AJ37" i="5"/>
  <c r="AJ36" i="5"/>
  <c r="AJ34" i="5"/>
  <c r="AJ32" i="5"/>
  <c r="AJ31" i="5"/>
  <c r="AJ27" i="5"/>
  <c r="AJ38" i="5"/>
  <c r="AJ30" i="5"/>
  <c r="AJ35" i="5"/>
  <c r="AJ28" i="5"/>
  <c r="AJ26" i="5"/>
  <c r="X40" i="5"/>
  <c r="X39" i="5"/>
  <c r="X37" i="5"/>
  <c r="X36" i="5"/>
  <c r="X34" i="5"/>
  <c r="X32" i="5"/>
  <c r="X38" i="5"/>
  <c r="X31" i="5"/>
  <c r="X27" i="5"/>
  <c r="X41" i="5"/>
  <c r="X35" i="5"/>
  <c r="X30" i="5"/>
  <c r="X28" i="5"/>
  <c r="X26" i="5"/>
  <c r="X33" i="5"/>
  <c r="L40" i="5"/>
  <c r="L39" i="5"/>
  <c r="L41" i="5"/>
  <c r="L37" i="5"/>
  <c r="L36" i="5"/>
  <c r="L34" i="5"/>
  <c r="L32" i="5"/>
  <c r="L31" i="5"/>
  <c r="L27" i="5"/>
  <c r="L30" i="5"/>
  <c r="L38" i="5"/>
  <c r="L35" i="5"/>
  <c r="L28" i="5"/>
  <c r="L26" i="5"/>
  <c r="AI41" i="5"/>
  <c r="AI38" i="5"/>
  <c r="AI37" i="5"/>
  <c r="AI39" i="5"/>
  <c r="AI35" i="5"/>
  <c r="AI40" i="5"/>
  <c r="AI36" i="5"/>
  <c r="AI32" i="5"/>
  <c r="AI30" i="5"/>
  <c r="AI28" i="5"/>
  <c r="AK21" i="5"/>
  <c r="AK26" i="5" s="1"/>
  <c r="AI34" i="5"/>
  <c r="AI31" i="5"/>
  <c r="AI27" i="5"/>
  <c r="AG41" i="5"/>
  <c r="AG40" i="5"/>
  <c r="AG38" i="5"/>
  <c r="AG37" i="5"/>
  <c r="AG35" i="5"/>
  <c r="AG34" i="5"/>
  <c r="AG30" i="5"/>
  <c r="AG28" i="5"/>
  <c r="AG39" i="5"/>
  <c r="AG32" i="5"/>
  <c r="AG31" i="5"/>
  <c r="AG27" i="5"/>
  <c r="AG36" i="5"/>
  <c r="W41" i="5"/>
  <c r="W38" i="5"/>
  <c r="W37" i="5"/>
  <c r="W40" i="5"/>
  <c r="W39" i="5"/>
  <c r="W35" i="5"/>
  <c r="W36" i="5"/>
  <c r="W32" i="5"/>
  <c r="W30" i="5"/>
  <c r="W28" i="5"/>
  <c r="Y21" i="5"/>
  <c r="Y33" i="5" s="1"/>
  <c r="W34" i="5"/>
  <c r="W31" i="5"/>
  <c r="W27" i="5"/>
  <c r="U41" i="5"/>
  <c r="U40" i="5"/>
  <c r="U38" i="5"/>
  <c r="U37" i="5"/>
  <c r="U35" i="5"/>
  <c r="U39" i="5"/>
  <c r="U34" i="5"/>
  <c r="U30" i="5"/>
  <c r="U28" i="5"/>
  <c r="U36" i="5"/>
  <c r="U31" i="5"/>
  <c r="U27" i="5"/>
  <c r="U32" i="5"/>
  <c r="K41" i="5"/>
  <c r="K38" i="5"/>
  <c r="K37" i="5"/>
  <c r="K39" i="5"/>
  <c r="K35" i="5"/>
  <c r="K36" i="5"/>
  <c r="K32" i="5"/>
  <c r="K30" i="5"/>
  <c r="K28" i="5"/>
  <c r="M21" i="5"/>
  <c r="K34" i="5"/>
  <c r="K40" i="5"/>
  <c r="K31" i="5"/>
  <c r="K27" i="5"/>
  <c r="I41" i="5"/>
  <c r="I40" i="5"/>
  <c r="I38" i="5"/>
  <c r="I37" i="5"/>
  <c r="I35" i="5"/>
  <c r="I34" i="5"/>
  <c r="I30" i="5"/>
  <c r="I28" i="5"/>
  <c r="I32" i="5"/>
  <c r="I31" i="5"/>
  <c r="I27" i="5"/>
  <c r="I39" i="5"/>
  <c r="I36" i="5"/>
  <c r="AF40" i="5"/>
  <c r="AF39" i="5"/>
  <c r="AF37" i="5"/>
  <c r="AF36" i="5"/>
  <c r="AF34" i="5"/>
  <c r="AF32" i="5"/>
  <c r="AF41" i="5"/>
  <c r="AF38" i="5"/>
  <c r="AF31" i="5"/>
  <c r="AF27" i="5"/>
  <c r="AF35" i="5"/>
  <c r="AF30" i="5"/>
  <c r="AH21" i="5"/>
  <c r="AH29" i="5" s="1"/>
  <c r="AF28" i="5"/>
  <c r="T40" i="5"/>
  <c r="T39" i="5"/>
  <c r="T41" i="5"/>
  <c r="T37" i="5"/>
  <c r="T36" i="5"/>
  <c r="T34" i="5"/>
  <c r="T32" i="5"/>
  <c r="T31" i="5"/>
  <c r="T27" i="5"/>
  <c r="T38" i="5"/>
  <c r="T30" i="5"/>
  <c r="V21" i="5"/>
  <c r="V26" i="5" s="1"/>
  <c r="T35" i="5"/>
  <c r="T28" i="5"/>
  <c r="H40" i="5"/>
  <c r="H39" i="5"/>
  <c r="H36" i="5"/>
  <c r="H34" i="5"/>
  <c r="H32" i="5"/>
  <c r="H38" i="5"/>
  <c r="H37" i="5"/>
  <c r="H31" i="5"/>
  <c r="H27" i="5"/>
  <c r="H35" i="5"/>
  <c r="H30" i="5"/>
  <c r="J21" i="5"/>
  <c r="J33" i="5" s="1"/>
  <c r="H41" i="5"/>
  <c r="H28" i="5"/>
  <c r="T33" i="5"/>
  <c r="AI29" i="5"/>
  <c r="W29" i="5"/>
  <c r="K29" i="5"/>
  <c r="AF26" i="5"/>
  <c r="T26" i="5"/>
  <c r="AG29" i="5"/>
  <c r="U29" i="5"/>
  <c r="I29" i="5"/>
  <c r="AE29" i="5" l="1"/>
  <c r="G26" i="5"/>
  <c r="AH26" i="5"/>
  <c r="AH33" i="5"/>
  <c r="S26" i="5"/>
  <c r="AW26" i="5"/>
  <c r="J26" i="5"/>
  <c r="J41" i="5"/>
  <c r="J37" i="5"/>
  <c r="J28" i="5"/>
  <c r="J32" i="5"/>
  <c r="J30" i="5"/>
  <c r="J27" i="5"/>
  <c r="J31" i="5"/>
  <c r="J36" i="5"/>
  <c r="J35" i="5"/>
  <c r="J39" i="5"/>
  <c r="J34" i="5"/>
  <c r="J38" i="5"/>
  <c r="J40" i="5"/>
  <c r="V41" i="5"/>
  <c r="V28" i="5"/>
  <c r="V32" i="5"/>
  <c r="V30" i="5"/>
  <c r="V31" i="5"/>
  <c r="V35" i="5"/>
  <c r="V36" i="5"/>
  <c r="V38" i="5"/>
  <c r="V40" i="5"/>
  <c r="V27" i="5"/>
  <c r="V37" i="5"/>
  <c r="V39" i="5"/>
  <c r="V34" i="5"/>
  <c r="M41" i="5"/>
  <c r="M32" i="5"/>
  <c r="M36" i="5"/>
  <c r="M27" i="5"/>
  <c r="M31" i="5"/>
  <c r="M28" i="5"/>
  <c r="M30" i="5"/>
  <c r="M35" i="5"/>
  <c r="M39" i="5"/>
  <c r="M34" i="5"/>
  <c r="M38" i="5"/>
  <c r="M40" i="5"/>
  <c r="M37" i="5"/>
  <c r="M29" i="5"/>
  <c r="AK29" i="5"/>
  <c r="V33" i="5"/>
  <c r="P41" i="5"/>
  <c r="P28" i="5"/>
  <c r="P35" i="5"/>
  <c r="P30" i="5"/>
  <c r="P27" i="5"/>
  <c r="P32" i="5"/>
  <c r="P37" i="5"/>
  <c r="P39" i="5"/>
  <c r="P34" i="5"/>
  <c r="P40" i="5"/>
  <c r="P38" i="5"/>
  <c r="P31" i="5"/>
  <c r="P36" i="5"/>
  <c r="AB41" i="5"/>
  <c r="AB38" i="5"/>
  <c r="AB35" i="5"/>
  <c r="AB28" i="5"/>
  <c r="AB30" i="5"/>
  <c r="AB33" i="5"/>
  <c r="AB27" i="5"/>
  <c r="AB37" i="5"/>
  <c r="AB39" i="5"/>
  <c r="AB34" i="5"/>
  <c r="AB40" i="5"/>
  <c r="AB32" i="5"/>
  <c r="AB31" i="5"/>
  <c r="AB36" i="5"/>
  <c r="P29" i="5"/>
  <c r="AW29" i="5"/>
  <c r="P33" i="5"/>
  <c r="G41" i="5"/>
  <c r="G34" i="5"/>
  <c r="G27" i="5"/>
  <c r="G31" i="5"/>
  <c r="G38" i="5"/>
  <c r="G40" i="5"/>
  <c r="G37" i="5"/>
  <c r="G28" i="5"/>
  <c r="G30" i="5"/>
  <c r="G32" i="5"/>
  <c r="G36" i="5"/>
  <c r="G35" i="5"/>
  <c r="G39" i="5"/>
  <c r="M26" i="5"/>
  <c r="S41" i="5"/>
  <c r="S27" i="5"/>
  <c r="S34" i="5"/>
  <c r="S31" i="5"/>
  <c r="S32" i="5"/>
  <c r="S36" i="5"/>
  <c r="S38" i="5"/>
  <c r="S40" i="5"/>
  <c r="S37" i="5"/>
  <c r="S39" i="5"/>
  <c r="S28" i="5"/>
  <c r="S30" i="5"/>
  <c r="S35" i="5"/>
  <c r="AE41" i="5"/>
  <c r="AE34" i="5"/>
  <c r="AE27" i="5"/>
  <c r="AE38" i="5"/>
  <c r="AE40" i="5"/>
  <c r="AE37" i="5"/>
  <c r="AE31" i="5"/>
  <c r="AE28" i="5"/>
  <c r="AE30" i="5"/>
  <c r="AE32" i="5"/>
  <c r="AE36" i="5"/>
  <c r="AE35" i="5"/>
  <c r="AE39" i="5"/>
  <c r="J29" i="5"/>
  <c r="S33" i="5"/>
  <c r="AH41" i="5"/>
  <c r="AH37" i="5"/>
  <c r="AH28" i="5"/>
  <c r="AH32" i="5"/>
  <c r="AH27" i="5"/>
  <c r="AH31" i="5"/>
  <c r="AH36" i="5"/>
  <c r="AH30" i="5"/>
  <c r="AH35" i="5"/>
  <c r="AH39" i="5"/>
  <c r="AH34" i="5"/>
  <c r="AH38" i="5"/>
  <c r="AH40" i="5"/>
  <c r="Y41" i="5"/>
  <c r="Y39" i="5"/>
  <c r="Y36" i="5"/>
  <c r="Y31" i="5"/>
  <c r="Y27" i="5"/>
  <c r="Y32" i="5"/>
  <c r="Y28" i="5"/>
  <c r="Y30" i="5"/>
  <c r="Y34" i="5"/>
  <c r="Y35" i="5"/>
  <c r="Y38" i="5"/>
  <c r="Y40" i="5"/>
  <c r="Y37" i="5"/>
  <c r="AK41" i="5"/>
  <c r="AK32" i="5"/>
  <c r="AK27" i="5"/>
  <c r="AK31" i="5"/>
  <c r="AK36" i="5"/>
  <c r="AK39" i="5"/>
  <c r="AK28" i="5"/>
  <c r="AK30" i="5"/>
  <c r="AK35" i="5"/>
  <c r="AK34" i="5"/>
  <c r="AK38" i="5"/>
  <c r="AK40" i="5"/>
  <c r="AK37" i="5"/>
  <c r="Y29" i="5"/>
  <c r="D41" i="5"/>
  <c r="D38" i="5"/>
  <c r="D35" i="5"/>
  <c r="D28" i="5"/>
  <c r="D33" i="5"/>
  <c r="D30" i="5"/>
  <c r="D27" i="5"/>
  <c r="D39" i="5"/>
  <c r="D34" i="5"/>
  <c r="D40" i="5"/>
  <c r="D32" i="5"/>
  <c r="D31" i="5"/>
  <c r="D37" i="5"/>
  <c r="D36" i="5"/>
  <c r="AW41" i="5"/>
  <c r="AW28" i="5"/>
  <c r="AW30" i="5"/>
  <c r="AW35" i="5"/>
  <c r="AW38" i="5"/>
  <c r="AW27" i="5"/>
  <c r="AW32" i="5"/>
  <c r="AW39" i="5"/>
  <c r="AW34" i="5"/>
  <c r="AW40" i="5"/>
  <c r="AW31" i="5"/>
  <c r="AW37" i="5"/>
  <c r="AW36" i="5"/>
  <c r="D29" i="5"/>
  <c r="AB29" i="5"/>
  <c r="M33" i="5"/>
  <c r="AK33" i="5"/>
  <c r="Y26" i="5"/>
  <c r="V29" i="5"/>
  <c r="G33" i="5"/>
  <c r="AE33" i="5"/>
  <c r="BK13" i="4" l="1"/>
  <c r="BJ24" i="4" l="1"/>
  <c r="BL20" i="4"/>
  <c r="BL19" i="4"/>
  <c r="BL18" i="4"/>
  <c r="BL17" i="4"/>
  <c r="BL16" i="4"/>
  <c r="BL15" i="4"/>
  <c r="BL14" i="4"/>
  <c r="BJ13" i="4"/>
  <c r="BL13" i="4" s="1"/>
  <c r="BL12" i="4"/>
  <c r="BL11" i="4"/>
  <c r="BL10" i="4"/>
  <c r="BK9" i="4"/>
  <c r="BJ9" i="4"/>
  <c r="BL8" i="4"/>
  <c r="BL7" i="4"/>
  <c r="BK6" i="4"/>
  <c r="BJ6" i="4"/>
  <c r="BK1" i="4"/>
  <c r="BG24" i="4"/>
  <c r="BI20" i="4"/>
  <c r="BI19" i="4"/>
  <c r="BI18" i="4"/>
  <c r="BI17" i="4"/>
  <c r="BI16" i="4"/>
  <c r="BI15" i="4"/>
  <c r="BI14" i="4"/>
  <c r="BH13" i="4"/>
  <c r="BG13" i="4"/>
  <c r="BI12" i="4"/>
  <c r="BI11" i="4"/>
  <c r="BI10" i="4"/>
  <c r="BH9" i="4"/>
  <c r="BG9" i="4"/>
  <c r="BI8" i="4"/>
  <c r="BI7" i="4"/>
  <c r="BH6" i="4"/>
  <c r="BG6" i="4"/>
  <c r="BK21" i="4" l="1"/>
  <c r="BK39" i="4" s="1"/>
  <c r="BL6" i="4"/>
  <c r="BH21" i="4"/>
  <c r="BH39" i="4" s="1"/>
  <c r="BI13" i="4"/>
  <c r="BK34" i="4"/>
  <c r="BL1" i="4"/>
  <c r="BL9" i="4"/>
  <c r="BJ21" i="4"/>
  <c r="BJ26" i="4" s="1"/>
  <c r="BI9" i="4"/>
  <c r="BI6" i="4"/>
  <c r="BG21" i="4"/>
  <c r="BG29" i="4" s="1"/>
  <c r="BD24" i="4"/>
  <c r="BF20" i="4"/>
  <c r="BF19" i="4"/>
  <c r="BF18" i="4"/>
  <c r="BF17" i="4"/>
  <c r="BF16" i="4"/>
  <c r="BF15" i="4"/>
  <c r="BF14" i="4"/>
  <c r="BE13" i="4"/>
  <c r="BD13" i="4"/>
  <c r="BF12" i="4"/>
  <c r="BF11" i="4"/>
  <c r="BF10" i="4"/>
  <c r="BE9" i="4"/>
  <c r="BD9" i="4"/>
  <c r="BF8" i="4"/>
  <c r="BF7" i="4"/>
  <c r="BE6" i="4"/>
  <c r="BD6" i="4"/>
  <c r="BK28" i="4" l="1"/>
  <c r="BK38" i="4"/>
  <c r="BK27" i="4"/>
  <c r="BK26" i="4"/>
  <c r="BK37" i="4"/>
  <c r="BK36" i="4"/>
  <c r="BK35" i="4"/>
  <c r="BK29" i="4"/>
  <c r="BK30" i="4"/>
  <c r="BK33" i="4"/>
  <c r="BK41" i="4"/>
  <c r="BK32" i="4"/>
  <c r="BK40" i="4"/>
  <c r="BK31" i="4"/>
  <c r="BE21" i="4"/>
  <c r="BE41" i="4" s="1"/>
  <c r="BH36" i="4"/>
  <c r="BH32" i="4"/>
  <c r="BH31" i="4"/>
  <c r="BH34" i="4"/>
  <c r="BH41" i="4"/>
  <c r="BH27" i="4"/>
  <c r="BH30" i="4"/>
  <c r="BH29" i="4"/>
  <c r="BH37" i="4"/>
  <c r="BH28" i="4"/>
  <c r="BH26" i="4"/>
  <c r="BH33" i="4"/>
  <c r="BH35" i="4"/>
  <c r="BH40" i="4"/>
  <c r="BH38" i="4"/>
  <c r="BJ41" i="4"/>
  <c r="BJ37" i="4"/>
  <c r="BJ29" i="4"/>
  <c r="BJ38" i="4"/>
  <c r="BJ34" i="4"/>
  <c r="BJ30" i="4"/>
  <c r="BJ39" i="4"/>
  <c r="BJ35" i="4"/>
  <c r="BJ31" i="4"/>
  <c r="BJ27" i="4"/>
  <c r="BJ40" i="4"/>
  <c r="BJ36" i="4"/>
  <c r="BJ32" i="4"/>
  <c r="BJ28" i="4"/>
  <c r="BL21" i="4"/>
  <c r="BL29" i="4" s="1"/>
  <c r="BJ33" i="4"/>
  <c r="BG26" i="4"/>
  <c r="BI21" i="4"/>
  <c r="BG38" i="4"/>
  <c r="BG34" i="4"/>
  <c r="BG30" i="4"/>
  <c r="BG39" i="4"/>
  <c r="BG35" i="4"/>
  <c r="BG31" i="4"/>
  <c r="BG27" i="4"/>
  <c r="BG32" i="4"/>
  <c r="BG28" i="4"/>
  <c r="BG41" i="4"/>
  <c r="BG37" i="4"/>
  <c r="BG40" i="4"/>
  <c r="BG36" i="4"/>
  <c r="BG33" i="4"/>
  <c r="BE32" i="4"/>
  <c r="BF13" i="4"/>
  <c r="BF6" i="4"/>
  <c r="BF9" i="4"/>
  <c r="BD21" i="4"/>
  <c r="BA24" i="4"/>
  <c r="BC20" i="4"/>
  <c r="BC19" i="4"/>
  <c r="BC18" i="4"/>
  <c r="BC17" i="4"/>
  <c r="BC16" i="4"/>
  <c r="BC15" i="4"/>
  <c r="BC14" i="4"/>
  <c r="BB13" i="4"/>
  <c r="BA13" i="4"/>
  <c r="BC12" i="4"/>
  <c r="BC11" i="4"/>
  <c r="BC10" i="4"/>
  <c r="BB9" i="4"/>
  <c r="BA9" i="4"/>
  <c r="BC8" i="4"/>
  <c r="BC7" i="4"/>
  <c r="BB6" i="4"/>
  <c r="BA6" i="4"/>
  <c r="BB1" i="4"/>
  <c r="BE31" i="4" l="1"/>
  <c r="BE38" i="4"/>
  <c r="BE37" i="4"/>
  <c r="BE30" i="4"/>
  <c r="BE27" i="4"/>
  <c r="BE28" i="4"/>
  <c r="BE26" i="4"/>
  <c r="BE39" i="4"/>
  <c r="BE36" i="4"/>
  <c r="BE33" i="4"/>
  <c r="BE34" i="4"/>
  <c r="BE35" i="4"/>
  <c r="BE40" i="4"/>
  <c r="BE29" i="4"/>
  <c r="BL39" i="4"/>
  <c r="BL41" i="4"/>
  <c r="BL37" i="4"/>
  <c r="BL30" i="4"/>
  <c r="BL35" i="4"/>
  <c r="BL31" i="4"/>
  <c r="BL27" i="4"/>
  <c r="BL40" i="4"/>
  <c r="BL38" i="4"/>
  <c r="BL32" i="4"/>
  <c r="BL26" i="4"/>
  <c r="BL33" i="4"/>
  <c r="BL28" i="4"/>
  <c r="BL36" i="4"/>
  <c r="BL34" i="4"/>
  <c r="BC1" i="4"/>
  <c r="BI34" i="4"/>
  <c r="BI41" i="4"/>
  <c r="BI38" i="4"/>
  <c r="BI30" i="4"/>
  <c r="BI37" i="4"/>
  <c r="BI28" i="4"/>
  <c r="BI39" i="4"/>
  <c r="BI33" i="4"/>
  <c r="BI40" i="4"/>
  <c r="BI35" i="4"/>
  <c r="BI31" i="4"/>
  <c r="BI36" i="4"/>
  <c r="BI32" i="4"/>
  <c r="BI27" i="4"/>
  <c r="BI26" i="4"/>
  <c r="BI29" i="4"/>
  <c r="BF21" i="4"/>
  <c r="BF33" i="4" s="1"/>
  <c r="BD40" i="4"/>
  <c r="BD36" i="4"/>
  <c r="BD32" i="4"/>
  <c r="BD28" i="4"/>
  <c r="BD41" i="4"/>
  <c r="BD37" i="4"/>
  <c r="BD29" i="4"/>
  <c r="BD38" i="4"/>
  <c r="BD34" i="4"/>
  <c r="BD30" i="4"/>
  <c r="BD26" i="4"/>
  <c r="BD39" i="4"/>
  <c r="BD35" i="4"/>
  <c r="BD31" i="4"/>
  <c r="BD27" i="4"/>
  <c r="BF29" i="4"/>
  <c r="BD33" i="4"/>
  <c r="BC9" i="4"/>
  <c r="BC13" i="4"/>
  <c r="BC6" i="4"/>
  <c r="BB21" i="4"/>
  <c r="BB33" i="4" s="1"/>
  <c r="BA21" i="4"/>
  <c r="BA33" i="4" s="1"/>
  <c r="AZ11" i="4"/>
  <c r="AZ12" i="4"/>
  <c r="AU24" i="4"/>
  <c r="AW20" i="4"/>
  <c r="AW19" i="4"/>
  <c r="AW18" i="4"/>
  <c r="AW17" i="4"/>
  <c r="AW16" i="4"/>
  <c r="AW15" i="4"/>
  <c r="AW14" i="4"/>
  <c r="AV13" i="4"/>
  <c r="AU13" i="4"/>
  <c r="AW12" i="4"/>
  <c r="AW11" i="4"/>
  <c r="AW10" i="4"/>
  <c r="AV9" i="4"/>
  <c r="AU9" i="4"/>
  <c r="AW8" i="4"/>
  <c r="AW7" i="4"/>
  <c r="AV6" i="4"/>
  <c r="AU6" i="4"/>
  <c r="AV1" i="4"/>
  <c r="AR24" i="4"/>
  <c r="AT20" i="4"/>
  <c r="AT19" i="4"/>
  <c r="AT18" i="4"/>
  <c r="AT17" i="4"/>
  <c r="AT16" i="4"/>
  <c r="AT15" i="4"/>
  <c r="AT14" i="4"/>
  <c r="AS13" i="4"/>
  <c r="AR13" i="4"/>
  <c r="AT12" i="4"/>
  <c r="AT11" i="4"/>
  <c r="AT10" i="4"/>
  <c r="AS9" i="4"/>
  <c r="AR9" i="4"/>
  <c r="AT8" i="4"/>
  <c r="AT7" i="4"/>
  <c r="AS6" i="4"/>
  <c r="AR6" i="4"/>
  <c r="AS1" i="4"/>
  <c r="AO24" i="4"/>
  <c r="AQ20" i="4"/>
  <c r="AQ19" i="4"/>
  <c r="AQ18" i="4"/>
  <c r="AQ17" i="4"/>
  <c r="AQ16" i="4"/>
  <c r="AQ15" i="4"/>
  <c r="AQ14" i="4"/>
  <c r="AP13" i="4"/>
  <c r="AO13" i="4"/>
  <c r="AQ12" i="4"/>
  <c r="AQ11" i="4"/>
  <c r="AQ10" i="4"/>
  <c r="AP9" i="4"/>
  <c r="AO9" i="4"/>
  <c r="AQ8" i="4"/>
  <c r="AQ7" i="4"/>
  <c r="AP6" i="4"/>
  <c r="AO6" i="4"/>
  <c r="AP1" i="4"/>
  <c r="AO1" i="4"/>
  <c r="BF26" i="4" l="1"/>
  <c r="AQ13" i="4"/>
  <c r="AW13" i="4"/>
  <c r="BF39" i="4"/>
  <c r="BF35" i="4"/>
  <c r="BF32" i="4"/>
  <c r="BF28" i="4"/>
  <c r="BF41" i="4"/>
  <c r="BF37" i="4"/>
  <c r="BF30" i="4"/>
  <c r="BF36" i="4"/>
  <c r="BF31" i="4"/>
  <c r="BF40" i="4"/>
  <c r="BF34" i="4"/>
  <c r="BF27" i="4"/>
  <c r="BF38" i="4"/>
  <c r="BA40" i="4"/>
  <c r="BA38" i="4"/>
  <c r="BA36" i="4"/>
  <c r="BA34" i="4"/>
  <c r="BA32" i="4"/>
  <c r="BA30" i="4"/>
  <c r="BA28" i="4"/>
  <c r="BC21" i="4"/>
  <c r="BC26" i="4" s="1"/>
  <c r="BA41" i="4"/>
  <c r="BA39" i="4"/>
  <c r="BA37" i="4"/>
  <c r="BA35" i="4"/>
  <c r="BA31" i="4"/>
  <c r="BA27" i="4"/>
  <c r="BA29" i="4"/>
  <c r="BA26" i="4"/>
  <c r="BB41" i="4"/>
  <c r="BB39" i="4"/>
  <c r="BB37" i="4"/>
  <c r="BB35" i="4"/>
  <c r="BB31" i="4"/>
  <c r="BB27" i="4"/>
  <c r="BB40" i="4"/>
  <c r="BB38" i="4"/>
  <c r="BB36" i="4"/>
  <c r="BB34" i="4"/>
  <c r="BB32" i="4"/>
  <c r="BB30" i="4"/>
  <c r="BB28" i="4"/>
  <c r="BB29" i="4"/>
  <c r="BB26" i="4"/>
  <c r="AT1" i="4"/>
  <c r="AT6" i="4"/>
  <c r="AT9" i="4"/>
  <c r="AQ1" i="4"/>
  <c r="AW9" i="4"/>
  <c r="AW6" i="4"/>
  <c r="AV21" i="4"/>
  <c r="AV33" i="4" s="1"/>
  <c r="AW1" i="4"/>
  <c r="AU21" i="4"/>
  <c r="AT13" i="4"/>
  <c r="AR21" i="4"/>
  <c r="AR26" i="4" s="1"/>
  <c r="AS21" i="4"/>
  <c r="AQ9" i="4"/>
  <c r="AQ6" i="4"/>
  <c r="AP21" i="4"/>
  <c r="AO21" i="4"/>
  <c r="AL24" i="4"/>
  <c r="AN20" i="4"/>
  <c r="AN19" i="4"/>
  <c r="AN18" i="4"/>
  <c r="AN17" i="4"/>
  <c r="AN16" i="4"/>
  <c r="AN15" i="4"/>
  <c r="AN14" i="4"/>
  <c r="AM13" i="4"/>
  <c r="AL13" i="4"/>
  <c r="AN12" i="4"/>
  <c r="AN11" i="4"/>
  <c r="AN10" i="4"/>
  <c r="AM9" i="4"/>
  <c r="AL9" i="4"/>
  <c r="AN8" i="4"/>
  <c r="AN7" i="4"/>
  <c r="AM6" i="4"/>
  <c r="AL6" i="4"/>
  <c r="AX24" i="4"/>
  <c r="AZ20" i="4"/>
  <c r="AZ19" i="4"/>
  <c r="AZ18" i="4"/>
  <c r="AZ17" i="4"/>
  <c r="AZ16" i="4"/>
  <c r="AZ15" i="4"/>
  <c r="AZ14" i="4"/>
  <c r="AY13" i="4"/>
  <c r="AX13" i="4"/>
  <c r="AZ10" i="4"/>
  <c r="AY9" i="4"/>
  <c r="AX9" i="4"/>
  <c r="AZ8" i="4"/>
  <c r="AZ7" i="4"/>
  <c r="AY6" i="4"/>
  <c r="AX6" i="4"/>
  <c r="AY1" i="4"/>
  <c r="AF24" i="4"/>
  <c r="AH20" i="4"/>
  <c r="AH19" i="4"/>
  <c r="AH18" i="4"/>
  <c r="AH17" i="4"/>
  <c r="AH16" i="4"/>
  <c r="AH15" i="4"/>
  <c r="AH14" i="4"/>
  <c r="AG13" i="4"/>
  <c r="AF13" i="4"/>
  <c r="AH12" i="4"/>
  <c r="AH11" i="4"/>
  <c r="AH10" i="4"/>
  <c r="AG9" i="4"/>
  <c r="AF9" i="4"/>
  <c r="AH8" i="4"/>
  <c r="AH7" i="4"/>
  <c r="AG6" i="4"/>
  <c r="AF6" i="4"/>
  <c r="AG1" i="4"/>
  <c r="AF1" i="4"/>
  <c r="AC24" i="4"/>
  <c r="AE20" i="4"/>
  <c r="AE19" i="4"/>
  <c r="AE18" i="4"/>
  <c r="AE17" i="4"/>
  <c r="AE16" i="4"/>
  <c r="AE15" i="4"/>
  <c r="AE14" i="4"/>
  <c r="AD13" i="4"/>
  <c r="AC13" i="4"/>
  <c r="AE12" i="4"/>
  <c r="AE11" i="4"/>
  <c r="AE10" i="4"/>
  <c r="AD9" i="4"/>
  <c r="AC9" i="4"/>
  <c r="AE8" i="4"/>
  <c r="AE7" i="4"/>
  <c r="AD6" i="4"/>
  <c r="AC6" i="4"/>
  <c r="AD1" i="4"/>
  <c r="AC1" i="4"/>
  <c r="Z24" i="4"/>
  <c r="AB20" i="4"/>
  <c r="AB19" i="4"/>
  <c r="AB18" i="4"/>
  <c r="AB17" i="4"/>
  <c r="AB16" i="4"/>
  <c r="AB15" i="4"/>
  <c r="AB14" i="4"/>
  <c r="AA13" i="4"/>
  <c r="Z13" i="4"/>
  <c r="AB12" i="4"/>
  <c r="AB11" i="4"/>
  <c r="AB10" i="4"/>
  <c r="AA9" i="4"/>
  <c r="Z9" i="4"/>
  <c r="AB8" i="4"/>
  <c r="AB7" i="4"/>
  <c r="AA6" i="4"/>
  <c r="Z6" i="4"/>
  <c r="AA1" i="4"/>
  <c r="Z1" i="4"/>
  <c r="BC41" i="4" l="1"/>
  <c r="BC29" i="4"/>
  <c r="BC32" i="4"/>
  <c r="BC35" i="4"/>
  <c r="BC39" i="4"/>
  <c r="BC33" i="4"/>
  <c r="BC36" i="4"/>
  <c r="BC40" i="4"/>
  <c r="BC30" i="4"/>
  <c r="BC37" i="4"/>
  <c r="BC27" i="4"/>
  <c r="BC28" i="4"/>
  <c r="BC31" i="4"/>
  <c r="BC34" i="4"/>
  <c r="BC38" i="4"/>
  <c r="AE13" i="4"/>
  <c r="AV29" i="4"/>
  <c r="AU40" i="4"/>
  <c r="AU38" i="4"/>
  <c r="AU36" i="4"/>
  <c r="AU34" i="4"/>
  <c r="AU32" i="4"/>
  <c r="AU30" i="4"/>
  <c r="AU28" i="4"/>
  <c r="AW21" i="4"/>
  <c r="AW26" i="4" s="1"/>
  <c r="AU41" i="4"/>
  <c r="AU39" i="4"/>
  <c r="AU37" i="4"/>
  <c r="AU35" i="4"/>
  <c r="AU33" i="4"/>
  <c r="AU31" i="4"/>
  <c r="AU29" i="4"/>
  <c r="AU27" i="4"/>
  <c r="AV41" i="4"/>
  <c r="AV39" i="4"/>
  <c r="AV37" i="4"/>
  <c r="AV35" i="4"/>
  <c r="AV31" i="4"/>
  <c r="AV27" i="4"/>
  <c r="AV40" i="4"/>
  <c r="AV38" i="4"/>
  <c r="AV36" i="4"/>
  <c r="AV34" i="4"/>
  <c r="AV32" i="4"/>
  <c r="AV30" i="4"/>
  <c r="AV28" i="4"/>
  <c r="AV26" i="4"/>
  <c r="AU26" i="4"/>
  <c r="AS40" i="4"/>
  <c r="AS36" i="4"/>
  <c r="AS32" i="4"/>
  <c r="AS28" i="4"/>
  <c r="AS41" i="4"/>
  <c r="AS37" i="4"/>
  <c r="AS38" i="4"/>
  <c r="AS34" i="4"/>
  <c r="AS30" i="4"/>
  <c r="AS39" i="4"/>
  <c r="AS35" i="4"/>
  <c r="AS31" i="4"/>
  <c r="AS27" i="4"/>
  <c r="AS29" i="4"/>
  <c r="AR39" i="4"/>
  <c r="AR35" i="4"/>
  <c r="AR31" i="4"/>
  <c r="AR27" i="4"/>
  <c r="AR40" i="4"/>
  <c r="AR36" i="4"/>
  <c r="AR32" i="4"/>
  <c r="AR28" i="4"/>
  <c r="AT21" i="4"/>
  <c r="AT33" i="4" s="1"/>
  <c r="AR41" i="4"/>
  <c r="AR37" i="4"/>
  <c r="AR38" i="4"/>
  <c r="AR34" i="4"/>
  <c r="AR30" i="4"/>
  <c r="AS33" i="4"/>
  <c r="AS26" i="4"/>
  <c r="AR29" i="4"/>
  <c r="AR33" i="4"/>
  <c r="AN6" i="4"/>
  <c r="AH9" i="4"/>
  <c r="AZ9" i="4"/>
  <c r="AN9" i="4"/>
  <c r="AO40" i="4"/>
  <c r="AO38" i="4"/>
  <c r="AO36" i="4"/>
  <c r="AO34" i="4"/>
  <c r="AO32" i="4"/>
  <c r="AO30" i="4"/>
  <c r="AO28" i="4"/>
  <c r="AQ21" i="4"/>
  <c r="AO41" i="4"/>
  <c r="AO39" i="4"/>
  <c r="AO37" i="4"/>
  <c r="AO35" i="4"/>
  <c r="AO31" i="4"/>
  <c r="AO27" i="4"/>
  <c r="AP41" i="4"/>
  <c r="AP39" i="4"/>
  <c r="AP37" i="4"/>
  <c r="AP35" i="4"/>
  <c r="AP31" i="4"/>
  <c r="AP27" i="4"/>
  <c r="AP40" i="4"/>
  <c r="AP38" i="4"/>
  <c r="AP36" i="4"/>
  <c r="AP34" i="4"/>
  <c r="AP32" i="4"/>
  <c r="AP30" i="4"/>
  <c r="AP28" i="4"/>
  <c r="AQ29" i="4"/>
  <c r="AO29" i="4"/>
  <c r="AO26" i="4"/>
  <c r="AO33" i="4"/>
  <c r="AQ26" i="4"/>
  <c r="AP29" i="4"/>
  <c r="AP26" i="4"/>
  <c r="AP33" i="4"/>
  <c r="AN13" i="4"/>
  <c r="AL21" i="4"/>
  <c r="AL33" i="4" s="1"/>
  <c r="AM21" i="4"/>
  <c r="AM29" i="4" s="1"/>
  <c r="AE9" i="4"/>
  <c r="AZ1" i="4"/>
  <c r="AZ13" i="4"/>
  <c r="AZ6" i="4"/>
  <c r="AY21" i="4"/>
  <c r="AX21" i="4"/>
  <c r="AX33" i="4" s="1"/>
  <c r="AE1" i="4"/>
  <c r="AH13" i="4"/>
  <c r="AH6" i="4"/>
  <c r="AG21" i="4"/>
  <c r="AH1" i="4"/>
  <c r="AF21" i="4"/>
  <c r="AC21" i="4"/>
  <c r="AE6" i="4"/>
  <c r="AD21" i="4"/>
  <c r="AD26" i="4" s="1"/>
  <c r="AB6" i="4"/>
  <c r="AB9" i="4"/>
  <c r="AB13" i="4"/>
  <c r="Z21" i="4"/>
  <c r="Z29" i="4" s="1"/>
  <c r="AA21" i="4"/>
  <c r="AA26" i="4" s="1"/>
  <c r="AB1" i="4"/>
  <c r="W24" i="4"/>
  <c r="Y20" i="4"/>
  <c r="Y19" i="4"/>
  <c r="Y18" i="4"/>
  <c r="Y17" i="4"/>
  <c r="Y16" i="4"/>
  <c r="Y15" i="4"/>
  <c r="Y14" i="4"/>
  <c r="X13" i="4"/>
  <c r="W13" i="4"/>
  <c r="Y12" i="4"/>
  <c r="Y11" i="4"/>
  <c r="Y10" i="4"/>
  <c r="X9" i="4"/>
  <c r="W9" i="4"/>
  <c r="Y8" i="4"/>
  <c r="Y7" i="4"/>
  <c r="X6" i="4"/>
  <c r="W6" i="4"/>
  <c r="X1" i="4"/>
  <c r="W1" i="4"/>
  <c r="T24" i="4"/>
  <c r="V20" i="4"/>
  <c r="V19" i="4"/>
  <c r="V18" i="4"/>
  <c r="V17" i="4"/>
  <c r="V16" i="4"/>
  <c r="V15" i="4"/>
  <c r="V14" i="4"/>
  <c r="U13" i="4"/>
  <c r="T13" i="4"/>
  <c r="V12" i="4"/>
  <c r="V11" i="4"/>
  <c r="V10" i="4"/>
  <c r="U9" i="4"/>
  <c r="T9" i="4"/>
  <c r="V8" i="4"/>
  <c r="V7" i="4"/>
  <c r="U6" i="4"/>
  <c r="T6" i="4"/>
  <c r="U1" i="4"/>
  <c r="T1" i="4"/>
  <c r="Y9" i="4" l="1"/>
  <c r="AW41" i="4"/>
  <c r="AW39" i="4"/>
  <c r="AW37" i="4"/>
  <c r="AW35" i="4"/>
  <c r="AW31" i="4"/>
  <c r="AW27" i="4"/>
  <c r="AW30" i="4"/>
  <c r="AW28" i="4"/>
  <c r="AW33" i="4"/>
  <c r="AW36" i="4"/>
  <c r="AW40" i="4"/>
  <c r="AW29" i="4"/>
  <c r="AW32" i="4"/>
  <c r="AW34" i="4"/>
  <c r="AW38" i="4"/>
  <c r="AT41" i="4"/>
  <c r="AT35" i="4"/>
  <c r="AT30" i="4"/>
  <c r="AT39" i="4"/>
  <c r="AT36" i="4"/>
  <c r="AT31" i="4"/>
  <c r="AT27" i="4"/>
  <c r="AT40" i="4"/>
  <c r="AT37" i="4"/>
  <c r="AT34" i="4"/>
  <c r="AT32" i="4"/>
  <c r="AT29" i="4"/>
  <c r="AT28" i="4"/>
  <c r="AT26" i="4"/>
  <c r="AT38" i="4"/>
  <c r="AQ41" i="4"/>
  <c r="AQ27" i="4"/>
  <c r="AQ30" i="4"/>
  <c r="AQ37" i="4"/>
  <c r="AQ33" i="4"/>
  <c r="AQ36" i="4"/>
  <c r="AQ40" i="4"/>
  <c r="AQ32" i="4"/>
  <c r="AQ35" i="4"/>
  <c r="AQ39" i="4"/>
  <c r="AQ28" i="4"/>
  <c r="AQ31" i="4"/>
  <c r="AQ34" i="4"/>
  <c r="AQ38" i="4"/>
  <c r="AM40" i="4"/>
  <c r="AM36" i="4"/>
  <c r="AM32" i="4"/>
  <c r="AM28" i="4"/>
  <c r="AM41" i="4"/>
  <c r="AM37" i="4"/>
  <c r="AM33" i="4"/>
  <c r="AM38" i="4"/>
  <c r="AM34" i="4"/>
  <c r="AM30" i="4"/>
  <c r="AM26" i="4"/>
  <c r="AM39" i="4"/>
  <c r="AM35" i="4"/>
  <c r="AM31" i="4"/>
  <c r="AM27" i="4"/>
  <c r="AL39" i="4"/>
  <c r="AL35" i="4"/>
  <c r="AL31" i="4"/>
  <c r="AL27" i="4"/>
  <c r="AL36" i="4"/>
  <c r="AL28" i="4"/>
  <c r="AL41" i="4"/>
  <c r="AL37" i="4"/>
  <c r="AL29" i="4"/>
  <c r="AL38" i="4"/>
  <c r="AL34" i="4"/>
  <c r="AL30" i="4"/>
  <c r="AL40" i="4"/>
  <c r="AL32" i="4"/>
  <c r="AN21" i="4"/>
  <c r="AN33" i="4" s="1"/>
  <c r="AL26" i="4"/>
  <c r="Y13" i="4"/>
  <c r="Z26" i="4"/>
  <c r="AX40" i="4"/>
  <c r="AX38" i="4"/>
  <c r="AX36" i="4"/>
  <c r="AX34" i="4"/>
  <c r="AX32" i="4"/>
  <c r="AX30" i="4"/>
  <c r="AX28" i="4"/>
  <c r="AZ21" i="4"/>
  <c r="AZ26" i="4" s="1"/>
  <c r="AX41" i="4"/>
  <c r="AX39" i="4"/>
  <c r="AX37" i="4"/>
  <c r="AX35" i="4"/>
  <c r="AX31" i="4"/>
  <c r="AX27" i="4"/>
  <c r="AX29" i="4"/>
  <c r="AX26" i="4"/>
  <c r="AY41" i="4"/>
  <c r="AY39" i="4"/>
  <c r="AY37" i="4"/>
  <c r="AY35" i="4"/>
  <c r="AY31" i="4"/>
  <c r="AY27" i="4"/>
  <c r="AY40" i="4"/>
  <c r="AY38" i="4"/>
  <c r="AY36" i="4"/>
  <c r="AY34" i="4"/>
  <c r="AY32" i="4"/>
  <c r="AY30" i="4"/>
  <c r="AY28" i="4"/>
  <c r="AY29" i="4"/>
  <c r="AY26" i="4"/>
  <c r="AY33" i="4"/>
  <c r="V9" i="4"/>
  <c r="V1" i="4"/>
  <c r="Y1" i="4"/>
  <c r="AF40" i="4"/>
  <c r="AF38" i="4"/>
  <c r="AF36" i="4"/>
  <c r="AF34" i="4"/>
  <c r="AF32" i="4"/>
  <c r="AF30" i="4"/>
  <c r="AF28" i="4"/>
  <c r="AH21" i="4"/>
  <c r="AH26" i="4" s="1"/>
  <c r="AF41" i="4"/>
  <c r="AF39" i="4"/>
  <c r="AF37" i="4"/>
  <c r="AF35" i="4"/>
  <c r="AF31" i="4"/>
  <c r="AF27" i="4"/>
  <c r="AF29" i="4"/>
  <c r="AF26" i="4"/>
  <c r="AG41" i="4"/>
  <c r="AG39" i="4"/>
  <c r="AG37" i="4"/>
  <c r="AG35" i="4"/>
  <c r="AG31" i="4"/>
  <c r="AG27" i="4"/>
  <c r="AG40" i="4"/>
  <c r="AG38" i="4"/>
  <c r="AG36" i="4"/>
  <c r="AG34" i="4"/>
  <c r="AG32" i="4"/>
  <c r="AG30" i="4"/>
  <c r="AG28" i="4"/>
  <c r="AF33" i="4"/>
  <c r="AG29" i="4"/>
  <c r="AG26" i="4"/>
  <c r="AG33" i="4"/>
  <c r="AC39" i="4"/>
  <c r="AC35" i="4"/>
  <c r="AC31" i="4"/>
  <c r="AC27" i="4"/>
  <c r="AC40" i="4"/>
  <c r="AC36" i="4"/>
  <c r="AC32" i="4"/>
  <c r="AC28" i="4"/>
  <c r="AE21" i="4"/>
  <c r="AE26" i="4" s="1"/>
  <c r="AC41" i="4"/>
  <c r="AC37" i="4"/>
  <c r="AC33" i="4"/>
  <c r="AC38" i="4"/>
  <c r="AC34" i="4"/>
  <c r="AC30" i="4"/>
  <c r="AC26" i="4"/>
  <c r="AC29" i="4"/>
  <c r="AD40" i="4"/>
  <c r="AD36" i="4"/>
  <c r="AD32" i="4"/>
  <c r="AD28" i="4"/>
  <c r="AD41" i="4"/>
  <c r="AD37" i="4"/>
  <c r="AD33" i="4"/>
  <c r="AD38" i="4"/>
  <c r="AD34" i="4"/>
  <c r="AD30" i="4"/>
  <c r="AD39" i="4"/>
  <c r="AD35" i="4"/>
  <c r="AD31" i="4"/>
  <c r="AD27" i="4"/>
  <c r="AD29" i="4"/>
  <c r="V6" i="4"/>
  <c r="AA41" i="4"/>
  <c r="AA37" i="4"/>
  <c r="AA38" i="4"/>
  <c r="AA34" i="4"/>
  <c r="AA30" i="4"/>
  <c r="AA39" i="4"/>
  <c r="AA35" i="4"/>
  <c r="AA31" i="4"/>
  <c r="AA27" i="4"/>
  <c r="AA40" i="4"/>
  <c r="AA36" i="4"/>
  <c r="AA32" i="4"/>
  <c r="AA28" i="4"/>
  <c r="Z40" i="4"/>
  <c r="Z36" i="4"/>
  <c r="Z32" i="4"/>
  <c r="Z28" i="4"/>
  <c r="AB21" i="4"/>
  <c r="AB33" i="4" s="1"/>
  <c r="Z41" i="4"/>
  <c r="Z37" i="4"/>
  <c r="Z33" i="4"/>
  <c r="Z38" i="4"/>
  <c r="Z34" i="4"/>
  <c r="Z30" i="4"/>
  <c r="Z39" i="4"/>
  <c r="Z35" i="4"/>
  <c r="Z31" i="4"/>
  <c r="Z27" i="4"/>
  <c r="AA29" i="4"/>
  <c r="AA33" i="4"/>
  <c r="W21" i="4"/>
  <c r="Y6" i="4"/>
  <c r="X21" i="4"/>
  <c r="X26" i="4" s="1"/>
  <c r="V13" i="4"/>
  <c r="T21" i="4"/>
  <c r="U21" i="4"/>
  <c r="U26" i="4" s="1"/>
  <c r="Q24" i="4"/>
  <c r="S20" i="4"/>
  <c r="S19" i="4"/>
  <c r="S18" i="4"/>
  <c r="S17" i="4"/>
  <c r="S16" i="4"/>
  <c r="S15" i="4"/>
  <c r="S14" i="4"/>
  <c r="R13" i="4"/>
  <c r="Q13" i="4"/>
  <c r="S12" i="4"/>
  <c r="S11" i="4"/>
  <c r="S10" i="4"/>
  <c r="R9" i="4"/>
  <c r="Q9" i="4"/>
  <c r="S8" i="4"/>
  <c r="S7" i="4"/>
  <c r="R6" i="4"/>
  <c r="Q6" i="4"/>
  <c r="R1" i="4"/>
  <c r="Q1" i="4"/>
  <c r="N24" i="4"/>
  <c r="P20" i="4"/>
  <c r="P19" i="4"/>
  <c r="P18" i="4"/>
  <c r="P17" i="4"/>
  <c r="P16" i="4"/>
  <c r="P15" i="4"/>
  <c r="P14" i="4"/>
  <c r="O13" i="4"/>
  <c r="N13" i="4"/>
  <c r="P12" i="4"/>
  <c r="P11" i="4"/>
  <c r="P10" i="4"/>
  <c r="O9" i="4"/>
  <c r="N9" i="4"/>
  <c r="P8" i="4"/>
  <c r="P7" i="4"/>
  <c r="O6" i="4"/>
  <c r="N6" i="4"/>
  <c r="O1" i="4"/>
  <c r="N1" i="4"/>
  <c r="AN41" i="4" l="1"/>
  <c r="AN30" i="4"/>
  <c r="AN39" i="4"/>
  <c r="AN35" i="4"/>
  <c r="AN31" i="4"/>
  <c r="AN27" i="4"/>
  <c r="AN32" i="4"/>
  <c r="AN29" i="4"/>
  <c r="AN26" i="4"/>
  <c r="AN34" i="4"/>
  <c r="AN37" i="4"/>
  <c r="AN40" i="4"/>
  <c r="AN38" i="4"/>
  <c r="AN28" i="4"/>
  <c r="AN36" i="4"/>
  <c r="P13" i="4"/>
  <c r="S9" i="4"/>
  <c r="AZ41" i="4"/>
  <c r="AZ27" i="4"/>
  <c r="AZ30" i="4"/>
  <c r="AZ37" i="4"/>
  <c r="AZ33" i="4"/>
  <c r="AZ36" i="4"/>
  <c r="AZ40" i="4"/>
  <c r="AZ29" i="4"/>
  <c r="AZ32" i="4"/>
  <c r="AZ35" i="4"/>
  <c r="AZ39" i="4"/>
  <c r="AZ28" i="4"/>
  <c r="AZ31" i="4"/>
  <c r="AZ34" i="4"/>
  <c r="AZ38" i="4"/>
  <c r="S13" i="4"/>
  <c r="AH41" i="4"/>
  <c r="AH27" i="4"/>
  <c r="AH30" i="4"/>
  <c r="AH37" i="4"/>
  <c r="AH33" i="4"/>
  <c r="AH36" i="4"/>
  <c r="AH40" i="4"/>
  <c r="AH29" i="4"/>
  <c r="AH32" i="4"/>
  <c r="AH35" i="4"/>
  <c r="AH39" i="4"/>
  <c r="AH28" i="4"/>
  <c r="AH31" i="4"/>
  <c r="AH34" i="4"/>
  <c r="AH38" i="4"/>
  <c r="AE41" i="4"/>
  <c r="AE30" i="4"/>
  <c r="AE39" i="4"/>
  <c r="AE35" i="4"/>
  <c r="AE27" i="4"/>
  <c r="AE40" i="4"/>
  <c r="AE36" i="4"/>
  <c r="AE32" i="4"/>
  <c r="AE28" i="4"/>
  <c r="AE29" i="4"/>
  <c r="AE34" i="4"/>
  <c r="AE33" i="4"/>
  <c r="AE38" i="4"/>
  <c r="AE37" i="4"/>
  <c r="AE31" i="4"/>
  <c r="S1" i="4"/>
  <c r="AB39" i="4"/>
  <c r="AB35" i="4"/>
  <c r="AB27" i="4"/>
  <c r="AB32" i="4"/>
  <c r="AB41" i="4"/>
  <c r="AB37" i="4"/>
  <c r="AB38" i="4"/>
  <c r="AB28" i="4"/>
  <c r="AB26" i="4"/>
  <c r="AB36" i="4"/>
  <c r="AB31" i="4"/>
  <c r="AB29" i="4"/>
  <c r="AB40" i="4"/>
  <c r="AB30" i="4"/>
  <c r="AB34" i="4"/>
  <c r="W39" i="4"/>
  <c r="W35" i="4"/>
  <c r="W31" i="4"/>
  <c r="W27" i="4"/>
  <c r="W40" i="4"/>
  <c r="W36" i="4"/>
  <c r="W32" i="4"/>
  <c r="W28" i="4"/>
  <c r="Y21" i="4"/>
  <c r="Y26" i="4" s="1"/>
  <c r="W41" i="4"/>
  <c r="W37" i="4"/>
  <c r="W33" i="4"/>
  <c r="W38" i="4"/>
  <c r="W34" i="4"/>
  <c r="W30" i="4"/>
  <c r="W26" i="4"/>
  <c r="W29" i="4"/>
  <c r="X40" i="4"/>
  <c r="X36" i="4"/>
  <c r="X32" i="4"/>
  <c r="X28" i="4"/>
  <c r="X41" i="4"/>
  <c r="X37" i="4"/>
  <c r="X33" i="4"/>
  <c r="X38" i="4"/>
  <c r="X34" i="4"/>
  <c r="X30" i="4"/>
  <c r="X39" i="4"/>
  <c r="X35" i="4"/>
  <c r="X31" i="4"/>
  <c r="X27" i="4"/>
  <c r="X29" i="4"/>
  <c r="T39" i="4"/>
  <c r="T35" i="4"/>
  <c r="T31" i="4"/>
  <c r="T27" i="4"/>
  <c r="T40" i="4"/>
  <c r="T36" i="4"/>
  <c r="T32" i="4"/>
  <c r="T28" i="4"/>
  <c r="V21" i="4"/>
  <c r="V33" i="4" s="1"/>
  <c r="T41" i="4"/>
  <c r="T37" i="4"/>
  <c r="T38" i="4"/>
  <c r="T34" i="4"/>
  <c r="T30" i="4"/>
  <c r="T26" i="4"/>
  <c r="T29" i="4"/>
  <c r="U40" i="4"/>
  <c r="U36" i="4"/>
  <c r="U32" i="4"/>
  <c r="U28" i="4"/>
  <c r="U41" i="4"/>
  <c r="U37" i="4"/>
  <c r="U33" i="4"/>
  <c r="U29" i="4"/>
  <c r="U38" i="4"/>
  <c r="U34" i="4"/>
  <c r="U30" i="4"/>
  <c r="U39" i="4"/>
  <c r="U35" i="4"/>
  <c r="U31" i="4"/>
  <c r="U27" i="4"/>
  <c r="T33" i="4"/>
  <c r="Q21" i="4"/>
  <c r="S6" i="4"/>
  <c r="R21" i="4"/>
  <c r="R26" i="4" s="1"/>
  <c r="P9" i="4"/>
  <c r="N21" i="4"/>
  <c r="N29" i="4" s="1"/>
  <c r="P6" i="4"/>
  <c r="O21" i="4"/>
  <c r="O29" i="4" s="1"/>
  <c r="P1" i="4"/>
  <c r="AI24" i="4"/>
  <c r="AK20" i="4"/>
  <c r="AK19" i="4"/>
  <c r="AK18" i="4"/>
  <c r="AK17" i="4"/>
  <c r="AK16" i="4"/>
  <c r="AK15" i="4"/>
  <c r="AK14" i="4"/>
  <c r="AJ13" i="4"/>
  <c r="AI13" i="4"/>
  <c r="AK12" i="4"/>
  <c r="AK11" i="4"/>
  <c r="AK10" i="4"/>
  <c r="AJ9" i="4"/>
  <c r="AI9" i="4"/>
  <c r="AK8" i="4"/>
  <c r="AK7" i="4"/>
  <c r="AJ6" i="4"/>
  <c r="AI6" i="4"/>
  <c r="AJ1" i="4"/>
  <c r="AI1" i="4"/>
  <c r="H24" i="4"/>
  <c r="J20" i="4"/>
  <c r="J19" i="4"/>
  <c r="J18" i="4"/>
  <c r="J17" i="4"/>
  <c r="J16" i="4"/>
  <c r="J15" i="4"/>
  <c r="J14" i="4"/>
  <c r="I13" i="4"/>
  <c r="H13" i="4"/>
  <c r="J12" i="4"/>
  <c r="J11" i="4"/>
  <c r="J10" i="4"/>
  <c r="I9" i="4"/>
  <c r="H9" i="4"/>
  <c r="J8" i="4"/>
  <c r="J7" i="4"/>
  <c r="I6" i="4"/>
  <c r="H6" i="4"/>
  <c r="I1" i="4"/>
  <c r="H1" i="4"/>
  <c r="L13" i="4"/>
  <c r="F13" i="4"/>
  <c r="Y41" i="4" l="1"/>
  <c r="Y30" i="4"/>
  <c r="Y39" i="4"/>
  <c r="Y35" i="4"/>
  <c r="Y27" i="4"/>
  <c r="Y40" i="4"/>
  <c r="Y36" i="4"/>
  <c r="Y32" i="4"/>
  <c r="Y28" i="4"/>
  <c r="Y29" i="4"/>
  <c r="Y34" i="4"/>
  <c r="Y33" i="4"/>
  <c r="Y38" i="4"/>
  <c r="Y37" i="4"/>
  <c r="Y31" i="4"/>
  <c r="V41" i="4"/>
  <c r="V38" i="4"/>
  <c r="V34" i="4"/>
  <c r="V30" i="4"/>
  <c r="V40" i="4"/>
  <c r="V36" i="4"/>
  <c r="V32" i="4"/>
  <c r="V28" i="4"/>
  <c r="V26" i="4"/>
  <c r="V35" i="4"/>
  <c r="V39" i="4"/>
  <c r="V37" i="4"/>
  <c r="V31" i="4"/>
  <c r="V27" i="4"/>
  <c r="V29" i="4"/>
  <c r="Q39" i="4"/>
  <c r="Q35" i="4"/>
  <c r="Q31" i="4"/>
  <c r="Q27" i="4"/>
  <c r="Q40" i="4"/>
  <c r="Q36" i="4"/>
  <c r="Q32" i="4"/>
  <c r="Q28" i="4"/>
  <c r="S21" i="4"/>
  <c r="S26" i="4" s="1"/>
  <c r="Q41" i="4"/>
  <c r="Q37" i="4"/>
  <c r="Q33" i="4"/>
  <c r="Q38" i="4"/>
  <c r="Q34" i="4"/>
  <c r="Q30" i="4"/>
  <c r="Q26" i="4"/>
  <c r="Q29" i="4"/>
  <c r="R40" i="4"/>
  <c r="R36" i="4"/>
  <c r="R32" i="4"/>
  <c r="R28" i="4"/>
  <c r="R41" i="4"/>
  <c r="R37" i="4"/>
  <c r="R33" i="4"/>
  <c r="R38" i="4"/>
  <c r="R34" i="4"/>
  <c r="R30" i="4"/>
  <c r="R39" i="4"/>
  <c r="R35" i="4"/>
  <c r="R31" i="4"/>
  <c r="R27" i="4"/>
  <c r="R29" i="4"/>
  <c r="J13" i="4"/>
  <c r="O40" i="4"/>
  <c r="O36" i="4"/>
  <c r="O32" i="4"/>
  <c r="O28" i="4"/>
  <c r="O39" i="4"/>
  <c r="O35" i="4"/>
  <c r="O41" i="4"/>
  <c r="O37" i="4"/>
  <c r="O38" i="4"/>
  <c r="O34" i="4"/>
  <c r="O30" i="4"/>
  <c r="O31" i="4"/>
  <c r="O27" i="4"/>
  <c r="O26" i="4"/>
  <c r="O33" i="4"/>
  <c r="N39" i="4"/>
  <c r="N35" i="4"/>
  <c r="N31" i="4"/>
  <c r="N27" i="4"/>
  <c r="N38" i="4"/>
  <c r="N34" i="4"/>
  <c r="N30" i="4"/>
  <c r="N26" i="4"/>
  <c r="N40" i="4"/>
  <c r="N36" i="4"/>
  <c r="N32" i="4"/>
  <c r="N28" i="4"/>
  <c r="P21" i="4"/>
  <c r="P26" i="4" s="1"/>
  <c r="N41" i="4"/>
  <c r="N37" i="4"/>
  <c r="N33" i="4"/>
  <c r="AK1" i="4"/>
  <c r="J1" i="4"/>
  <c r="J6" i="4"/>
  <c r="H21" i="4"/>
  <c r="H39" i="4" s="1"/>
  <c r="AK6" i="4"/>
  <c r="AK9" i="4"/>
  <c r="AK13" i="4"/>
  <c r="AI21" i="4"/>
  <c r="AI29" i="4" s="1"/>
  <c r="AJ21" i="4"/>
  <c r="I21" i="4"/>
  <c r="J9" i="4"/>
  <c r="E24" i="4"/>
  <c r="G20" i="4"/>
  <c r="G19" i="4"/>
  <c r="G18" i="4"/>
  <c r="G17" i="4"/>
  <c r="G16" i="4"/>
  <c r="G15" i="4"/>
  <c r="G14" i="4"/>
  <c r="E13" i="4"/>
  <c r="G12" i="4"/>
  <c r="G11" i="4"/>
  <c r="G10" i="4"/>
  <c r="F9" i="4"/>
  <c r="E9" i="4"/>
  <c r="G8" i="4"/>
  <c r="G7" i="4"/>
  <c r="F6" i="4"/>
  <c r="E6" i="4"/>
  <c r="F1" i="4"/>
  <c r="E1" i="4"/>
  <c r="H31" i="4" l="1"/>
  <c r="H26" i="4"/>
  <c r="H36" i="4"/>
  <c r="J21" i="4"/>
  <c r="J32" i="4" s="1"/>
  <c r="H28" i="4"/>
  <c r="H27" i="4"/>
  <c r="H41" i="4"/>
  <c r="H40" i="4"/>
  <c r="H35" i="4"/>
  <c r="H29" i="4"/>
  <c r="H34" i="4"/>
  <c r="H30" i="4"/>
  <c r="H33" i="4"/>
  <c r="H37" i="4"/>
  <c r="H32" i="4"/>
  <c r="H38" i="4"/>
  <c r="S41" i="4"/>
  <c r="S30" i="4"/>
  <c r="S39" i="4"/>
  <c r="S35" i="4"/>
  <c r="S27" i="4"/>
  <c r="S40" i="4"/>
  <c r="S36" i="4"/>
  <c r="S32" i="4"/>
  <c r="S28" i="4"/>
  <c r="S29" i="4"/>
  <c r="S34" i="4"/>
  <c r="S33" i="4"/>
  <c r="S38" i="4"/>
  <c r="S37" i="4"/>
  <c r="S31" i="4"/>
  <c r="P41" i="4"/>
  <c r="P27" i="4"/>
  <c r="P40" i="4"/>
  <c r="P36" i="4"/>
  <c r="P32" i="4"/>
  <c r="P39" i="4"/>
  <c r="P35" i="4"/>
  <c r="P28" i="4"/>
  <c r="P34" i="4"/>
  <c r="P33" i="4"/>
  <c r="P30" i="4"/>
  <c r="P29" i="4"/>
  <c r="P31" i="4"/>
  <c r="P38" i="4"/>
  <c r="P37" i="4"/>
  <c r="G6" i="4"/>
  <c r="G9" i="4"/>
  <c r="I29" i="4"/>
  <c r="AJ40" i="4"/>
  <c r="AJ38" i="4"/>
  <c r="AJ36" i="4"/>
  <c r="AJ34" i="4"/>
  <c r="AJ32" i="4"/>
  <c r="AJ30" i="4"/>
  <c r="AJ28" i="4"/>
  <c r="AJ41" i="4"/>
  <c r="AJ39" i="4"/>
  <c r="AJ37" i="4"/>
  <c r="AJ35" i="4"/>
  <c r="AJ33" i="4"/>
  <c r="AJ31" i="4"/>
  <c r="AJ29" i="4"/>
  <c r="AJ27" i="4"/>
  <c r="AI33" i="4"/>
  <c r="AJ26" i="4"/>
  <c r="AI41" i="4"/>
  <c r="AI39" i="4"/>
  <c r="AI37" i="4"/>
  <c r="AI35" i="4"/>
  <c r="AI31" i="4"/>
  <c r="AI27" i="4"/>
  <c r="AI40" i="4"/>
  <c r="AI38" i="4"/>
  <c r="AI36" i="4"/>
  <c r="AI34" i="4"/>
  <c r="AI32" i="4"/>
  <c r="AI30" i="4"/>
  <c r="AI28" i="4"/>
  <c r="AI26" i="4"/>
  <c r="AK21" i="4"/>
  <c r="AK29" i="4" s="1"/>
  <c r="I26" i="4"/>
  <c r="I33" i="4"/>
  <c r="I40" i="4"/>
  <c r="I36" i="4"/>
  <c r="I32" i="4"/>
  <c r="I28" i="4"/>
  <c r="I41" i="4"/>
  <c r="I37" i="4"/>
  <c r="I39" i="4"/>
  <c r="I27" i="4"/>
  <c r="I38" i="4"/>
  <c r="I34" i="4"/>
  <c r="I30" i="4"/>
  <c r="I35" i="4"/>
  <c r="I31" i="4"/>
  <c r="G13" i="4"/>
  <c r="E21" i="4"/>
  <c r="E26" i="4" s="1"/>
  <c r="F21" i="4"/>
  <c r="G1" i="4"/>
  <c r="K24" i="4"/>
  <c r="M20" i="4"/>
  <c r="M19" i="4"/>
  <c r="M18" i="4"/>
  <c r="M17" i="4"/>
  <c r="M16" i="4"/>
  <c r="M15" i="4"/>
  <c r="M14" i="4"/>
  <c r="K13" i="4"/>
  <c r="M12" i="4"/>
  <c r="M11" i="4"/>
  <c r="M10" i="4"/>
  <c r="L9" i="4"/>
  <c r="K9" i="4"/>
  <c r="M8" i="4"/>
  <c r="M7" i="4"/>
  <c r="L6" i="4"/>
  <c r="K6" i="4"/>
  <c r="L1" i="4"/>
  <c r="K1" i="4"/>
  <c r="BM37" i="4"/>
  <c r="B24" i="4"/>
  <c r="D20" i="4"/>
  <c r="D19" i="4"/>
  <c r="D18" i="4"/>
  <c r="D17" i="4"/>
  <c r="D16" i="4"/>
  <c r="D15" i="4"/>
  <c r="D14" i="4"/>
  <c r="C13" i="4"/>
  <c r="B13" i="4"/>
  <c r="D12" i="4"/>
  <c r="D11" i="4"/>
  <c r="D10" i="4"/>
  <c r="C9" i="4"/>
  <c r="B9" i="4"/>
  <c r="D8" i="4"/>
  <c r="D7" i="4"/>
  <c r="C6" i="4"/>
  <c r="B6" i="4"/>
  <c r="C1" i="4"/>
  <c r="B1" i="4"/>
  <c r="BG24" i="2"/>
  <c r="BI20" i="2"/>
  <c r="BI19" i="2"/>
  <c r="BI18" i="2"/>
  <c r="BI17" i="2"/>
  <c r="BI16" i="2"/>
  <c r="BI15" i="2"/>
  <c r="BI14" i="2"/>
  <c r="BH13" i="2"/>
  <c r="BG13" i="2"/>
  <c r="BI12" i="2"/>
  <c r="BI11" i="2"/>
  <c r="BI10" i="2"/>
  <c r="BH9" i="2"/>
  <c r="BG9" i="2"/>
  <c r="BI8" i="2"/>
  <c r="BI7" i="2"/>
  <c r="BH6" i="2"/>
  <c r="BG6" i="2"/>
  <c r="BH1" i="2"/>
  <c r="BG1" i="2"/>
  <c r="BD24" i="2"/>
  <c r="BF20" i="2"/>
  <c r="BF19" i="2"/>
  <c r="BF18" i="2"/>
  <c r="BF17" i="2"/>
  <c r="BF16" i="2"/>
  <c r="BF15" i="2"/>
  <c r="BF14" i="2"/>
  <c r="BE13" i="2"/>
  <c r="BD13" i="2"/>
  <c r="BF12" i="2"/>
  <c r="BF11" i="2"/>
  <c r="BF10" i="2"/>
  <c r="BE9" i="2"/>
  <c r="BD9" i="2"/>
  <c r="BF8" i="2"/>
  <c r="BF7" i="2"/>
  <c r="BE6" i="2"/>
  <c r="BD6" i="2"/>
  <c r="BE1" i="2"/>
  <c r="BD1" i="2"/>
  <c r="BA24" i="2"/>
  <c r="BC20" i="2"/>
  <c r="BC19" i="2"/>
  <c r="BC18" i="2"/>
  <c r="BC17" i="2"/>
  <c r="BC16" i="2"/>
  <c r="BC15" i="2"/>
  <c r="BC14" i="2"/>
  <c r="BB13" i="2"/>
  <c r="BA13" i="2"/>
  <c r="BC12" i="2"/>
  <c r="BC11" i="2"/>
  <c r="BC10" i="2"/>
  <c r="BB9" i="2"/>
  <c r="BA9" i="2"/>
  <c r="BC8" i="2"/>
  <c r="BC7" i="2"/>
  <c r="BB6" i="2"/>
  <c r="BA6" i="2"/>
  <c r="BB1" i="2"/>
  <c r="BA1" i="2"/>
  <c r="J34" i="4" l="1"/>
  <c r="J28" i="4"/>
  <c r="J41" i="4"/>
  <c r="J33" i="4"/>
  <c r="J39" i="4"/>
  <c r="J36" i="4"/>
  <c r="J37" i="4"/>
  <c r="J30" i="4"/>
  <c r="J29" i="4"/>
  <c r="J31" i="4"/>
  <c r="J35" i="4"/>
  <c r="J26" i="4"/>
  <c r="J40" i="4"/>
  <c r="BF13" i="2"/>
  <c r="BI9" i="2"/>
  <c r="J38" i="4"/>
  <c r="J27" i="4"/>
  <c r="BI1" i="2"/>
  <c r="AK41" i="4"/>
  <c r="AK40" i="4"/>
  <c r="AK38" i="4"/>
  <c r="AK36" i="4"/>
  <c r="AK34" i="4"/>
  <c r="AK32" i="4"/>
  <c r="AK30" i="4"/>
  <c r="AK28" i="4"/>
  <c r="AK27" i="4"/>
  <c r="AK35" i="4"/>
  <c r="AK39" i="4"/>
  <c r="AK31" i="4"/>
  <c r="AK26" i="4"/>
  <c r="AK37" i="4"/>
  <c r="AK33" i="4"/>
  <c r="BI6" i="2"/>
  <c r="BF9" i="2"/>
  <c r="D6" i="4"/>
  <c r="F41" i="4"/>
  <c r="F37" i="4"/>
  <c r="F38" i="4"/>
  <c r="F34" i="4"/>
  <c r="F30" i="4"/>
  <c r="F39" i="4"/>
  <c r="F35" i="4"/>
  <c r="F31" i="4"/>
  <c r="F27" i="4"/>
  <c r="F40" i="4"/>
  <c r="F36" i="4"/>
  <c r="F32" i="4"/>
  <c r="F28" i="4"/>
  <c r="F33" i="4"/>
  <c r="F29" i="4"/>
  <c r="F26" i="4"/>
  <c r="E40" i="4"/>
  <c r="E36" i="4"/>
  <c r="E32" i="4"/>
  <c r="E28" i="4"/>
  <c r="G21" i="4"/>
  <c r="E41" i="4"/>
  <c r="E37" i="4"/>
  <c r="E33" i="4"/>
  <c r="E38" i="4"/>
  <c r="E34" i="4"/>
  <c r="E30" i="4"/>
  <c r="E39" i="4"/>
  <c r="E35" i="4"/>
  <c r="E31" i="4"/>
  <c r="E27" i="4"/>
  <c r="E29" i="4"/>
  <c r="G33" i="4"/>
  <c r="M6" i="4"/>
  <c r="M1" i="4"/>
  <c r="BC13" i="2"/>
  <c r="L21" i="4"/>
  <c r="L37" i="4" s="1"/>
  <c r="BC9" i="2"/>
  <c r="M13" i="4"/>
  <c r="M9" i="4"/>
  <c r="K21" i="4"/>
  <c r="K35" i="4" s="1"/>
  <c r="C21" i="4"/>
  <c r="C33" i="4" s="1"/>
  <c r="D13" i="4"/>
  <c r="B21" i="4"/>
  <c r="B26" i="4" s="1"/>
  <c r="D1" i="4"/>
  <c r="D9" i="4"/>
  <c r="BI13" i="2"/>
  <c r="BG21" i="2"/>
  <c r="BG26" i="2" s="1"/>
  <c r="BH21" i="2"/>
  <c r="BC1" i="2"/>
  <c r="BF1" i="2"/>
  <c r="BD21" i="2"/>
  <c r="BF6" i="2"/>
  <c r="BE21" i="2"/>
  <c r="BE26" i="2" s="1"/>
  <c r="BA21" i="2"/>
  <c r="BC6" i="2"/>
  <c r="BB21" i="2"/>
  <c r="BB26" i="2" s="1"/>
  <c r="AX24" i="2"/>
  <c r="AZ20" i="2"/>
  <c r="AZ19" i="2"/>
  <c r="AZ18" i="2"/>
  <c r="AZ17" i="2"/>
  <c r="AZ16" i="2"/>
  <c r="AZ15" i="2"/>
  <c r="AZ14" i="2"/>
  <c r="AY13" i="2"/>
  <c r="AX13" i="2"/>
  <c r="AZ12" i="2"/>
  <c r="AZ11" i="2"/>
  <c r="AZ10" i="2"/>
  <c r="AY9" i="2"/>
  <c r="AX9" i="2"/>
  <c r="AZ8" i="2"/>
  <c r="AZ7" i="2"/>
  <c r="AY6" i="2"/>
  <c r="AX6" i="2"/>
  <c r="AY1" i="2"/>
  <c r="AX1" i="2"/>
  <c r="BN13" i="2"/>
  <c r="C31" i="4" l="1"/>
  <c r="C34" i="4"/>
  <c r="C40" i="4"/>
  <c r="C37" i="4"/>
  <c r="C30" i="4"/>
  <c r="C39" i="4"/>
  <c r="C35" i="4"/>
  <c r="C36" i="4"/>
  <c r="AZ6" i="2"/>
  <c r="AZ9" i="2"/>
  <c r="C26" i="4"/>
  <c r="C38" i="4"/>
  <c r="C27" i="4"/>
  <c r="C32" i="4"/>
  <c r="C41" i="4"/>
  <c r="G39" i="4"/>
  <c r="G35" i="4"/>
  <c r="G27" i="4"/>
  <c r="G32" i="4"/>
  <c r="G41" i="4"/>
  <c r="G37" i="4"/>
  <c r="G28" i="4"/>
  <c r="G26" i="4"/>
  <c r="G36" i="4"/>
  <c r="G31" i="4"/>
  <c r="G29" i="4"/>
  <c r="G40" i="4"/>
  <c r="G34" i="4"/>
  <c r="G30" i="4"/>
  <c r="G38" i="4"/>
  <c r="K33" i="4"/>
  <c r="K40" i="4"/>
  <c r="K26" i="4"/>
  <c r="K27" i="4"/>
  <c r="K36" i="4"/>
  <c r="K41" i="4"/>
  <c r="K38" i="4"/>
  <c r="K39" i="4"/>
  <c r="K28" i="4"/>
  <c r="K29" i="4"/>
  <c r="K30" i="4"/>
  <c r="K31" i="4"/>
  <c r="C28" i="4"/>
  <c r="C29" i="4"/>
  <c r="K32" i="4"/>
  <c r="K37" i="4"/>
  <c r="K34" i="4"/>
  <c r="L33" i="4"/>
  <c r="L39" i="4"/>
  <c r="L35" i="4"/>
  <c r="L41" i="4"/>
  <c r="L38" i="4"/>
  <c r="L40" i="4"/>
  <c r="L34" i="4"/>
  <c r="L36" i="4"/>
  <c r="L29" i="4"/>
  <c r="L30" i="4"/>
  <c r="L31" i="4"/>
  <c r="L32" i="4"/>
  <c r="M21" i="4"/>
  <c r="M33" i="4" s="1"/>
  <c r="L26" i="4"/>
  <c r="L27" i="4"/>
  <c r="L28" i="4"/>
  <c r="B40" i="4"/>
  <c r="B35" i="4"/>
  <c r="B31" i="4"/>
  <c r="B27" i="4"/>
  <c r="B39" i="4"/>
  <c r="B34" i="4"/>
  <c r="B30" i="4"/>
  <c r="B38" i="4"/>
  <c r="B36" i="4"/>
  <c r="B28" i="4"/>
  <c r="B41" i="4"/>
  <c r="B37" i="4"/>
  <c r="D21" i="4"/>
  <c r="D29" i="4" s="1"/>
  <c r="B32" i="4"/>
  <c r="B33" i="4"/>
  <c r="B29" i="4"/>
  <c r="BG41" i="2"/>
  <c r="BG37" i="2"/>
  <c r="BG38" i="2"/>
  <c r="BG34" i="2"/>
  <c r="BG30" i="2"/>
  <c r="BG39" i="2"/>
  <c r="BG35" i="2"/>
  <c r="BG31" i="2"/>
  <c r="BG27" i="2"/>
  <c r="BG40" i="2"/>
  <c r="BG36" i="2"/>
  <c r="BG32" i="2"/>
  <c r="BG28" i="2"/>
  <c r="BI21" i="2"/>
  <c r="BG29" i="2"/>
  <c r="BG33" i="2"/>
  <c r="BH38" i="2"/>
  <c r="BH34" i="2"/>
  <c r="BH30" i="2"/>
  <c r="BH39" i="2"/>
  <c r="BH35" i="2"/>
  <c r="BH31" i="2"/>
  <c r="BH27" i="2"/>
  <c r="BH40" i="2"/>
  <c r="BH36" i="2"/>
  <c r="BH32" i="2"/>
  <c r="BH28" i="2"/>
  <c r="BH41" i="2"/>
  <c r="BH37" i="2"/>
  <c r="BH33" i="2"/>
  <c r="BH29" i="2"/>
  <c r="BH26" i="2"/>
  <c r="BD39" i="2"/>
  <c r="BD35" i="2"/>
  <c r="BD31" i="2"/>
  <c r="BD27" i="2"/>
  <c r="BD40" i="2"/>
  <c r="BD36" i="2"/>
  <c r="BD32" i="2"/>
  <c r="BD28" i="2"/>
  <c r="BF21" i="2"/>
  <c r="BF26" i="2" s="1"/>
  <c r="BD41" i="2"/>
  <c r="BD37" i="2"/>
  <c r="BD33" i="2"/>
  <c r="BD38" i="2"/>
  <c r="BD34" i="2"/>
  <c r="BD30" i="2"/>
  <c r="BD26" i="2"/>
  <c r="BD29" i="2"/>
  <c r="BE40" i="2"/>
  <c r="BE36" i="2"/>
  <c r="BE32" i="2"/>
  <c r="BE28" i="2"/>
  <c r="BE41" i="2"/>
  <c r="BE37" i="2"/>
  <c r="BE33" i="2"/>
  <c r="BE38" i="2"/>
  <c r="BE34" i="2"/>
  <c r="BE30" i="2"/>
  <c r="BE39" i="2"/>
  <c r="BE35" i="2"/>
  <c r="BE31" i="2"/>
  <c r="BE27" i="2"/>
  <c r="BE29" i="2"/>
  <c r="BA39" i="2"/>
  <c r="BA35" i="2"/>
  <c r="BA31" i="2"/>
  <c r="BA27" i="2"/>
  <c r="BA40" i="2"/>
  <c r="BA36" i="2"/>
  <c r="BA32" i="2"/>
  <c r="BA28" i="2"/>
  <c r="BC21" i="2"/>
  <c r="BC26" i="2" s="1"/>
  <c r="BA41" i="2"/>
  <c r="BA37" i="2"/>
  <c r="BA33" i="2"/>
  <c r="BA38" i="2"/>
  <c r="BA34" i="2"/>
  <c r="BA30" i="2"/>
  <c r="BA26" i="2"/>
  <c r="BA29" i="2"/>
  <c r="BB40" i="2"/>
  <c r="BB36" i="2"/>
  <c r="BB32" i="2"/>
  <c r="BB28" i="2"/>
  <c r="BB41" i="2"/>
  <c r="BB37" i="2"/>
  <c r="BB33" i="2"/>
  <c r="BB38" i="2"/>
  <c r="BB34" i="2"/>
  <c r="BB30" i="2"/>
  <c r="BB39" i="2"/>
  <c r="BB35" i="2"/>
  <c r="BB31" i="2"/>
  <c r="BB27" i="2"/>
  <c r="BB29" i="2"/>
  <c r="AZ13" i="2"/>
  <c r="AX21" i="2"/>
  <c r="AX29" i="2" s="1"/>
  <c r="AY21" i="2"/>
  <c r="AY26" i="2" s="1"/>
  <c r="AZ1" i="2"/>
  <c r="AU24" i="2"/>
  <c r="AW20" i="2"/>
  <c r="AW19" i="2"/>
  <c r="AW18" i="2"/>
  <c r="AW17" i="2"/>
  <c r="AW16" i="2"/>
  <c r="AW15" i="2"/>
  <c r="AW14" i="2"/>
  <c r="AV13" i="2"/>
  <c r="AU13" i="2"/>
  <c r="AW12" i="2"/>
  <c r="AW11" i="2"/>
  <c r="AW10" i="2"/>
  <c r="AV9" i="2"/>
  <c r="AU9" i="2"/>
  <c r="AW8" i="2"/>
  <c r="AW7" i="2"/>
  <c r="AV6" i="2"/>
  <c r="AU6" i="2"/>
  <c r="AV1" i="2"/>
  <c r="AU1" i="2"/>
  <c r="BO7" i="2"/>
  <c r="BO8" i="2"/>
  <c r="AR24" i="2"/>
  <c r="AT20" i="2"/>
  <c r="AT19" i="2"/>
  <c r="AT18" i="2"/>
  <c r="AT17" i="2"/>
  <c r="AT16" i="2"/>
  <c r="AT15" i="2"/>
  <c r="AT14" i="2"/>
  <c r="AS13" i="2"/>
  <c r="AR13" i="2"/>
  <c r="AT12" i="2"/>
  <c r="AT11" i="2"/>
  <c r="AT10" i="2"/>
  <c r="AS9" i="2"/>
  <c r="AR9" i="2"/>
  <c r="AT8" i="2"/>
  <c r="AT7" i="2"/>
  <c r="AS6" i="2"/>
  <c r="AR6" i="2"/>
  <c r="AS1" i="2"/>
  <c r="AR1" i="2"/>
  <c r="AW9" i="2" l="1"/>
  <c r="M28" i="4"/>
  <c r="M27" i="4"/>
  <c r="M41" i="4"/>
  <c r="M32" i="4"/>
  <c r="M39" i="4"/>
  <c r="M31" i="4"/>
  <c r="M30" i="4"/>
  <c r="M29" i="4"/>
  <c r="M37" i="4"/>
  <c r="M38" i="4"/>
  <c r="M40" i="4"/>
  <c r="M35" i="4"/>
  <c r="M34" i="4"/>
  <c r="M36" i="4"/>
  <c r="M26" i="4"/>
  <c r="D41" i="4"/>
  <c r="D35" i="4"/>
  <c r="D39" i="4"/>
  <c r="D34" i="4"/>
  <c r="D27" i="4"/>
  <c r="D31" i="4"/>
  <c r="D30" i="4"/>
  <c r="D36" i="4"/>
  <c r="D40" i="4"/>
  <c r="D28" i="4"/>
  <c r="D37" i="4"/>
  <c r="D32" i="4"/>
  <c r="D38" i="4"/>
  <c r="D26" i="4"/>
  <c r="D33" i="4"/>
  <c r="BI32" i="2"/>
  <c r="BI41" i="2"/>
  <c r="BI37" i="2"/>
  <c r="BI38" i="2"/>
  <c r="BI34" i="2"/>
  <c r="BI30" i="2"/>
  <c r="BI29" i="2"/>
  <c r="BI28" i="2"/>
  <c r="BI26" i="2"/>
  <c r="BI35" i="2"/>
  <c r="BI39" i="2"/>
  <c r="BI36" i="2"/>
  <c r="BI31" i="2"/>
  <c r="BI27" i="2"/>
  <c r="BI40" i="2"/>
  <c r="BI33" i="2"/>
  <c r="AX26" i="2"/>
  <c r="BF41" i="2"/>
  <c r="BF30" i="2"/>
  <c r="BF39" i="2"/>
  <c r="BF35" i="2"/>
  <c r="BF27" i="2"/>
  <c r="BF40" i="2"/>
  <c r="BF36" i="2"/>
  <c r="BF32" i="2"/>
  <c r="BF28" i="2"/>
  <c r="BF29" i="2"/>
  <c r="BF34" i="2"/>
  <c r="BF33" i="2"/>
  <c r="BF38" i="2"/>
  <c r="BF37" i="2"/>
  <c r="BF31" i="2"/>
  <c r="BC41" i="2"/>
  <c r="BC30" i="2"/>
  <c r="BC39" i="2"/>
  <c r="BC35" i="2"/>
  <c r="BC27" i="2"/>
  <c r="BC40" i="2"/>
  <c r="BC36" i="2"/>
  <c r="BC32" i="2"/>
  <c r="BC28" i="2"/>
  <c r="BC29" i="2"/>
  <c r="BC34" i="2"/>
  <c r="BC33" i="2"/>
  <c r="BC38" i="2"/>
  <c r="BC37" i="2"/>
  <c r="BC31" i="2"/>
  <c r="AW13" i="2"/>
  <c r="AY41" i="2"/>
  <c r="AY37" i="2"/>
  <c r="AY38" i="2"/>
  <c r="AY34" i="2"/>
  <c r="AY30" i="2"/>
  <c r="AY39" i="2"/>
  <c r="AY35" i="2"/>
  <c r="AY31" i="2"/>
  <c r="AY27" i="2"/>
  <c r="AY40" i="2"/>
  <c r="AY36" i="2"/>
  <c r="AY32" i="2"/>
  <c r="AY28" i="2"/>
  <c r="AX40" i="2"/>
  <c r="AX36" i="2"/>
  <c r="AX32" i="2"/>
  <c r="AX28" i="2"/>
  <c r="AZ21" i="2"/>
  <c r="AZ33" i="2" s="1"/>
  <c r="AX41" i="2"/>
  <c r="AX37" i="2"/>
  <c r="AX33" i="2"/>
  <c r="AX38" i="2"/>
  <c r="AX34" i="2"/>
  <c r="AX30" i="2"/>
  <c r="AX39" i="2"/>
  <c r="AX35" i="2"/>
  <c r="AX31" i="2"/>
  <c r="AX27" i="2"/>
  <c r="AY29" i="2"/>
  <c r="AY33" i="2"/>
  <c r="AW1" i="2"/>
  <c r="AT6" i="2"/>
  <c r="AT9" i="2"/>
  <c r="AU21" i="2"/>
  <c r="AW6" i="2"/>
  <c r="AV21" i="2"/>
  <c r="AV26" i="2" s="1"/>
  <c r="AT13" i="2"/>
  <c r="AR21" i="2"/>
  <c r="AR29" i="2" s="1"/>
  <c r="AS21" i="2"/>
  <c r="AS26" i="2" s="1"/>
  <c r="AT1" i="2"/>
  <c r="AO24" i="2"/>
  <c r="AQ20" i="2"/>
  <c r="AQ19" i="2"/>
  <c r="AQ18" i="2"/>
  <c r="AQ17" i="2"/>
  <c r="AQ16" i="2"/>
  <c r="AQ15" i="2"/>
  <c r="AQ14" i="2"/>
  <c r="AP13" i="2"/>
  <c r="AO13" i="2"/>
  <c r="AQ12" i="2"/>
  <c r="AQ11" i="2"/>
  <c r="AQ10" i="2"/>
  <c r="AP9" i="2"/>
  <c r="AO9" i="2"/>
  <c r="AQ8" i="2"/>
  <c r="AQ7" i="2"/>
  <c r="AP6" i="2"/>
  <c r="AO6" i="2"/>
  <c r="AP1" i="2"/>
  <c r="AO1" i="2"/>
  <c r="AQ13" i="2" l="1"/>
  <c r="AR26" i="2"/>
  <c r="AQ1" i="2"/>
  <c r="AQ9" i="2"/>
  <c r="AZ39" i="2"/>
  <c r="AZ35" i="2"/>
  <c r="AZ27" i="2"/>
  <c r="AZ32" i="2"/>
  <c r="AZ41" i="2"/>
  <c r="AZ37" i="2"/>
  <c r="AZ38" i="2"/>
  <c r="AZ28" i="2"/>
  <c r="AZ26" i="2"/>
  <c r="AZ36" i="2"/>
  <c r="AZ31" i="2"/>
  <c r="AZ29" i="2"/>
  <c r="AZ40" i="2"/>
  <c r="AZ30" i="2"/>
  <c r="AZ34" i="2"/>
  <c r="AU39" i="2"/>
  <c r="AU35" i="2"/>
  <c r="AU31" i="2"/>
  <c r="AU27" i="2"/>
  <c r="AU40" i="2"/>
  <c r="AU36" i="2"/>
  <c r="AU32" i="2"/>
  <c r="AU28" i="2"/>
  <c r="AW21" i="2"/>
  <c r="AW26" i="2" s="1"/>
  <c r="AU41" i="2"/>
  <c r="AU37" i="2"/>
  <c r="AU33" i="2"/>
  <c r="AU38" i="2"/>
  <c r="AU34" i="2"/>
  <c r="AU30" i="2"/>
  <c r="AU26" i="2"/>
  <c r="AU29" i="2"/>
  <c r="AV40" i="2"/>
  <c r="AV36" i="2"/>
  <c r="AV32" i="2"/>
  <c r="AV28" i="2"/>
  <c r="AV41" i="2"/>
  <c r="AV37" i="2"/>
  <c r="AV33" i="2"/>
  <c r="AV38" i="2"/>
  <c r="AV34" i="2"/>
  <c r="AV30" i="2"/>
  <c r="AV39" i="2"/>
  <c r="AV35" i="2"/>
  <c r="AV31" i="2"/>
  <c r="AV27" i="2"/>
  <c r="AV29" i="2"/>
  <c r="AS41" i="2"/>
  <c r="AS37" i="2"/>
  <c r="AS38" i="2"/>
  <c r="AS34" i="2"/>
  <c r="AS30" i="2"/>
  <c r="AS39" i="2"/>
  <c r="AS35" i="2"/>
  <c r="AS31" i="2"/>
  <c r="AS27" i="2"/>
  <c r="AS40" i="2"/>
  <c r="AS36" i="2"/>
  <c r="AS32" i="2"/>
  <c r="AS28" i="2"/>
  <c r="AR40" i="2"/>
  <c r="AR36" i="2"/>
  <c r="AR32" i="2"/>
  <c r="AR28" i="2"/>
  <c r="AT21" i="2"/>
  <c r="AT33" i="2" s="1"/>
  <c r="AR41" i="2"/>
  <c r="AR37" i="2"/>
  <c r="AR33" i="2"/>
  <c r="AR38" i="2"/>
  <c r="AR34" i="2"/>
  <c r="AR30" i="2"/>
  <c r="AR39" i="2"/>
  <c r="AR35" i="2"/>
  <c r="AR31" i="2"/>
  <c r="AR27" i="2"/>
  <c r="AS29" i="2"/>
  <c r="AS33" i="2"/>
  <c r="AO21" i="2"/>
  <c r="AQ6" i="2"/>
  <c r="AP21" i="2"/>
  <c r="AP26" i="2" s="1"/>
  <c r="AL24" i="2"/>
  <c r="AN20" i="2"/>
  <c r="AN19" i="2"/>
  <c r="AN18" i="2"/>
  <c r="AN17" i="2"/>
  <c r="AN16" i="2"/>
  <c r="AN15" i="2"/>
  <c r="AN14" i="2"/>
  <c r="AM13" i="2"/>
  <c r="AL13" i="2"/>
  <c r="AN12" i="2"/>
  <c r="AN11" i="2"/>
  <c r="AN10" i="2"/>
  <c r="AM9" i="2"/>
  <c r="AL9" i="2"/>
  <c r="AN8" i="2"/>
  <c r="AN7" i="2"/>
  <c r="AM6" i="2"/>
  <c r="AL6" i="2"/>
  <c r="AM1" i="2"/>
  <c r="AL1" i="2"/>
  <c r="AN13" i="2" l="1"/>
  <c r="AN9" i="2"/>
  <c r="AN1" i="2"/>
  <c r="AW41" i="2"/>
  <c r="AW30" i="2"/>
  <c r="AW39" i="2"/>
  <c r="AW35" i="2"/>
  <c r="AW27" i="2"/>
  <c r="AW40" i="2"/>
  <c r="AW36" i="2"/>
  <c r="AW32" i="2"/>
  <c r="AW28" i="2"/>
  <c r="AW29" i="2"/>
  <c r="AW34" i="2"/>
  <c r="AW33" i="2"/>
  <c r="AW38" i="2"/>
  <c r="AW37" i="2"/>
  <c r="AW31" i="2"/>
  <c r="AT39" i="2"/>
  <c r="AT35" i="2"/>
  <c r="AT27" i="2"/>
  <c r="AT32" i="2"/>
  <c r="AT41" i="2"/>
  <c r="AT37" i="2"/>
  <c r="AT38" i="2"/>
  <c r="AT28" i="2"/>
  <c r="AT26" i="2"/>
  <c r="AT36" i="2"/>
  <c r="AT31" i="2"/>
  <c r="AT29" i="2"/>
  <c r="AT40" i="2"/>
  <c r="AT30" i="2"/>
  <c r="AT34" i="2"/>
  <c r="AO39" i="2"/>
  <c r="AO35" i="2"/>
  <c r="AO31" i="2"/>
  <c r="AO27" i="2"/>
  <c r="AO40" i="2"/>
  <c r="AO36" i="2"/>
  <c r="AO32" i="2"/>
  <c r="AO28" i="2"/>
  <c r="AQ21" i="2"/>
  <c r="AQ26" i="2" s="1"/>
  <c r="AO41" i="2"/>
  <c r="AO37" i="2"/>
  <c r="AO33" i="2"/>
  <c r="AO38" i="2"/>
  <c r="AO34" i="2"/>
  <c r="AO30" i="2"/>
  <c r="AO26" i="2"/>
  <c r="AO29" i="2"/>
  <c r="AP40" i="2"/>
  <c r="AP36" i="2"/>
  <c r="AP32" i="2"/>
  <c r="AP28" i="2"/>
  <c r="AP41" i="2"/>
  <c r="AP37" i="2"/>
  <c r="AP33" i="2"/>
  <c r="AP38" i="2"/>
  <c r="AP34" i="2"/>
  <c r="AP30" i="2"/>
  <c r="AP39" i="2"/>
  <c r="AP35" i="2"/>
  <c r="AP31" i="2"/>
  <c r="AP27" i="2"/>
  <c r="AP29" i="2"/>
  <c r="AL21" i="2"/>
  <c r="AN6" i="2"/>
  <c r="AM21" i="2"/>
  <c r="AM26" i="2" s="1"/>
  <c r="BN6" i="2"/>
  <c r="BN9" i="2"/>
  <c r="BN21" i="2" l="1"/>
  <c r="AQ41" i="2"/>
  <c r="AQ30" i="2"/>
  <c r="AQ39" i="2"/>
  <c r="AQ35" i="2"/>
  <c r="AQ27" i="2"/>
  <c r="AQ40" i="2"/>
  <c r="AQ36" i="2"/>
  <c r="AQ32" i="2"/>
  <c r="AQ28" i="2"/>
  <c r="AQ29" i="2"/>
  <c r="AQ34" i="2"/>
  <c r="AQ33" i="2"/>
  <c r="AQ38" i="2"/>
  <c r="AQ37" i="2"/>
  <c r="AQ31" i="2"/>
  <c r="AL39" i="2"/>
  <c r="AL35" i="2"/>
  <c r="AL31" i="2"/>
  <c r="AL27" i="2"/>
  <c r="AL40" i="2"/>
  <c r="AL36" i="2"/>
  <c r="AL32" i="2"/>
  <c r="AL28" i="2"/>
  <c r="AN21" i="2"/>
  <c r="AN26" i="2" s="1"/>
  <c r="AL41" i="2"/>
  <c r="AL37" i="2"/>
  <c r="AL33" i="2"/>
  <c r="AL38" i="2"/>
  <c r="AL34" i="2"/>
  <c r="AL30" i="2"/>
  <c r="AL26" i="2"/>
  <c r="AL29" i="2"/>
  <c r="AM40" i="2"/>
  <c r="AM36" i="2"/>
  <c r="AM32" i="2"/>
  <c r="AM28" i="2"/>
  <c r="AM41" i="2"/>
  <c r="AM37" i="2"/>
  <c r="AM33" i="2"/>
  <c r="AM38" i="2"/>
  <c r="AM34" i="2"/>
  <c r="AM30" i="2"/>
  <c r="AM39" i="2"/>
  <c r="AM35" i="2"/>
  <c r="AM31" i="2"/>
  <c r="AM27" i="2"/>
  <c r="AM29" i="2"/>
  <c r="BO10" i="2"/>
  <c r="BO11" i="2"/>
  <c r="BO12" i="2"/>
  <c r="BO14" i="2"/>
  <c r="BO15" i="2"/>
  <c r="BO16" i="2"/>
  <c r="BO17" i="2"/>
  <c r="BO18" i="2"/>
  <c r="BO19" i="2"/>
  <c r="BO20" i="2"/>
  <c r="AI24" i="2"/>
  <c r="AK20" i="2"/>
  <c r="AK19" i="2"/>
  <c r="AK18" i="2"/>
  <c r="AK17" i="2"/>
  <c r="AK16" i="2"/>
  <c r="AK15" i="2"/>
  <c r="AK14" i="2"/>
  <c r="AJ13" i="2"/>
  <c r="AI13" i="2"/>
  <c r="AK12" i="2"/>
  <c r="AK11" i="2"/>
  <c r="AK10" i="2"/>
  <c r="AJ9" i="2"/>
  <c r="AI9" i="2"/>
  <c r="AK8" i="2"/>
  <c r="AK7" i="2"/>
  <c r="AJ6" i="2"/>
  <c r="AI6" i="2"/>
  <c r="AJ1" i="2"/>
  <c r="AI1" i="2"/>
  <c r="AK9" i="2" l="1"/>
  <c r="AK6" i="2"/>
  <c r="AN41" i="2"/>
  <c r="AN30" i="2"/>
  <c r="AN39" i="2"/>
  <c r="AN35" i="2"/>
  <c r="AN27" i="2"/>
  <c r="AN40" i="2"/>
  <c r="AN36" i="2"/>
  <c r="AN32" i="2"/>
  <c r="AN28" i="2"/>
  <c r="AN29" i="2"/>
  <c r="AN34" i="2"/>
  <c r="AN33" i="2"/>
  <c r="AN38" i="2"/>
  <c r="AN37" i="2"/>
  <c r="AN31" i="2"/>
  <c r="AK1" i="2"/>
  <c r="AK13" i="2"/>
  <c r="AI21" i="2"/>
  <c r="AI26" i="2" s="1"/>
  <c r="AJ21" i="2"/>
  <c r="AJ26" i="2" s="1"/>
  <c r="AF24" i="2"/>
  <c r="AH20" i="2"/>
  <c r="AH19" i="2"/>
  <c r="AH18" i="2"/>
  <c r="AH17" i="2"/>
  <c r="AH16" i="2"/>
  <c r="AH15" i="2"/>
  <c r="AH14" i="2"/>
  <c r="AG13" i="2"/>
  <c r="AF13" i="2"/>
  <c r="AH12" i="2"/>
  <c r="AH11" i="2"/>
  <c r="AH10" i="2"/>
  <c r="AG9" i="2"/>
  <c r="AF9" i="2"/>
  <c r="AH8" i="2"/>
  <c r="AH7" i="2"/>
  <c r="AG6" i="2"/>
  <c r="AF6" i="2"/>
  <c r="AG1" i="2"/>
  <c r="AF1" i="2"/>
  <c r="AH9" i="2" l="1"/>
  <c r="AH13" i="2"/>
  <c r="AH1" i="2"/>
  <c r="AH6" i="2"/>
  <c r="AI41" i="2"/>
  <c r="AI37" i="2"/>
  <c r="AI40" i="2"/>
  <c r="AI36" i="2"/>
  <c r="AI32" i="2"/>
  <c r="AI28" i="2"/>
  <c r="AK21" i="2"/>
  <c r="AK26" i="2" s="1"/>
  <c r="AI38" i="2"/>
  <c r="AI34" i="2"/>
  <c r="AI30" i="2"/>
  <c r="AI39" i="2"/>
  <c r="AI35" i="2"/>
  <c r="AI31" i="2"/>
  <c r="AI27" i="2"/>
  <c r="AI29" i="2"/>
  <c r="AJ38" i="2"/>
  <c r="AJ34" i="2"/>
  <c r="AJ30" i="2"/>
  <c r="AJ41" i="2"/>
  <c r="AJ37" i="2"/>
  <c r="AJ29" i="2"/>
  <c r="AJ39" i="2"/>
  <c r="AJ35" i="2"/>
  <c r="AJ31" i="2"/>
  <c r="AJ27" i="2"/>
  <c r="AJ40" i="2"/>
  <c r="AJ36" i="2"/>
  <c r="AJ32" i="2"/>
  <c r="AJ28" i="2"/>
  <c r="AJ33" i="2"/>
  <c r="AI33" i="2"/>
  <c r="AG21" i="2"/>
  <c r="AG26" i="2" s="1"/>
  <c r="AF21" i="2"/>
  <c r="AF29" i="2" s="1"/>
  <c r="AC24" i="2"/>
  <c r="AE20" i="2"/>
  <c r="AE19" i="2"/>
  <c r="AE18" i="2"/>
  <c r="AE17" i="2"/>
  <c r="AE16" i="2"/>
  <c r="AE15" i="2"/>
  <c r="AE14" i="2"/>
  <c r="AD13" i="2"/>
  <c r="AC13" i="2"/>
  <c r="AE12" i="2"/>
  <c r="AE11" i="2"/>
  <c r="AE10" i="2"/>
  <c r="AD9" i="2"/>
  <c r="AC9" i="2"/>
  <c r="AE8" i="2"/>
  <c r="AE7" i="2"/>
  <c r="AD6" i="2"/>
  <c r="AC6" i="2"/>
  <c r="AD1" i="2"/>
  <c r="AC1" i="2"/>
  <c r="AE9" i="2" l="1"/>
  <c r="AE1" i="2"/>
  <c r="AF33" i="2"/>
  <c r="AF26" i="2"/>
  <c r="AK38" i="2"/>
  <c r="AK34" i="2"/>
  <c r="AK30" i="2"/>
  <c r="AK41" i="2"/>
  <c r="AK37" i="2"/>
  <c r="AK31" i="2"/>
  <c r="AK28" i="2"/>
  <c r="AK35" i="2"/>
  <c r="AK40" i="2"/>
  <c r="AK32" i="2"/>
  <c r="AK27" i="2"/>
  <c r="AK39" i="2"/>
  <c r="AK29" i="2"/>
  <c r="AK36" i="2"/>
  <c r="AK33" i="2"/>
  <c r="AG40" i="2"/>
  <c r="AG36" i="2"/>
  <c r="AG32" i="2"/>
  <c r="AG28" i="2"/>
  <c r="AG41" i="2"/>
  <c r="AG37" i="2"/>
  <c r="AG33" i="2"/>
  <c r="AG29" i="2"/>
  <c r="AG27" i="2"/>
  <c r="AG38" i="2"/>
  <c r="AG34" i="2"/>
  <c r="AG30" i="2"/>
  <c r="AG39" i="2"/>
  <c r="AG35" i="2"/>
  <c r="AG31" i="2"/>
  <c r="AE6" i="2"/>
  <c r="AF39" i="2"/>
  <c r="AF35" i="2"/>
  <c r="AF31" i="2"/>
  <c r="AF27" i="2"/>
  <c r="AF40" i="2"/>
  <c r="AF36" i="2"/>
  <c r="AF32" i="2"/>
  <c r="AF28" i="2"/>
  <c r="AH21" i="2"/>
  <c r="AH26" i="2" s="1"/>
  <c r="AF30" i="2"/>
  <c r="AF41" i="2"/>
  <c r="AF37" i="2"/>
  <c r="AF38" i="2"/>
  <c r="AF34" i="2"/>
  <c r="AE13" i="2"/>
  <c r="AC21" i="2"/>
  <c r="AC26" i="2" s="1"/>
  <c r="AD21" i="2"/>
  <c r="AD26" i="2" s="1"/>
  <c r="V8" i="2"/>
  <c r="V7" i="2"/>
  <c r="Y20" i="2"/>
  <c r="Y19" i="2"/>
  <c r="Y18" i="2"/>
  <c r="Y17" i="2"/>
  <c r="Y16" i="2"/>
  <c r="Y15" i="2"/>
  <c r="Y14" i="2"/>
  <c r="Y12" i="2"/>
  <c r="Y11" i="2"/>
  <c r="Y10" i="2"/>
  <c r="Y8" i="2"/>
  <c r="Y7" i="2"/>
  <c r="AB20" i="2"/>
  <c r="AB19" i="2"/>
  <c r="AB18" i="2"/>
  <c r="AB17" i="2"/>
  <c r="AB16" i="2"/>
  <c r="AB15" i="2"/>
  <c r="AB14" i="2"/>
  <c r="AB12" i="2"/>
  <c r="AB11" i="2"/>
  <c r="AB10" i="2"/>
  <c r="AB8" i="2"/>
  <c r="AB7" i="2"/>
  <c r="Z24" i="2"/>
  <c r="AA13" i="2"/>
  <c r="Z13" i="2"/>
  <c r="AA9" i="2"/>
  <c r="Z9" i="2"/>
  <c r="AA6" i="2"/>
  <c r="Z6" i="2"/>
  <c r="AA1" i="2"/>
  <c r="Z1" i="2"/>
  <c r="AB13" i="2" l="1"/>
  <c r="AH41" i="2"/>
  <c r="AH38" i="2"/>
  <c r="AH34" i="2"/>
  <c r="AH30" i="2"/>
  <c r="AH32" i="2"/>
  <c r="AH40" i="2"/>
  <c r="AH36" i="2"/>
  <c r="AH28" i="2"/>
  <c r="AH29" i="2"/>
  <c r="AH39" i="2"/>
  <c r="AH37" i="2"/>
  <c r="AH35" i="2"/>
  <c r="AH33" i="2"/>
  <c r="AH31" i="2"/>
  <c r="AH27" i="2"/>
  <c r="AB6" i="2"/>
  <c r="AC41" i="2"/>
  <c r="AC37" i="2"/>
  <c r="AC38" i="2"/>
  <c r="AC34" i="2"/>
  <c r="AC30" i="2"/>
  <c r="AC39" i="2"/>
  <c r="AC35" i="2"/>
  <c r="AC31" i="2"/>
  <c r="AC27" i="2"/>
  <c r="AC40" i="2"/>
  <c r="AC36" i="2"/>
  <c r="AC32" i="2"/>
  <c r="AC28" i="2"/>
  <c r="AE21" i="2"/>
  <c r="AE26" i="2" s="1"/>
  <c r="AD38" i="2"/>
  <c r="AD34" i="2"/>
  <c r="AD30" i="2"/>
  <c r="AD39" i="2"/>
  <c r="AD35" i="2"/>
  <c r="AD31" i="2"/>
  <c r="AD27" i="2"/>
  <c r="AD40" i="2"/>
  <c r="AD36" i="2"/>
  <c r="AD32" i="2"/>
  <c r="AD28" i="2"/>
  <c r="AD41" i="2"/>
  <c r="AD37" i="2"/>
  <c r="AD33" i="2"/>
  <c r="AD29" i="2"/>
  <c r="AC29" i="2"/>
  <c r="AC33" i="2"/>
  <c r="AB9" i="2"/>
  <c r="AB1" i="2"/>
  <c r="Z21" i="2"/>
  <c r="Z26" i="2" s="1"/>
  <c r="AA21" i="2"/>
  <c r="AA26" i="2" s="1"/>
  <c r="Y1" i="2"/>
  <c r="AE32" i="2" l="1"/>
  <c r="AE41" i="2"/>
  <c r="AE37" i="2"/>
  <c r="AE38" i="2"/>
  <c r="AE34" i="2"/>
  <c r="AE30" i="2"/>
  <c r="AE35" i="2"/>
  <c r="AE36" i="2"/>
  <c r="AE39" i="2"/>
  <c r="AE27" i="2"/>
  <c r="AE40" i="2"/>
  <c r="AE31" i="2"/>
  <c r="AE29" i="2"/>
  <c r="AE28" i="2"/>
  <c r="AE33" i="2"/>
  <c r="AB21" i="2"/>
  <c r="AB33" i="2" s="1"/>
  <c r="Z33" i="2"/>
  <c r="Z29" i="2"/>
  <c r="AA38" i="2"/>
  <c r="AA34" i="2"/>
  <c r="AA30" i="2"/>
  <c r="AA39" i="2"/>
  <c r="AA35" i="2"/>
  <c r="AA31" i="2"/>
  <c r="AA27" i="2"/>
  <c r="AA40" i="2"/>
  <c r="AA36" i="2"/>
  <c r="AA32" i="2"/>
  <c r="AA28" i="2"/>
  <c r="AA41" i="2"/>
  <c r="AA37" i="2"/>
  <c r="AA33" i="2"/>
  <c r="AA29" i="2"/>
  <c r="Z41" i="2"/>
  <c r="Z37" i="2"/>
  <c r="Z38" i="2"/>
  <c r="Z34" i="2"/>
  <c r="Z30" i="2"/>
  <c r="Z39" i="2"/>
  <c r="Z35" i="2"/>
  <c r="Z31" i="2"/>
  <c r="Z27" i="2"/>
  <c r="Z40" i="2"/>
  <c r="Z36" i="2"/>
  <c r="Z32" i="2"/>
  <c r="Z28" i="2"/>
  <c r="B1" i="2"/>
  <c r="BM6" i="2"/>
  <c r="X6" i="2"/>
  <c r="W6" i="2"/>
  <c r="U6" i="2"/>
  <c r="T6" i="2"/>
  <c r="R6" i="2"/>
  <c r="Q6" i="2"/>
  <c r="O6" i="2"/>
  <c r="N6" i="2"/>
  <c r="L6" i="2"/>
  <c r="K6" i="2"/>
  <c r="I6" i="2"/>
  <c r="H6" i="2"/>
  <c r="F6" i="2"/>
  <c r="E6" i="2"/>
  <c r="C6" i="2"/>
  <c r="B6" i="2"/>
  <c r="W24" i="2"/>
  <c r="X13" i="2"/>
  <c r="W13" i="2"/>
  <c r="X9" i="2"/>
  <c r="W9" i="2"/>
  <c r="X1" i="2"/>
  <c r="W1" i="2"/>
  <c r="Y9" i="2" l="1"/>
  <c r="P6" i="2"/>
  <c r="AB26" i="2"/>
  <c r="G6" i="2"/>
  <c r="M6" i="2"/>
  <c r="S6" i="2"/>
  <c r="Y6" i="2"/>
  <c r="BO6" i="2"/>
  <c r="X21" i="2"/>
  <c r="X41" i="2" s="1"/>
  <c r="Y13" i="2"/>
  <c r="AB27" i="2"/>
  <c r="AB40" i="2"/>
  <c r="AB28" i="2"/>
  <c r="AB41" i="2"/>
  <c r="AB37" i="2"/>
  <c r="AB30" i="2"/>
  <c r="AB35" i="2"/>
  <c r="AB36" i="2"/>
  <c r="AB34" i="2"/>
  <c r="AB39" i="2"/>
  <c r="AB38" i="2"/>
  <c r="AB29" i="2"/>
  <c r="AB32" i="2"/>
  <c r="AB31" i="2"/>
  <c r="J6" i="2"/>
  <c r="V6" i="2"/>
  <c r="W21" i="2"/>
  <c r="W26" i="2" s="1"/>
  <c r="T24" i="2"/>
  <c r="V19" i="2"/>
  <c r="V18" i="2"/>
  <c r="V17" i="2"/>
  <c r="V16" i="2"/>
  <c r="V15" i="2"/>
  <c r="V14" i="2"/>
  <c r="U13" i="2"/>
  <c r="T13" i="2"/>
  <c r="V12" i="2"/>
  <c r="V11" i="2"/>
  <c r="V10" i="2"/>
  <c r="U9" i="2"/>
  <c r="T9" i="2"/>
  <c r="U1" i="2"/>
  <c r="T1" i="2"/>
  <c r="X27" i="2" l="1"/>
  <c r="X36" i="2"/>
  <c r="X29" i="2"/>
  <c r="X26" i="2"/>
  <c r="Y21" i="2"/>
  <c r="Y26" i="2" s="1"/>
  <c r="X32" i="2"/>
  <c r="X34" i="2"/>
  <c r="X31" i="2"/>
  <c r="X30" i="2"/>
  <c r="X33" i="2"/>
  <c r="X39" i="2"/>
  <c r="X37" i="2"/>
  <c r="X38" i="2"/>
  <c r="X35" i="2"/>
  <c r="X28" i="2"/>
  <c r="X40" i="2"/>
  <c r="U21" i="2"/>
  <c r="W35" i="2"/>
  <c r="W31" i="2"/>
  <c r="W41" i="2"/>
  <c r="W38" i="2"/>
  <c r="W34" i="2"/>
  <c r="W30" i="2"/>
  <c r="W37" i="2"/>
  <c r="W29" i="2"/>
  <c r="W40" i="2"/>
  <c r="W27" i="2"/>
  <c r="W39" i="2"/>
  <c r="W32" i="2"/>
  <c r="W36" i="2"/>
  <c r="W28" i="2"/>
  <c r="T21" i="2"/>
  <c r="T26" i="2" s="1"/>
  <c r="W33" i="2"/>
  <c r="V9" i="2"/>
  <c r="V1" i="2"/>
  <c r="V13" i="2"/>
  <c r="U33" i="2" l="1"/>
  <c r="U26" i="2"/>
  <c r="V21" i="2"/>
  <c r="Y40" i="2"/>
  <c r="Y37" i="2"/>
  <c r="Y29" i="2"/>
  <c r="Y39" i="2"/>
  <c r="Y36" i="2"/>
  <c r="Y32" i="2"/>
  <c r="Y35" i="2"/>
  <c r="Y27" i="2"/>
  <c r="Y31" i="2"/>
  <c r="Y38" i="2"/>
  <c r="Y41" i="2"/>
  <c r="Y30" i="2"/>
  <c r="Y28" i="2"/>
  <c r="Y34" i="2"/>
  <c r="T41" i="2"/>
  <c r="T38" i="2"/>
  <c r="T34" i="2"/>
  <c r="T30" i="2"/>
  <c r="T40" i="2"/>
  <c r="T37" i="2"/>
  <c r="T29" i="2"/>
  <c r="T39" i="2"/>
  <c r="T32" i="2"/>
  <c r="T28" i="2"/>
  <c r="T36" i="2"/>
  <c r="T35" i="2"/>
  <c r="T27" i="2"/>
  <c r="T31" i="2"/>
  <c r="Y33" i="2"/>
  <c r="U40" i="2"/>
  <c r="U37" i="2"/>
  <c r="U29" i="2"/>
  <c r="U39" i="2"/>
  <c r="U36" i="2"/>
  <c r="U32" i="2"/>
  <c r="U31" i="2"/>
  <c r="U27" i="2"/>
  <c r="U35" i="2"/>
  <c r="U41" i="2"/>
  <c r="U34" i="2"/>
  <c r="U38" i="2"/>
  <c r="U30" i="2"/>
  <c r="U28" i="2"/>
  <c r="T33" i="2"/>
  <c r="S19" i="2"/>
  <c r="S18" i="2"/>
  <c r="S17" i="2"/>
  <c r="S16" i="2"/>
  <c r="S15" i="2"/>
  <c r="S14" i="2"/>
  <c r="S12" i="2"/>
  <c r="S11" i="2"/>
  <c r="S10" i="2"/>
  <c r="Q24" i="2"/>
  <c r="R13" i="2"/>
  <c r="Q13" i="2"/>
  <c r="R9" i="2"/>
  <c r="Q9" i="2"/>
  <c r="R1" i="2"/>
  <c r="Q1" i="2"/>
  <c r="V36" i="2" l="1"/>
  <c r="V26" i="2"/>
  <c r="V35" i="2"/>
  <c r="V27" i="2"/>
  <c r="V31" i="2"/>
  <c r="V33" i="2"/>
  <c r="V37" i="2"/>
  <c r="V41" i="2"/>
  <c r="V34" i="2"/>
  <c r="V39" i="2"/>
  <c r="V40" i="2"/>
  <c r="V30" i="2"/>
  <c r="V32" i="2"/>
  <c r="V29" i="2"/>
  <c r="V28" i="2"/>
  <c r="V38" i="2"/>
  <c r="S9" i="2"/>
  <c r="S13" i="2"/>
  <c r="S1" i="2"/>
  <c r="Q21" i="2"/>
  <c r="Q26" i="2" s="1"/>
  <c r="R21" i="2"/>
  <c r="BM1" i="2"/>
  <c r="R33" i="2" l="1"/>
  <c r="R26" i="2"/>
  <c r="R35" i="2"/>
  <c r="R31" i="2"/>
  <c r="R41" i="2"/>
  <c r="R38" i="2"/>
  <c r="R34" i="2"/>
  <c r="R30" i="2"/>
  <c r="R40" i="2"/>
  <c r="R37" i="2"/>
  <c r="R29" i="2"/>
  <c r="R27" i="2"/>
  <c r="R36" i="2"/>
  <c r="R32" i="2"/>
  <c r="R39" i="2"/>
  <c r="R28" i="2"/>
  <c r="Q39" i="2"/>
  <c r="Q36" i="2"/>
  <c r="Q32" i="2"/>
  <c r="Q35" i="2"/>
  <c r="Q31" i="2"/>
  <c r="Q41" i="2"/>
  <c r="Q34" i="2"/>
  <c r="Q38" i="2"/>
  <c r="Q30" i="2"/>
  <c r="Q28" i="2"/>
  <c r="Q37" i="2"/>
  <c r="Q40" i="2"/>
  <c r="Q29" i="2"/>
  <c r="Q27" i="2"/>
  <c r="Q33" i="2"/>
  <c r="S21" i="2"/>
  <c r="P19" i="2"/>
  <c r="P18" i="2"/>
  <c r="P17" i="2"/>
  <c r="P16" i="2"/>
  <c r="P15" i="2"/>
  <c r="P14" i="2"/>
  <c r="P12" i="2"/>
  <c r="P11" i="2"/>
  <c r="P10" i="2"/>
  <c r="S33" i="2" l="1"/>
  <c r="S26" i="2"/>
  <c r="S41" i="2"/>
  <c r="S28" i="2"/>
  <c r="S27" i="2"/>
  <c r="S32" i="2"/>
  <c r="S30" i="2"/>
  <c r="S34" i="2"/>
  <c r="S37" i="2"/>
  <c r="S31" i="2"/>
  <c r="S29" i="2"/>
  <c r="S36" i="2"/>
  <c r="S38" i="2"/>
  <c r="S40" i="2"/>
  <c r="S39" i="2"/>
  <c r="S35" i="2"/>
  <c r="N24" i="2"/>
  <c r="O13" i="2"/>
  <c r="N13" i="2"/>
  <c r="O9" i="2"/>
  <c r="N9" i="2"/>
  <c r="P1" i="2"/>
  <c r="O1" i="2"/>
  <c r="N1" i="2"/>
  <c r="O21" i="2" l="1"/>
  <c r="P13" i="2"/>
  <c r="P9" i="2"/>
  <c r="N21" i="2"/>
  <c r="N26" i="2" s="1"/>
  <c r="H24" i="2"/>
  <c r="E24" i="2"/>
  <c r="I13" i="2"/>
  <c r="H13" i="2"/>
  <c r="F13" i="2"/>
  <c r="E13" i="2"/>
  <c r="I9" i="2"/>
  <c r="H9" i="2"/>
  <c r="F9" i="2"/>
  <c r="E9" i="2"/>
  <c r="J1" i="2"/>
  <c r="I1" i="2"/>
  <c r="H1" i="2"/>
  <c r="G1" i="2"/>
  <c r="F1" i="2"/>
  <c r="E1" i="2"/>
  <c r="K24" i="2"/>
  <c r="L13" i="2"/>
  <c r="K13" i="2"/>
  <c r="L9" i="2"/>
  <c r="K9" i="2"/>
  <c r="M1" i="2"/>
  <c r="L1" i="2"/>
  <c r="K1" i="2"/>
  <c r="B24" i="2"/>
  <c r="D19" i="2"/>
  <c r="D18" i="2"/>
  <c r="D17" i="2"/>
  <c r="D16" i="2"/>
  <c r="D15" i="2"/>
  <c r="D14" i="2"/>
  <c r="C13" i="2"/>
  <c r="B13" i="2"/>
  <c r="D12" i="2"/>
  <c r="D11" i="2"/>
  <c r="D10" i="2"/>
  <c r="C9" i="2"/>
  <c r="B9" i="2"/>
  <c r="D6" i="2"/>
  <c r="C1" i="2"/>
  <c r="B21" i="2" l="1"/>
  <c r="B40" i="2" s="1"/>
  <c r="O33" i="2"/>
  <c r="O26" i="2"/>
  <c r="O41" i="2"/>
  <c r="O38" i="2"/>
  <c r="O34" i="2"/>
  <c r="O30" i="2"/>
  <c r="O40" i="2"/>
  <c r="O37" i="2"/>
  <c r="O29" i="2"/>
  <c r="O36" i="2"/>
  <c r="O28" i="2"/>
  <c r="O39" i="2"/>
  <c r="O32" i="2"/>
  <c r="O31" i="2"/>
  <c r="O27" i="2"/>
  <c r="O35" i="2"/>
  <c r="N35" i="2"/>
  <c r="N31" i="2"/>
  <c r="N41" i="2"/>
  <c r="N38" i="2"/>
  <c r="N34" i="2"/>
  <c r="N30" i="2"/>
  <c r="N37" i="2"/>
  <c r="N29" i="2"/>
  <c r="N40" i="2"/>
  <c r="N27" i="2"/>
  <c r="N39" i="2"/>
  <c r="N36" i="2"/>
  <c r="N32" i="2"/>
  <c r="N28" i="2"/>
  <c r="N33" i="2"/>
  <c r="P21" i="2"/>
  <c r="D1" i="2"/>
  <c r="G9" i="2"/>
  <c r="G13" i="2"/>
  <c r="I21" i="2"/>
  <c r="I26" i="2" s="1"/>
  <c r="D9" i="2"/>
  <c r="C21" i="2"/>
  <c r="C26" i="2" s="1"/>
  <c r="K21" i="2"/>
  <c r="K26" i="2" s="1"/>
  <c r="F21" i="2"/>
  <c r="J13" i="2"/>
  <c r="L21" i="2"/>
  <c r="E21" i="2"/>
  <c r="H21" i="2"/>
  <c r="H26" i="2" s="1"/>
  <c r="J9" i="2"/>
  <c r="M13" i="2"/>
  <c r="M9" i="2"/>
  <c r="D13" i="2"/>
  <c r="B30" i="2" l="1"/>
  <c r="B26" i="2"/>
  <c r="B39" i="2"/>
  <c r="B37" i="2"/>
  <c r="B41" i="2"/>
  <c r="B33" i="2"/>
  <c r="B31" i="2"/>
  <c r="B28" i="2"/>
  <c r="B27" i="2"/>
  <c r="B34" i="2"/>
  <c r="B32" i="2"/>
  <c r="B35" i="2"/>
  <c r="B29" i="2"/>
  <c r="B38" i="2"/>
  <c r="B36" i="2"/>
  <c r="E33" i="2"/>
  <c r="E26" i="2"/>
  <c r="L33" i="2"/>
  <c r="L26" i="2"/>
  <c r="F33" i="2"/>
  <c r="F26" i="2"/>
  <c r="P33" i="2"/>
  <c r="P26" i="2"/>
  <c r="C41" i="2"/>
  <c r="C38" i="2"/>
  <c r="C34" i="2"/>
  <c r="C30" i="2"/>
  <c r="C40" i="2"/>
  <c r="C37" i="2"/>
  <c r="C39" i="2"/>
  <c r="C32" i="2"/>
  <c r="C28" i="2"/>
  <c r="C36" i="2"/>
  <c r="C35" i="2"/>
  <c r="C29" i="2"/>
  <c r="C31" i="2"/>
  <c r="C27" i="2"/>
  <c r="F35" i="2"/>
  <c r="F31" i="2"/>
  <c r="F41" i="2"/>
  <c r="F38" i="2"/>
  <c r="F34" i="2"/>
  <c r="F30" i="2"/>
  <c r="F37" i="2"/>
  <c r="F29" i="2"/>
  <c r="F40" i="2"/>
  <c r="F27" i="2"/>
  <c r="F39" i="2"/>
  <c r="F32" i="2"/>
  <c r="F36" i="2"/>
  <c r="F28" i="2"/>
  <c r="I39" i="2"/>
  <c r="I36" i="2"/>
  <c r="I32" i="2"/>
  <c r="I35" i="2"/>
  <c r="I31" i="2"/>
  <c r="I41" i="2"/>
  <c r="I34" i="2"/>
  <c r="I38" i="2"/>
  <c r="I30" i="2"/>
  <c r="I28" i="2"/>
  <c r="I37" i="2"/>
  <c r="I27" i="2"/>
  <c r="I40" i="2"/>
  <c r="I29" i="2"/>
  <c r="C33" i="2"/>
  <c r="L40" i="2"/>
  <c r="L37" i="2"/>
  <c r="L39" i="2"/>
  <c r="L36" i="2"/>
  <c r="L32" i="2"/>
  <c r="L31" i="2"/>
  <c r="L27" i="2"/>
  <c r="L35" i="2"/>
  <c r="L29" i="2"/>
  <c r="L41" i="2"/>
  <c r="L28" i="2"/>
  <c r="L38" i="2"/>
  <c r="L34" i="2"/>
  <c r="L30" i="2"/>
  <c r="H40" i="2"/>
  <c r="H37" i="2"/>
  <c r="H39" i="2"/>
  <c r="H36" i="2"/>
  <c r="H32" i="2"/>
  <c r="H35" i="2"/>
  <c r="H27" i="2"/>
  <c r="H31" i="2"/>
  <c r="H29" i="2"/>
  <c r="H38" i="2"/>
  <c r="H30" i="2"/>
  <c r="H28" i="2"/>
  <c r="H41" i="2"/>
  <c r="H34" i="2"/>
  <c r="E39" i="2"/>
  <c r="E36" i="2"/>
  <c r="E32" i="2"/>
  <c r="E35" i="2"/>
  <c r="E31" i="2"/>
  <c r="E38" i="2"/>
  <c r="E30" i="2"/>
  <c r="E41" i="2"/>
  <c r="E34" i="2"/>
  <c r="E28" i="2"/>
  <c r="E40" i="2"/>
  <c r="E37" i="2"/>
  <c r="E27" i="2"/>
  <c r="E29" i="2"/>
  <c r="K41" i="2"/>
  <c r="K38" i="2"/>
  <c r="K34" i="2"/>
  <c r="K30" i="2"/>
  <c r="K40" i="2"/>
  <c r="K37" i="2"/>
  <c r="K39" i="2"/>
  <c r="K32" i="2"/>
  <c r="K28" i="2"/>
  <c r="K36" i="2"/>
  <c r="K35" i="2"/>
  <c r="K31" i="2"/>
  <c r="K29" i="2"/>
  <c r="K27" i="2"/>
  <c r="P40" i="2"/>
  <c r="P37" i="2"/>
  <c r="P29" i="2"/>
  <c r="P39" i="2"/>
  <c r="P36" i="2"/>
  <c r="P32" i="2"/>
  <c r="P35" i="2"/>
  <c r="P27" i="2"/>
  <c r="P31" i="2"/>
  <c r="P38" i="2"/>
  <c r="P28" i="2"/>
  <c r="P41" i="2"/>
  <c r="P34" i="2"/>
  <c r="P30" i="2"/>
  <c r="I33" i="2"/>
  <c r="H33" i="2"/>
  <c r="K33" i="2"/>
  <c r="D21" i="2"/>
  <c r="D26" i="2" s="1"/>
  <c r="M21" i="2"/>
  <c r="M26" i="2" s="1"/>
  <c r="G21" i="2"/>
  <c r="J21" i="2"/>
  <c r="J26" i="2" s="1"/>
  <c r="G33" i="2" l="1"/>
  <c r="G26" i="2"/>
  <c r="M39" i="2"/>
  <c r="M36" i="2"/>
  <c r="M32" i="2"/>
  <c r="M35" i="2"/>
  <c r="M31" i="2"/>
  <c r="M38" i="2"/>
  <c r="M30" i="2"/>
  <c r="M41" i="2"/>
  <c r="M34" i="2"/>
  <c r="M28" i="2"/>
  <c r="M40" i="2"/>
  <c r="M37" i="2"/>
  <c r="M29" i="2"/>
  <c r="M27" i="2"/>
  <c r="M33" i="2"/>
  <c r="J35" i="2"/>
  <c r="J31" i="2"/>
  <c r="J41" i="2"/>
  <c r="J38" i="2"/>
  <c r="J34" i="2"/>
  <c r="J30" i="2"/>
  <c r="J40" i="2"/>
  <c r="J29" i="2"/>
  <c r="J37" i="2"/>
  <c r="J27" i="2"/>
  <c r="J36" i="2"/>
  <c r="J39" i="2"/>
  <c r="J32" i="2"/>
  <c r="J28" i="2"/>
  <c r="D40" i="2"/>
  <c r="D37" i="2"/>
  <c r="D39" i="2"/>
  <c r="D36" i="2"/>
  <c r="D32" i="2"/>
  <c r="D31" i="2"/>
  <c r="D27" i="2"/>
  <c r="D35" i="2"/>
  <c r="D29" i="2"/>
  <c r="D41" i="2"/>
  <c r="D34" i="2"/>
  <c r="D30" i="2"/>
  <c r="D28" i="2"/>
  <c r="D38" i="2"/>
  <c r="D33" i="2"/>
  <c r="G41" i="2"/>
  <c r="G38" i="2"/>
  <c r="G34" i="2"/>
  <c r="G30" i="2"/>
  <c r="G40" i="2"/>
  <c r="G37" i="2"/>
  <c r="G36" i="2"/>
  <c r="G28" i="2"/>
  <c r="G39" i="2"/>
  <c r="G32" i="2"/>
  <c r="G29" i="2"/>
  <c r="G31" i="2"/>
  <c r="G35" i="2"/>
  <c r="G27" i="2"/>
  <c r="J33" i="2"/>
  <c r="BN1" i="2" l="1"/>
  <c r="BO1" i="2"/>
  <c r="BP37" i="2"/>
  <c r="BM24" i="2"/>
  <c r="BM13" i="2"/>
  <c r="BO13" i="2" s="1"/>
  <c r="BM9" i="2"/>
  <c r="BO9" i="2" s="1"/>
  <c r="BM21" i="2" l="1"/>
  <c r="BO21" i="2" s="1"/>
  <c r="BO26" i="2" l="1"/>
  <c r="BN26" i="2"/>
  <c r="BM29" i="2"/>
  <c r="BM26" i="2"/>
  <c r="BM33" i="2"/>
  <c r="BN35" i="2"/>
  <c r="BN31" i="2"/>
  <c r="BN41" i="2"/>
  <c r="BN38" i="2"/>
  <c r="BN34" i="2"/>
  <c r="BN30" i="2"/>
  <c r="BN40" i="2"/>
  <c r="BN37" i="2"/>
  <c r="BN29" i="2"/>
  <c r="BN27" i="2"/>
  <c r="BN36" i="2"/>
  <c r="BN28" i="2"/>
  <c r="BN39" i="2"/>
  <c r="BN32" i="2"/>
  <c r="BM39" i="2"/>
  <c r="BM36" i="2"/>
  <c r="BM32" i="2"/>
  <c r="BM35" i="2"/>
  <c r="BM31" i="2"/>
  <c r="BM41" i="2"/>
  <c r="BM34" i="2"/>
  <c r="BM38" i="2"/>
  <c r="BM30" i="2"/>
  <c r="BM28" i="2"/>
  <c r="BM37" i="2"/>
  <c r="BM27" i="2"/>
  <c r="BM40" i="2"/>
  <c r="BN33" i="2"/>
  <c r="BO29" i="2" l="1"/>
  <c r="BO41" i="2"/>
  <c r="BO38" i="2"/>
  <c r="BO34" i="2"/>
  <c r="BO30" i="2"/>
  <c r="BO40" i="2"/>
  <c r="BO37" i="2"/>
  <c r="BO39" i="2"/>
  <c r="BO32" i="2"/>
  <c r="BO28" i="2"/>
  <c r="BO36" i="2"/>
  <c r="BO35" i="2"/>
  <c r="BO31" i="2"/>
  <c r="BO27" i="2"/>
  <c r="BO33" i="2"/>
</calcChain>
</file>

<file path=xl/sharedStrings.xml><?xml version="1.0" encoding="utf-8"?>
<sst xmlns="http://schemas.openxmlformats.org/spreadsheetml/2006/main" count="2545" uniqueCount="48">
  <si>
    <t>BANK*</t>
  </si>
  <si>
    <t>Government Institution</t>
  </si>
  <si>
    <t>NON-BANK</t>
  </si>
  <si>
    <t>TOTAL</t>
  </si>
  <si>
    <t xml:space="preserve">     Reksadana</t>
  </si>
  <si>
    <t xml:space="preserve">     Asuransi</t>
  </si>
  <si>
    <t xml:space="preserve">     Non Residen</t>
  </si>
  <si>
    <t xml:space="preserve">     Dana Pensiun</t>
  </si>
  <si>
    <t xml:space="preserve">     Individu</t>
  </si>
  <si>
    <t xml:space="preserve">     Lain-lain</t>
  </si>
  <si>
    <t>Institusi Negara</t>
  </si>
  <si>
    <t>B. Dalam Persentase</t>
  </si>
  <si>
    <t>A. In Trillion Rupiah</t>
  </si>
  <si>
    <t>B. In Percentage</t>
  </si>
  <si>
    <t>SUN</t>
  </si>
  <si>
    <t>SBSN</t>
  </si>
  <si>
    <t>INSTITUSI</t>
  </si>
  <si>
    <t>A. Dalam Triliun Rupiah</t>
  </si>
  <si>
    <t>*) termasuk SBN yang digunakan dalam operasi moneter dengan Bank Indonesia.</t>
  </si>
  <si>
    <t xml:space="preserve">         - Termasuk Pemerintah &amp; Bank Sentral Negara Asing</t>
  </si>
  <si>
    <t>Ownership of IDR Tradable Government Securities (SBN)</t>
  </si>
  <si>
    <t xml:space="preserve">     Mutual Fund</t>
  </si>
  <si>
    <t xml:space="preserve">     Insurance</t>
  </si>
  <si>
    <t xml:space="preserve">     Non Resident</t>
  </si>
  <si>
    <t xml:space="preserve">     Pension Fund</t>
  </si>
  <si>
    <t xml:space="preserve">     Individual</t>
  </si>
  <si>
    <t xml:space="preserve">     Others</t>
  </si>
  <si>
    <t xml:space="preserve">         - incl. Foreign Government(s) &amp; Central Bank(s)</t>
  </si>
  <si>
    <t xml:space="preserve">     Bank Indonesia
     (net, excluding gov't securities used in monetary operation with Banks)</t>
  </si>
  <si>
    <t xml:space="preserve">         - Bank Indonesia (gross)</t>
  </si>
  <si>
    <t xml:space="preserve">     Bank Indonesia
     (net, tidak termasuk SBN yang digunakan dalam operasi moneter dengan Bank)</t>
  </si>
  <si>
    <t xml:space="preserve">         - SBN yang digunakan dalam operasi moneter dengan Bank</t>
  </si>
  <si>
    <t>*) Including the gov't securities used in monetary operation with Bank Indonesia.</t>
  </si>
  <si>
    <t>INSTITUTION</t>
  </si>
  <si>
    <t xml:space="preserve">         - Gov't securities used in monetary operation with Banks</t>
  </si>
  <si>
    <t xml:space="preserve">     Bank Konvensional</t>
  </si>
  <si>
    <t xml:space="preserve">     Bank Syariah</t>
  </si>
  <si>
    <t xml:space="preserve">     Islamic Bank</t>
  </si>
  <si>
    <t xml:space="preserve">     Conventional Bank</t>
  </si>
  <si>
    <t>Catatan:</t>
  </si>
  <si>
    <t>Note:</t>
  </si>
  <si>
    <t>2) Others such as Securities Company, Corporation, and Foundation.</t>
  </si>
  <si>
    <t>2) Lain-lain diantaranya Perusahaan Sekuritas, Korporasi, dan Yayasan.</t>
  </si>
  <si>
    <t>Posisi Kepemilikan SBN Rupiah yang Dapat Diperdagangkan</t>
  </si>
  <si>
    <t>1) Non Resident are consisted of Private Bank, Fund/Asset Manager, Securities Company, Insurance Company, and Pension Fund.</t>
  </si>
  <si>
    <r>
      <t xml:space="preserve">1) Non Residen terdiri dari </t>
    </r>
    <r>
      <rPr>
        <i/>
        <sz val="11"/>
        <rFont val="Calibri"/>
        <family val="2"/>
      </rPr>
      <t>Private Bank</t>
    </r>
    <r>
      <rPr>
        <sz val="11"/>
        <rFont val="Calibri"/>
        <family val="2"/>
      </rPr>
      <t xml:space="preserve">, </t>
    </r>
    <r>
      <rPr>
        <i/>
        <sz val="11"/>
        <rFont val="Calibri"/>
        <family val="2"/>
      </rPr>
      <t>Fund/Asset Manager</t>
    </r>
    <r>
      <rPr>
        <sz val="11"/>
        <rFont val="Calibri"/>
        <family val="2"/>
      </rPr>
      <t>, Perusahaan Sekuritas, Asuransi, Dana Pensiun.</t>
    </r>
  </si>
  <si>
    <t>`</t>
  </si>
  <si>
    <r>
      <t xml:space="preserve">1) Non Residen terdiri dari </t>
    </r>
    <r>
      <rPr>
        <i/>
        <sz val="11"/>
        <rFont val="Calibri"/>
        <family val="2"/>
      </rPr>
      <t>Private Bank</t>
    </r>
    <r>
      <rPr>
        <sz val="11"/>
        <rFont val="Calibri"/>
        <family val="2"/>
      </rPr>
      <t xml:space="preserve">, </t>
    </r>
    <r>
      <rPr>
        <i/>
        <sz val="11"/>
        <rFont val="Calibri"/>
        <family val="2"/>
      </rPr>
      <t>Fund/Asset Manager</t>
    </r>
    <r>
      <rPr>
        <sz val="11"/>
        <rFont val="Calibri"/>
        <family val="2"/>
      </rPr>
      <t>, Perusahaan Sekuritas, Asuransi, Dana Pensiun dari internasional.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</si>
</sst>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.00_);_(* \(#,##0.00\);_(* &quot;-&quot;_);_(@_)"/>
    <numFmt numFmtId="166" formatCode="_(* #,##0.00000_);_(* \(#,##0.0000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0"/>
      <name val="Calibri"/>
      <family val="2"/>
    </font>
    <font>
      <sz val="11"/>
      <color theme="0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/>
    <xf numFmtId="0" fontId="2" fillId="0" borderId="0"/>
    <xf numFmtId="164" fontId="3" fillId="0" borderId="0"/>
    <xf numFmtId="0" fontId="3" fillId="0" borderId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2" fillId="37" borderId="0" applyNumberFormat="0" applyBorder="0" applyAlignment="0" applyProtection="0"/>
    <xf numFmtId="0" fontId="1" fillId="14" borderId="0" applyNumberFormat="0" applyBorder="0" applyAlignment="0" applyProtection="0"/>
    <xf numFmtId="0" fontId="32" fillId="38" borderId="0" applyNumberFormat="0" applyBorder="0" applyAlignment="0" applyProtection="0"/>
    <xf numFmtId="0" fontId="1" fillId="18" borderId="0" applyNumberFormat="0" applyBorder="0" applyAlignment="0" applyProtection="0"/>
    <xf numFmtId="0" fontId="32" fillId="39" borderId="0" applyNumberFormat="0" applyBorder="0" applyAlignment="0" applyProtection="0"/>
    <xf numFmtId="0" fontId="1" fillId="22" borderId="0" applyNumberFormat="0" applyBorder="0" applyAlignment="0" applyProtection="0"/>
    <xf numFmtId="0" fontId="32" fillId="40" borderId="0" applyNumberFormat="0" applyBorder="0" applyAlignment="0" applyProtection="0"/>
    <xf numFmtId="0" fontId="1" fillId="26" borderId="0" applyNumberFormat="0" applyBorder="0" applyAlignment="0" applyProtection="0"/>
    <xf numFmtId="0" fontId="32" fillId="41" borderId="0" applyNumberFormat="0" applyBorder="0" applyAlignment="0" applyProtection="0"/>
    <xf numFmtId="0" fontId="1" fillId="30" borderId="0" applyNumberFormat="0" applyBorder="0" applyAlignment="0" applyProtection="0"/>
    <xf numFmtId="0" fontId="32" fillId="42" borderId="0" applyNumberFormat="0" applyBorder="0" applyAlignment="0" applyProtection="0"/>
    <xf numFmtId="0" fontId="1" fillId="34" borderId="0" applyNumberFormat="0" applyBorder="0" applyAlignment="0" applyProtection="0"/>
    <xf numFmtId="0" fontId="32" fillId="43" borderId="0" applyNumberFormat="0" applyBorder="0" applyAlignment="0" applyProtection="0"/>
    <xf numFmtId="0" fontId="1" fillId="15" borderId="0" applyNumberFormat="0" applyBorder="0" applyAlignment="0" applyProtection="0"/>
    <xf numFmtId="0" fontId="32" fillId="44" borderId="0" applyNumberFormat="0" applyBorder="0" applyAlignment="0" applyProtection="0"/>
    <xf numFmtId="0" fontId="1" fillId="19" borderId="0" applyNumberFormat="0" applyBorder="0" applyAlignment="0" applyProtection="0"/>
    <xf numFmtId="0" fontId="32" fillId="45" borderId="0" applyNumberFormat="0" applyBorder="0" applyAlignment="0" applyProtection="0"/>
    <xf numFmtId="0" fontId="1" fillId="23" borderId="0" applyNumberFormat="0" applyBorder="0" applyAlignment="0" applyProtection="0"/>
    <xf numFmtId="0" fontId="32" fillId="40" borderId="0" applyNumberFormat="0" applyBorder="0" applyAlignment="0" applyProtection="0"/>
    <xf numFmtId="0" fontId="1" fillId="27" borderId="0" applyNumberFormat="0" applyBorder="0" applyAlignment="0" applyProtection="0"/>
    <xf numFmtId="0" fontId="32" fillId="43" borderId="0" applyNumberFormat="0" applyBorder="0" applyAlignment="0" applyProtection="0"/>
    <xf numFmtId="0" fontId="1" fillId="31" borderId="0" applyNumberFormat="0" applyBorder="0" applyAlignment="0" applyProtection="0"/>
    <xf numFmtId="0" fontId="32" fillId="46" borderId="0" applyNumberFormat="0" applyBorder="0" applyAlignment="0" applyProtection="0"/>
    <xf numFmtId="0" fontId="1" fillId="35" borderId="0" applyNumberFormat="0" applyBorder="0" applyAlignment="0" applyProtection="0"/>
    <xf numFmtId="0" fontId="33" fillId="47" borderId="0" applyNumberFormat="0" applyBorder="0" applyAlignment="0" applyProtection="0"/>
    <xf numFmtId="0" fontId="12" fillId="16" borderId="0" applyNumberFormat="0" applyBorder="0" applyAlignment="0" applyProtection="0"/>
    <xf numFmtId="0" fontId="33" fillId="44" borderId="0" applyNumberFormat="0" applyBorder="0" applyAlignment="0" applyProtection="0"/>
    <xf numFmtId="0" fontId="12" fillId="20" borderId="0" applyNumberFormat="0" applyBorder="0" applyAlignment="0" applyProtection="0"/>
    <xf numFmtId="0" fontId="33" fillId="45" borderId="0" applyNumberFormat="0" applyBorder="0" applyAlignment="0" applyProtection="0"/>
    <xf numFmtId="0" fontId="12" fillId="24" borderId="0" applyNumberFormat="0" applyBorder="0" applyAlignment="0" applyProtection="0"/>
    <xf numFmtId="0" fontId="33" fillId="48" borderId="0" applyNumberFormat="0" applyBorder="0" applyAlignment="0" applyProtection="0"/>
    <xf numFmtId="0" fontId="12" fillId="28" borderId="0" applyNumberFormat="0" applyBorder="0" applyAlignment="0" applyProtection="0"/>
    <xf numFmtId="0" fontId="33" fillId="49" borderId="0" applyNumberFormat="0" applyBorder="0" applyAlignment="0" applyProtection="0"/>
    <xf numFmtId="0" fontId="12" fillId="32" borderId="0" applyNumberFormat="0" applyBorder="0" applyAlignment="0" applyProtection="0"/>
    <xf numFmtId="0" fontId="33" fillId="50" borderId="0" applyNumberFormat="0" applyBorder="0" applyAlignment="0" applyProtection="0"/>
    <xf numFmtId="0" fontId="12" fillId="36" borderId="0" applyNumberFormat="0" applyBorder="0" applyAlignment="0" applyProtection="0"/>
    <xf numFmtId="0" fontId="33" fillId="51" borderId="0" applyNumberFormat="0" applyBorder="0" applyAlignment="0" applyProtection="0"/>
    <xf numFmtId="0" fontId="12" fillId="13" borderId="0" applyNumberFormat="0" applyBorder="0" applyAlignment="0" applyProtection="0"/>
    <xf numFmtId="0" fontId="33" fillId="52" borderId="0" applyNumberFormat="0" applyBorder="0" applyAlignment="0" applyProtection="0"/>
    <xf numFmtId="0" fontId="12" fillId="17" borderId="0" applyNumberFormat="0" applyBorder="0" applyAlignment="0" applyProtection="0"/>
    <xf numFmtId="0" fontId="33" fillId="53" borderId="0" applyNumberFormat="0" applyBorder="0" applyAlignment="0" applyProtection="0"/>
    <xf numFmtId="0" fontId="12" fillId="21" borderId="0" applyNumberFormat="0" applyBorder="0" applyAlignment="0" applyProtection="0"/>
    <xf numFmtId="0" fontId="33" fillId="48" borderId="0" applyNumberFormat="0" applyBorder="0" applyAlignment="0" applyProtection="0"/>
    <xf numFmtId="0" fontId="12" fillId="25" borderId="0" applyNumberFormat="0" applyBorder="0" applyAlignment="0" applyProtection="0"/>
    <xf numFmtId="0" fontId="33" fillId="49" borderId="0" applyNumberFormat="0" applyBorder="0" applyAlignment="0" applyProtection="0"/>
    <xf numFmtId="0" fontId="12" fillId="29" borderId="0" applyNumberFormat="0" applyBorder="0" applyAlignment="0" applyProtection="0"/>
    <xf numFmtId="0" fontId="33" fillId="54" borderId="0" applyNumberFormat="0" applyBorder="0" applyAlignment="0" applyProtection="0"/>
    <xf numFmtId="0" fontId="12" fillId="33" borderId="0" applyNumberFormat="0" applyBorder="0" applyAlignment="0" applyProtection="0"/>
    <xf numFmtId="0" fontId="34" fillId="38" borderId="0" applyNumberFormat="0" applyBorder="0" applyAlignment="0" applyProtection="0"/>
    <xf numFmtId="0" fontId="20" fillId="7" borderId="0" applyNumberFormat="0" applyBorder="0" applyAlignment="0" applyProtection="0"/>
    <xf numFmtId="0" fontId="35" fillId="55" borderId="28" applyNumberFormat="0" applyAlignment="0" applyProtection="0"/>
    <xf numFmtId="0" fontId="24" fillId="10" borderId="22" applyNumberFormat="0" applyAlignment="0" applyProtection="0"/>
    <xf numFmtId="0" fontId="36" fillId="56" borderId="29" applyNumberFormat="0" applyAlignment="0" applyProtection="0"/>
    <xf numFmtId="0" fontId="26" fillId="11" borderId="25" applyNumberFormat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8" fillId="39" borderId="0" applyNumberFormat="0" applyBorder="0" applyAlignment="0" applyProtection="0"/>
    <xf numFmtId="0" fontId="19" fillId="6" borderId="0" applyNumberFormat="0" applyBorder="0" applyAlignment="0" applyProtection="0"/>
    <xf numFmtId="0" fontId="39" fillId="0" borderId="30" applyNumberFormat="0" applyFill="0" applyAlignment="0" applyProtection="0"/>
    <xf numFmtId="0" fontId="16" fillId="0" borderId="19" applyNumberFormat="0" applyFill="0" applyAlignment="0" applyProtection="0"/>
    <xf numFmtId="0" fontId="40" fillId="0" borderId="31" applyNumberFormat="0" applyFill="0" applyAlignment="0" applyProtection="0"/>
    <xf numFmtId="0" fontId="17" fillId="0" borderId="20" applyNumberFormat="0" applyFill="0" applyAlignment="0" applyProtection="0"/>
    <xf numFmtId="0" fontId="41" fillId="0" borderId="32" applyNumberFormat="0" applyFill="0" applyAlignment="0" applyProtection="0"/>
    <xf numFmtId="0" fontId="18" fillId="0" borderId="21" applyNumberFormat="0" applyFill="0" applyAlignment="0" applyProtection="0"/>
    <xf numFmtId="0" fontId="4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2" fillId="42" borderId="28" applyNumberFormat="0" applyAlignment="0" applyProtection="0"/>
    <xf numFmtId="0" fontId="22" fillId="9" borderId="22" applyNumberFormat="0" applyAlignment="0" applyProtection="0"/>
    <xf numFmtId="0" fontId="43" fillId="0" borderId="33" applyNumberFormat="0" applyFill="0" applyAlignment="0" applyProtection="0"/>
    <xf numFmtId="0" fontId="25" fillId="0" borderId="24" applyNumberFormat="0" applyFill="0" applyAlignment="0" applyProtection="0"/>
    <xf numFmtId="0" fontId="44" fillId="5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8" borderId="34" applyNumberFormat="0" applyFont="0" applyAlignment="0" applyProtection="0"/>
    <xf numFmtId="0" fontId="1" fillId="12" borderId="26" applyNumberFormat="0" applyFont="0" applyAlignment="0" applyProtection="0"/>
    <xf numFmtId="0" fontId="45" fillId="55" borderId="35" applyNumberFormat="0" applyAlignment="0" applyProtection="0"/>
    <xf numFmtId="0" fontId="23" fillId="10" borderId="2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29" fillId="0" borderId="27" applyNumberFormat="0" applyFill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1394">
    <xf numFmtId="0" fontId="0" fillId="0" borderId="0" xfId="0"/>
    <xf numFmtId="0" fontId="1" fillId="0" borderId="0" xfId="4" applyNumberFormat="1" applyFill="1" applyAlignment="1">
      <alignment vertical="center"/>
    </xf>
    <xf numFmtId="164" fontId="8" fillId="0" borderId="0" xfId="6" applyFont="1" applyFill="1" applyAlignment="1">
      <alignment vertical="center"/>
    </xf>
    <xf numFmtId="0" fontId="2" fillId="0" borderId="0" xfId="5" applyNumberFormat="1" applyFill="1" applyAlignment="1">
      <alignment vertical="center"/>
    </xf>
    <xf numFmtId="164" fontId="8" fillId="0" borderId="0" xfId="4" applyFont="1" applyFill="1" applyAlignment="1">
      <alignment vertical="center"/>
    </xf>
    <xf numFmtId="164" fontId="6" fillId="0" borderId="0" xfId="6" applyFont="1" applyFill="1" applyAlignment="1">
      <alignment vertical="center"/>
    </xf>
    <xf numFmtId="0" fontId="1" fillId="0" borderId="0" xfId="5" applyNumberFormat="1" applyFont="1" applyFill="1" applyAlignment="1">
      <alignment vertical="center"/>
    </xf>
    <xf numFmtId="0" fontId="1" fillId="0" borderId="0" xfId="4" applyNumberFormat="1" applyFont="1" applyFill="1" applyAlignment="1">
      <alignment vertical="center"/>
    </xf>
    <xf numFmtId="164" fontId="1" fillId="0" borderId="0" xfId="4" applyFill="1" applyAlignment="1">
      <alignment vertical="center"/>
    </xf>
    <xf numFmtId="164" fontId="4" fillId="0" borderId="0" xfId="6" applyFont="1" applyFill="1" applyAlignment="1">
      <alignment vertical="center"/>
    </xf>
    <xf numFmtId="43" fontId="8" fillId="0" borderId="0" xfId="1" applyNumberFormat="1" applyFont="1" applyFill="1" applyBorder="1" applyAlignment="1">
      <alignment vertical="center"/>
    </xf>
    <xf numFmtId="10" fontId="8" fillId="0" borderId="0" xfId="3" applyNumberFormat="1" applyFont="1" applyFill="1" applyBorder="1" applyAlignment="1">
      <alignment vertical="center"/>
    </xf>
    <xf numFmtId="164" fontId="0" fillId="0" borderId="0" xfId="4" applyFont="1" applyFill="1" applyAlignment="1">
      <alignment vertical="center"/>
    </xf>
    <xf numFmtId="164" fontId="0" fillId="0" borderId="0" xfId="4" applyFont="1" applyFill="1" applyAlignment="1">
      <alignment vertical="center" wrapText="1"/>
    </xf>
    <xf numFmtId="0" fontId="9" fillId="0" borderId="0" xfId="5" applyNumberFormat="1" applyFont="1" applyFill="1" applyAlignment="1">
      <alignment vertical="center"/>
    </xf>
    <xf numFmtId="164" fontId="6" fillId="2" borderId="3" xfId="4" applyNumberFormat="1" applyFont="1" applyFill="1" applyBorder="1" applyAlignment="1">
      <alignment vertical="center"/>
    </xf>
    <xf numFmtId="43" fontId="6" fillId="2" borderId="4" xfId="1" applyFont="1" applyFill="1" applyBorder="1" applyAlignment="1">
      <alignment vertical="center"/>
    </xf>
    <xf numFmtId="164" fontId="6" fillId="2" borderId="5" xfId="4" applyNumberFormat="1" applyFont="1" applyFill="1" applyBorder="1" applyAlignment="1">
      <alignment vertical="center"/>
    </xf>
    <xf numFmtId="43" fontId="6" fillId="2" borderId="6" xfId="1" applyFont="1" applyFill="1" applyBorder="1" applyAlignment="1">
      <alignment vertical="center"/>
    </xf>
    <xf numFmtId="164" fontId="6" fillId="2" borderId="3" xfId="4" applyFont="1" applyFill="1" applyBorder="1" applyAlignment="1">
      <alignment vertical="center" wrapText="1"/>
    </xf>
    <xf numFmtId="39" fontId="6" fillId="2" borderId="4" xfId="1" applyNumberFormat="1" applyFont="1" applyFill="1" applyBorder="1" applyAlignment="1">
      <alignment vertical="center"/>
    </xf>
    <xf numFmtId="165" fontId="6" fillId="2" borderId="4" xfId="2" applyNumberFormat="1" applyFont="1" applyFill="1" applyBorder="1" applyAlignment="1">
      <alignment vertical="center"/>
    </xf>
    <xf numFmtId="164" fontId="6" fillId="2" borderId="7" xfId="4" applyNumberFormat="1" applyFont="1" applyFill="1" applyBorder="1" applyAlignment="1">
      <alignment vertical="center"/>
    </xf>
    <xf numFmtId="165" fontId="6" fillId="2" borderId="8" xfId="2" applyNumberFormat="1" applyFont="1" applyFill="1" applyBorder="1" applyAlignment="1">
      <alignment vertical="center"/>
    </xf>
    <xf numFmtId="164" fontId="6" fillId="2" borderId="7" xfId="4" applyFont="1" applyFill="1" applyBorder="1" applyAlignment="1">
      <alignment vertical="center"/>
    </xf>
    <xf numFmtId="43" fontId="6" fillId="2" borderId="8" xfId="1" applyFont="1" applyFill="1" applyBorder="1" applyAlignment="1" applyProtection="1">
      <alignment vertical="center"/>
    </xf>
    <xf numFmtId="164" fontId="6" fillId="2" borderId="5" xfId="4" applyFont="1" applyFill="1" applyBorder="1" applyAlignment="1">
      <alignment vertical="center"/>
    </xf>
    <xf numFmtId="165" fontId="6" fillId="2" borderId="6" xfId="2" applyNumberFormat="1" applyFont="1" applyFill="1" applyBorder="1" applyAlignment="1">
      <alignment vertical="center"/>
    </xf>
    <xf numFmtId="43" fontId="6" fillId="2" borderId="11" xfId="1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43" fontId="6" fillId="2" borderId="13" xfId="1" applyFont="1" applyFill="1" applyBorder="1" applyAlignment="1">
      <alignment vertical="center"/>
    </xf>
    <xf numFmtId="43" fontId="6" fillId="2" borderId="14" xfId="1" applyFont="1" applyFill="1" applyBorder="1" applyAlignment="1">
      <alignment vertical="center"/>
    </xf>
    <xf numFmtId="39" fontId="6" fillId="2" borderId="11" xfId="1" applyNumberFormat="1" applyFont="1" applyFill="1" applyBorder="1" applyAlignment="1">
      <alignment vertical="center"/>
    </xf>
    <xf numFmtId="39" fontId="6" fillId="2" borderId="12" xfId="1" applyNumberFormat="1" applyFont="1" applyFill="1" applyBorder="1" applyAlignment="1">
      <alignment vertical="center"/>
    </xf>
    <xf numFmtId="165" fontId="6" fillId="2" borderId="11" xfId="2" applyNumberFormat="1" applyFont="1" applyFill="1" applyBorder="1" applyAlignment="1">
      <alignment vertical="center"/>
    </xf>
    <xf numFmtId="165" fontId="6" fillId="2" borderId="12" xfId="2" applyNumberFormat="1" applyFont="1" applyFill="1" applyBorder="1" applyAlignment="1">
      <alignment vertical="center"/>
    </xf>
    <xf numFmtId="165" fontId="6" fillId="2" borderId="15" xfId="2" applyNumberFormat="1" applyFont="1" applyFill="1" applyBorder="1" applyAlignment="1">
      <alignment vertical="center"/>
    </xf>
    <xf numFmtId="165" fontId="6" fillId="2" borderId="16" xfId="2" applyNumberFormat="1" applyFont="1" applyFill="1" applyBorder="1" applyAlignment="1">
      <alignment vertical="center"/>
    </xf>
    <xf numFmtId="43" fontId="6" fillId="2" borderId="15" xfId="1" applyFont="1" applyFill="1" applyBorder="1" applyAlignment="1" applyProtection="1">
      <alignment vertical="center"/>
    </xf>
    <xf numFmtId="43" fontId="6" fillId="2" borderId="16" xfId="1" applyFont="1" applyFill="1" applyBorder="1" applyAlignment="1" applyProtection="1">
      <alignment vertical="center"/>
    </xf>
    <xf numFmtId="165" fontId="6" fillId="2" borderId="13" xfId="2" applyNumberFormat="1" applyFont="1" applyFill="1" applyBorder="1" applyAlignment="1">
      <alignment vertical="center"/>
    </xf>
    <xf numFmtId="165" fontId="6" fillId="2" borderId="14" xfId="2" applyNumberFormat="1" applyFont="1" applyFill="1" applyBorder="1" applyAlignment="1">
      <alignment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3" borderId="1" xfId="4" applyFont="1" applyFill="1" applyBorder="1" applyAlignment="1">
      <alignment vertical="center"/>
    </xf>
    <xf numFmtId="43" fontId="5" fillId="3" borderId="9" xfId="1" applyFont="1" applyFill="1" applyBorder="1" applyAlignment="1">
      <alignment vertical="center"/>
    </xf>
    <xf numFmtId="43" fontId="5" fillId="3" borderId="2" xfId="1" applyFont="1" applyFill="1" applyBorder="1" applyAlignment="1">
      <alignment vertical="center"/>
    </xf>
    <xf numFmtId="43" fontId="5" fillId="3" borderId="10" xfId="1" applyFont="1" applyFill="1" applyBorder="1" applyAlignment="1">
      <alignment vertical="center"/>
    </xf>
    <xf numFmtId="164" fontId="5" fillId="3" borderId="1" xfId="4" applyFont="1" applyFill="1" applyBorder="1" applyAlignment="1">
      <alignment vertical="center" wrapText="1"/>
    </xf>
    <xf numFmtId="39" fontId="5" fillId="3" borderId="9" xfId="1" applyNumberFormat="1" applyFont="1" applyFill="1" applyBorder="1" applyAlignment="1">
      <alignment vertical="center"/>
    </xf>
    <xf numFmtId="39" fontId="5" fillId="3" borderId="2" xfId="1" applyNumberFormat="1" applyFont="1" applyFill="1" applyBorder="1" applyAlignment="1">
      <alignment vertical="center"/>
    </xf>
    <xf numFmtId="39" fontId="5" fillId="3" borderId="10" xfId="1" applyNumberFormat="1" applyFont="1" applyFill="1" applyBorder="1" applyAlignment="1">
      <alignment vertical="center"/>
    </xf>
    <xf numFmtId="164" fontId="5" fillId="3" borderId="1" xfId="4" applyNumberFormat="1" applyFont="1" applyFill="1" applyBorder="1" applyAlignment="1">
      <alignment vertical="center"/>
    </xf>
    <xf numFmtId="165" fontId="5" fillId="3" borderId="9" xfId="4" applyNumberFormat="1" applyFont="1" applyFill="1" applyBorder="1" applyAlignment="1">
      <alignment vertical="center"/>
    </xf>
    <xf numFmtId="165" fontId="5" fillId="3" borderId="2" xfId="4" applyNumberFormat="1" applyFont="1" applyFill="1" applyBorder="1" applyAlignment="1">
      <alignment vertical="center"/>
    </xf>
    <xf numFmtId="165" fontId="5" fillId="3" borderId="10" xfId="4" applyNumberFormat="1" applyFont="1" applyFill="1" applyBorder="1" applyAlignment="1">
      <alignment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4" borderId="1" xfId="4" applyFont="1" applyFill="1" applyBorder="1" applyAlignment="1">
      <alignment vertical="center"/>
    </xf>
    <xf numFmtId="43" fontId="5" fillId="4" borderId="9" xfId="1" applyFont="1" applyFill="1" applyBorder="1" applyAlignment="1">
      <alignment vertical="center"/>
    </xf>
    <xf numFmtId="43" fontId="5" fillId="4" borderId="2" xfId="1" applyFont="1" applyFill="1" applyBorder="1" applyAlignment="1">
      <alignment vertical="center"/>
    </xf>
    <xf numFmtId="43" fontId="5" fillId="4" borderId="10" xfId="1" applyFont="1" applyFill="1" applyBorder="1" applyAlignment="1">
      <alignment vertical="center"/>
    </xf>
    <xf numFmtId="164" fontId="5" fillId="4" borderId="1" xfId="4" applyFont="1" applyFill="1" applyBorder="1" applyAlignment="1">
      <alignment vertical="center" wrapText="1"/>
    </xf>
    <xf numFmtId="39" fontId="5" fillId="4" borderId="9" xfId="1" applyNumberFormat="1" applyFont="1" applyFill="1" applyBorder="1" applyAlignment="1">
      <alignment vertical="center"/>
    </xf>
    <xf numFmtId="39" fontId="5" fillId="4" borderId="2" xfId="1" applyNumberFormat="1" applyFont="1" applyFill="1" applyBorder="1" applyAlignment="1">
      <alignment vertical="center"/>
    </xf>
    <xf numFmtId="39" fontId="5" fillId="4" borderId="10" xfId="1" applyNumberFormat="1" applyFont="1" applyFill="1" applyBorder="1" applyAlignment="1">
      <alignment vertical="center"/>
    </xf>
    <xf numFmtId="164" fontId="5" fillId="4" borderId="1" xfId="4" applyNumberFormat="1" applyFont="1" applyFill="1" applyBorder="1" applyAlignment="1">
      <alignment vertical="center"/>
    </xf>
    <xf numFmtId="165" fontId="5" fillId="4" borderId="9" xfId="4" applyNumberFormat="1" applyFont="1" applyFill="1" applyBorder="1" applyAlignment="1">
      <alignment vertical="center"/>
    </xf>
    <xf numFmtId="165" fontId="5" fillId="4" borderId="2" xfId="4" applyNumberFormat="1" applyFont="1" applyFill="1" applyBorder="1" applyAlignment="1">
      <alignment vertical="center"/>
    </xf>
    <xf numFmtId="165" fontId="5" fillId="4" borderId="10" xfId="4" applyNumberFormat="1" applyFont="1" applyFill="1" applyBorder="1" applyAlignment="1">
      <alignment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7" fillId="5" borderId="7" xfId="4" applyFont="1" applyFill="1" applyBorder="1" applyAlignment="1">
      <alignment vertical="center" wrapText="1"/>
    </xf>
    <xf numFmtId="165" fontId="7" fillId="5" borderId="15" xfId="2" applyNumberFormat="1" applyFont="1" applyFill="1" applyBorder="1" applyAlignment="1">
      <alignment vertical="center"/>
    </xf>
    <xf numFmtId="165" fontId="7" fillId="5" borderId="8" xfId="2" applyNumberFormat="1" applyFont="1" applyFill="1" applyBorder="1" applyAlignment="1">
      <alignment vertical="center"/>
    </xf>
    <xf numFmtId="165" fontId="7" fillId="5" borderId="16" xfId="2" applyNumberFormat="1" applyFont="1" applyFill="1" applyBorder="1" applyAlignment="1">
      <alignment vertical="center"/>
    </xf>
    <xf numFmtId="164" fontId="7" fillId="5" borderId="7" xfId="4" quotePrefix="1" applyFont="1" applyFill="1" applyBorder="1" applyAlignment="1">
      <alignment horizontal="left" vertical="center"/>
    </xf>
    <xf numFmtId="43" fontId="7" fillId="5" borderId="15" xfId="1" applyFont="1" applyFill="1" applyBorder="1" applyAlignment="1">
      <alignment vertical="center"/>
    </xf>
    <xf numFmtId="43" fontId="7" fillId="5" borderId="8" xfId="1" applyFont="1" applyFill="1" applyBorder="1" applyAlignment="1">
      <alignment vertical="center"/>
    </xf>
    <xf numFmtId="43" fontId="7" fillId="5" borderId="16" xfId="1" applyFont="1" applyFill="1" applyBorder="1" applyAlignment="1">
      <alignment vertical="center"/>
    </xf>
    <xf numFmtId="164" fontId="7" fillId="5" borderId="5" xfId="4" quotePrefix="1" applyFont="1" applyFill="1" applyBorder="1" applyAlignment="1">
      <alignment horizontal="left" vertical="center"/>
    </xf>
    <xf numFmtId="43" fontId="7" fillId="5" borderId="13" xfId="1" applyFont="1" applyFill="1" applyBorder="1" applyAlignment="1">
      <alignment vertical="center"/>
    </xf>
    <xf numFmtId="43" fontId="7" fillId="5" borderId="6" xfId="1" applyFont="1" applyFill="1" applyBorder="1" applyAlignment="1">
      <alignment vertical="center"/>
    </xf>
    <xf numFmtId="43" fontId="7" fillId="5" borderId="14" xfId="1" applyFont="1" applyFill="1" applyBorder="1" applyAlignment="1">
      <alignment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43" fontId="1" fillId="0" borderId="0" xfId="4" applyNumberFormat="1" applyFill="1" applyAlignment="1">
      <alignment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43" fontId="2" fillId="0" borderId="0" xfId="5" applyNumberFormat="1" applyFill="1" applyAlignment="1">
      <alignment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43" fontId="3" fillId="0" borderId="0" xfId="1" applyNumberFormat="1" applyFont="1" applyFill="1"/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43" fontId="7" fillId="0" borderId="8" xfId="1" applyFont="1" applyFill="1" applyBorder="1" applyAlignment="1">
      <alignment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39" fontId="10" fillId="3" borderId="2" xfId="1" applyNumberFormat="1" applyFont="1" applyFill="1" applyBorder="1" applyAlignment="1">
      <alignment vertical="center"/>
    </xf>
    <xf numFmtId="165" fontId="11" fillId="0" borderId="0" xfId="7" applyNumberFormat="1" applyFont="1" applyFill="1" applyAlignment="1">
      <alignment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0" fontId="12" fillId="0" borderId="0" xfId="5" applyNumberFormat="1" applyFont="1" applyFill="1" applyAlignment="1">
      <alignment vertical="center"/>
    </xf>
    <xf numFmtId="43" fontId="1" fillId="0" borderId="0" xfId="4" applyNumberFormat="1" applyFont="1" applyFill="1" applyAlignment="1">
      <alignment vertical="center"/>
    </xf>
    <xf numFmtId="43" fontId="1" fillId="0" borderId="0" xfId="5" applyNumberFormat="1" applyFont="1" applyFill="1" applyAlignment="1">
      <alignment vertical="center"/>
    </xf>
    <xf numFmtId="164" fontId="13" fillId="0" borderId="0" xfId="6" applyFont="1" applyFill="1" applyAlignment="1">
      <alignment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10" fillId="3" borderId="1" xfId="4" applyFont="1" applyFill="1" applyBorder="1" applyAlignment="1">
      <alignment vertical="center"/>
    </xf>
    <xf numFmtId="43" fontId="10" fillId="3" borderId="9" xfId="1" applyFont="1" applyFill="1" applyBorder="1" applyAlignment="1">
      <alignment vertical="center"/>
    </xf>
    <xf numFmtId="43" fontId="10" fillId="3" borderId="2" xfId="1" applyFont="1" applyFill="1" applyBorder="1" applyAlignment="1">
      <alignment vertical="center"/>
    </xf>
    <xf numFmtId="43" fontId="10" fillId="3" borderId="10" xfId="1" applyFont="1" applyFill="1" applyBorder="1" applyAlignment="1">
      <alignment vertical="center"/>
    </xf>
    <xf numFmtId="164" fontId="11" fillId="2" borderId="3" xfId="4" applyNumberFormat="1" applyFont="1" applyFill="1" applyBorder="1" applyAlignment="1">
      <alignment vertical="center"/>
    </xf>
    <xf numFmtId="43" fontId="11" fillId="2" borderId="11" xfId="1" applyFont="1" applyFill="1" applyBorder="1" applyAlignment="1">
      <alignment vertical="center"/>
    </xf>
    <xf numFmtId="43" fontId="11" fillId="2" borderId="12" xfId="1" applyFont="1" applyFill="1" applyBorder="1" applyAlignment="1">
      <alignment vertical="center"/>
    </xf>
    <xf numFmtId="164" fontId="11" fillId="2" borderId="5" xfId="4" applyNumberFormat="1" applyFont="1" applyFill="1" applyBorder="1" applyAlignment="1">
      <alignment vertical="center"/>
    </xf>
    <xf numFmtId="43" fontId="11" fillId="2" borderId="13" xfId="1" applyFont="1" applyFill="1" applyBorder="1" applyAlignment="1">
      <alignment vertical="center"/>
    </xf>
    <xf numFmtId="43" fontId="11" fillId="2" borderId="14" xfId="1" applyFont="1" applyFill="1" applyBorder="1" applyAlignment="1">
      <alignment vertical="center"/>
    </xf>
    <xf numFmtId="164" fontId="10" fillId="3" borderId="1" xfId="4" applyFont="1" applyFill="1" applyBorder="1" applyAlignment="1">
      <alignment vertical="center" wrapText="1"/>
    </xf>
    <xf numFmtId="39" fontId="10" fillId="3" borderId="9" xfId="1" applyNumberFormat="1" applyFont="1" applyFill="1" applyBorder="1" applyAlignment="1">
      <alignment vertical="center"/>
    </xf>
    <xf numFmtId="39" fontId="10" fillId="3" borderId="10" xfId="1" applyNumberFormat="1" applyFont="1" applyFill="1" applyBorder="1" applyAlignment="1">
      <alignment vertical="center"/>
    </xf>
    <xf numFmtId="164" fontId="11" fillId="2" borderId="3" xfId="4" applyFont="1" applyFill="1" applyBorder="1" applyAlignment="1">
      <alignment vertical="center" wrapText="1"/>
    </xf>
    <xf numFmtId="39" fontId="11" fillId="2" borderId="11" xfId="1" applyNumberFormat="1" applyFont="1" applyFill="1" applyBorder="1" applyAlignment="1">
      <alignment vertical="center"/>
    </xf>
    <xf numFmtId="43" fontId="14" fillId="0" borderId="8" xfId="1" applyFont="1" applyFill="1" applyBorder="1" applyAlignment="1">
      <alignment vertical="center"/>
    </xf>
    <xf numFmtId="164" fontId="14" fillId="5" borderId="7" xfId="4" quotePrefix="1" applyFont="1" applyFill="1" applyBorder="1" applyAlignment="1">
      <alignment horizontal="left" vertical="center"/>
    </xf>
    <xf numFmtId="43" fontId="14" fillId="5" borderId="15" xfId="1" applyFont="1" applyFill="1" applyBorder="1" applyAlignment="1">
      <alignment vertical="center"/>
    </xf>
    <xf numFmtId="43" fontId="14" fillId="5" borderId="8" xfId="1" applyFont="1" applyFill="1" applyBorder="1" applyAlignment="1">
      <alignment vertical="center"/>
    </xf>
    <xf numFmtId="43" fontId="14" fillId="5" borderId="16" xfId="1" applyFont="1" applyFill="1" applyBorder="1" applyAlignment="1">
      <alignment vertical="center"/>
    </xf>
    <xf numFmtId="164" fontId="14" fillId="5" borderId="5" xfId="4" quotePrefix="1" applyFont="1" applyFill="1" applyBorder="1" applyAlignment="1">
      <alignment horizontal="left" vertical="center"/>
    </xf>
    <xf numFmtId="43" fontId="14" fillId="5" borderId="13" xfId="1" applyFont="1" applyFill="1" applyBorder="1" applyAlignment="1">
      <alignment vertical="center"/>
    </xf>
    <xf numFmtId="43" fontId="14" fillId="5" borderId="6" xfId="1" applyFont="1" applyFill="1" applyBorder="1" applyAlignment="1">
      <alignment vertical="center"/>
    </xf>
    <xf numFmtId="43" fontId="14" fillId="5" borderId="14" xfId="1" applyFont="1" applyFill="1" applyBorder="1" applyAlignment="1">
      <alignment vertical="center"/>
    </xf>
    <xf numFmtId="164" fontId="10" fillId="3" borderId="1" xfId="4" applyNumberFormat="1" applyFont="1" applyFill="1" applyBorder="1" applyAlignment="1">
      <alignment vertical="center"/>
    </xf>
    <xf numFmtId="165" fontId="10" fillId="3" borderId="9" xfId="4" applyNumberFormat="1" applyFont="1" applyFill="1" applyBorder="1" applyAlignment="1">
      <alignment vertical="center"/>
    </xf>
    <xf numFmtId="165" fontId="10" fillId="3" borderId="2" xfId="4" applyNumberFormat="1" applyFont="1" applyFill="1" applyBorder="1" applyAlignment="1">
      <alignment vertical="center"/>
    </xf>
    <xf numFmtId="165" fontId="10" fillId="3" borderId="10" xfId="4" applyNumberFormat="1" applyFont="1" applyFill="1" applyBorder="1" applyAlignment="1">
      <alignment vertical="center"/>
    </xf>
    <xf numFmtId="165" fontId="11" fillId="2" borderId="11" xfId="2" applyNumberFormat="1" applyFont="1" applyFill="1" applyBorder="1" applyAlignment="1">
      <alignment vertical="center"/>
    </xf>
    <xf numFmtId="165" fontId="11" fillId="2" borderId="12" xfId="2" applyNumberFormat="1" applyFont="1" applyFill="1" applyBorder="1" applyAlignment="1">
      <alignment vertical="center"/>
    </xf>
    <xf numFmtId="164" fontId="11" fillId="2" borderId="7" xfId="4" applyNumberFormat="1" applyFont="1" applyFill="1" applyBorder="1" applyAlignment="1">
      <alignment vertical="center"/>
    </xf>
    <xf numFmtId="165" fontId="11" fillId="2" borderId="15" xfId="2" applyNumberFormat="1" applyFont="1" applyFill="1" applyBorder="1" applyAlignment="1">
      <alignment vertical="center"/>
    </xf>
    <xf numFmtId="165" fontId="11" fillId="2" borderId="8" xfId="2" applyNumberFormat="1" applyFont="1" applyFill="1" applyBorder="1" applyAlignment="1">
      <alignment vertical="center"/>
    </xf>
    <xf numFmtId="165" fontId="11" fillId="2" borderId="16" xfId="2" applyNumberFormat="1" applyFont="1" applyFill="1" applyBorder="1" applyAlignment="1">
      <alignment vertical="center"/>
    </xf>
    <xf numFmtId="164" fontId="14" fillId="5" borderId="7" xfId="4" applyFont="1" applyFill="1" applyBorder="1" applyAlignment="1">
      <alignment vertical="center" wrapText="1"/>
    </xf>
    <xf numFmtId="165" fontId="14" fillId="5" borderId="15" xfId="2" applyNumberFormat="1" applyFont="1" applyFill="1" applyBorder="1" applyAlignment="1">
      <alignment vertical="center"/>
    </xf>
    <xf numFmtId="165" fontId="14" fillId="5" borderId="8" xfId="2" applyNumberFormat="1" applyFont="1" applyFill="1" applyBorder="1" applyAlignment="1">
      <alignment vertical="center"/>
    </xf>
    <xf numFmtId="165" fontId="14" fillId="5" borderId="16" xfId="2" applyNumberFormat="1" applyFont="1" applyFill="1" applyBorder="1" applyAlignment="1">
      <alignment vertical="center"/>
    </xf>
    <xf numFmtId="164" fontId="11" fillId="2" borderId="7" xfId="4" applyFont="1" applyFill="1" applyBorder="1" applyAlignment="1">
      <alignment vertical="center"/>
    </xf>
    <xf numFmtId="43" fontId="11" fillId="2" borderId="15" xfId="1" applyFont="1" applyFill="1" applyBorder="1" applyAlignment="1" applyProtection="1">
      <alignment vertical="center"/>
    </xf>
    <xf numFmtId="43" fontId="11" fillId="2" borderId="8" xfId="1" applyFont="1" applyFill="1" applyBorder="1" applyAlignment="1" applyProtection="1">
      <alignment vertical="center"/>
    </xf>
    <xf numFmtId="43" fontId="11" fillId="2" borderId="16" xfId="1" applyFont="1" applyFill="1" applyBorder="1" applyAlignment="1" applyProtection="1">
      <alignment vertical="center"/>
    </xf>
    <xf numFmtId="164" fontId="11" fillId="2" borderId="5" xfId="4" applyFont="1" applyFill="1" applyBorder="1" applyAlignment="1">
      <alignment vertical="center"/>
    </xf>
    <xf numFmtId="165" fontId="11" fillId="2" borderId="13" xfId="2" applyNumberFormat="1" applyFont="1" applyFill="1" applyBorder="1" applyAlignment="1">
      <alignment vertical="center"/>
    </xf>
    <xf numFmtId="165" fontId="11" fillId="2" borderId="6" xfId="2" applyNumberFormat="1" applyFont="1" applyFill="1" applyBorder="1" applyAlignment="1">
      <alignment vertical="center"/>
    </xf>
    <xf numFmtId="165" fontId="11" fillId="2" borderId="14" xfId="2" applyNumberFormat="1" applyFont="1" applyFill="1" applyBorder="1" applyAlignment="1">
      <alignment vertical="center"/>
    </xf>
    <xf numFmtId="43" fontId="11" fillId="0" borderId="0" xfId="1" applyNumberFormat="1" applyFont="1" applyFill="1"/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43" fontId="11" fillId="2" borderId="4" xfId="1" applyFont="1" applyFill="1" applyBorder="1" applyAlignment="1">
      <alignment vertical="center"/>
    </xf>
    <xf numFmtId="43" fontId="11" fillId="2" borderId="6" xfId="1" applyFont="1" applyFill="1" applyBorder="1" applyAlignment="1">
      <alignment vertical="center"/>
    </xf>
    <xf numFmtId="165" fontId="11" fillId="2" borderId="4" xfId="2" applyNumberFormat="1" applyFont="1" applyFill="1" applyBorder="1" applyAlignment="1">
      <alignment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43" fontId="14" fillId="5" borderId="6" xfId="1" applyNumberFormat="1" applyFont="1" applyFill="1" applyBorder="1" applyAlignment="1">
      <alignment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43" fontId="11" fillId="0" borderId="8" xfId="1" applyFont="1" applyFill="1" applyBorder="1" applyAlignment="1">
      <alignment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43" fontId="5" fillId="4" borderId="9" xfId="1" applyFont="1" applyFill="1" applyBorder="1" applyAlignment="1">
      <alignment vertical="center" wrapText="1"/>
    </xf>
    <xf numFmtId="43" fontId="6" fillId="2" borderId="11" xfId="1" applyFont="1" applyFill="1" applyBorder="1" applyAlignment="1">
      <alignment vertical="center" wrapText="1"/>
    </xf>
    <xf numFmtId="43" fontId="7" fillId="5" borderId="15" xfId="1" quotePrefix="1" applyFont="1" applyFill="1" applyBorder="1" applyAlignment="1">
      <alignment horizontal="left" vertical="center"/>
    </xf>
    <xf numFmtId="43" fontId="7" fillId="5" borderId="13" xfId="1" quotePrefix="1" applyFont="1" applyFill="1" applyBorder="1" applyAlignment="1">
      <alignment horizontal="left" vertical="center"/>
    </xf>
    <xf numFmtId="43" fontId="6" fillId="2" borderId="15" xfId="1" applyFont="1" applyFill="1" applyBorder="1" applyAlignment="1">
      <alignment vertical="center"/>
    </xf>
    <xf numFmtId="43" fontId="7" fillId="5" borderId="15" xfId="1" applyFont="1" applyFill="1" applyBorder="1" applyAlignment="1">
      <alignment vertical="center" wrapText="1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43" fontId="11" fillId="2" borderId="4" xfId="2" applyNumberFormat="1" applyFont="1" applyFill="1" applyBorder="1" applyAlignment="1">
      <alignment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5" fillId="3" borderId="9" xfId="4" applyNumberFormat="1" applyFont="1" applyFill="1" applyBorder="1" applyAlignment="1">
      <alignment horizontal="center" vertical="center"/>
    </xf>
    <xf numFmtId="164" fontId="5" fillId="3" borderId="2" xfId="4" applyNumberFormat="1" applyFont="1" applyFill="1" applyBorder="1" applyAlignment="1">
      <alignment horizontal="center" vertical="center"/>
    </xf>
    <xf numFmtId="164" fontId="5" fillId="3" borderId="10" xfId="4" applyNumberFormat="1" applyFont="1" applyFill="1" applyBorder="1" applyAlignment="1">
      <alignment horizontal="center" vertical="center"/>
    </xf>
    <xf numFmtId="164" fontId="5" fillId="4" borderId="9" xfId="4" applyNumberFormat="1" applyFont="1" applyFill="1" applyBorder="1" applyAlignment="1">
      <alignment horizontal="center" vertical="center"/>
    </xf>
    <xf numFmtId="164" fontId="5" fillId="4" borderId="2" xfId="4" applyNumberFormat="1" applyFont="1" applyFill="1" applyBorder="1" applyAlignment="1">
      <alignment horizontal="center" vertical="center"/>
    </xf>
    <xf numFmtId="164" fontId="5" fillId="4" borderId="10" xfId="4" applyNumberFormat="1" applyFont="1" applyFill="1" applyBorder="1" applyAlignment="1">
      <alignment horizontal="center" vertical="center"/>
    </xf>
    <xf numFmtId="164" fontId="5" fillId="3" borderId="1" xfId="4" applyFont="1" applyFill="1" applyBorder="1" applyAlignment="1">
      <alignment horizontal="center" vertical="center"/>
    </xf>
    <xf numFmtId="164" fontId="5" fillId="4" borderId="1" xfId="4" applyFont="1" applyFill="1" applyBorder="1" applyAlignment="1">
      <alignment horizontal="center" vertical="center"/>
    </xf>
    <xf numFmtId="164" fontId="10" fillId="3" borderId="9" xfId="4" applyNumberFormat="1" applyFont="1" applyFill="1" applyBorder="1" applyAlignment="1">
      <alignment horizontal="center" vertical="center"/>
    </xf>
    <xf numFmtId="164" fontId="10" fillId="3" borderId="2" xfId="4" applyNumberFormat="1" applyFont="1" applyFill="1" applyBorder="1" applyAlignment="1">
      <alignment horizontal="center" vertical="center"/>
    </xf>
    <xf numFmtId="164" fontId="10" fillId="3" borderId="10" xfId="4" applyNumberFormat="1" applyFont="1" applyFill="1" applyBorder="1" applyAlignment="1">
      <alignment horizontal="center" vertical="center"/>
    </xf>
    <xf numFmtId="164" fontId="10" fillId="3" borderId="1" xfId="4" applyFont="1" applyFill="1" applyBorder="1" applyAlignment="1">
      <alignment horizontal="center" vertical="center"/>
    </xf>
    <xf numFmtId="164" fontId="5" fillId="4" borderId="17" xfId="4" applyFont="1" applyFill="1" applyBorder="1" applyAlignment="1">
      <alignment horizontal="center" vertical="center"/>
    </xf>
    <xf numFmtId="164" fontId="5" fillId="4" borderId="18" xfId="4" applyFont="1" applyFill="1" applyBorder="1" applyAlignment="1">
      <alignment horizontal="center" vertical="center"/>
    </xf>
    <xf numFmtId="164" fontId="10" fillId="3" borderId="17" xfId="4" applyFont="1" applyFill="1" applyBorder="1" applyAlignment="1">
      <alignment horizontal="center" vertical="center"/>
    </xf>
    <xf numFmtId="164" fontId="10" fillId="3" borderId="18" xfId="4" applyFont="1" applyFill="1" applyBorder="1" applyAlignment="1">
      <alignment horizontal="center" vertical="center"/>
    </xf>
  </cellXfs>
  <cellStyles count="382">
    <cellStyle name="20% - Accent1 2" xfId="17"/>
    <cellStyle name="20% - Accent1 3" xfId="18"/>
    <cellStyle name="20% - Accent2 2" xfId="19"/>
    <cellStyle name="20% - Accent2 3" xfId="20"/>
    <cellStyle name="20% - Accent3 2" xfId="21"/>
    <cellStyle name="20% - Accent3 3" xfId="22"/>
    <cellStyle name="20% - Accent4 2" xfId="23"/>
    <cellStyle name="20% - Accent4 3" xfId="24"/>
    <cellStyle name="20% - Accent5 2" xfId="25"/>
    <cellStyle name="20% - Accent5 3" xfId="26"/>
    <cellStyle name="20% - Accent6 2" xfId="27"/>
    <cellStyle name="20% - Accent6 3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60% - Accent1 2" xfId="41"/>
    <cellStyle name="60% - Accent1 3" xfId="42"/>
    <cellStyle name="60% - Accent2 2" xfId="43"/>
    <cellStyle name="60% - Accent2 3" xfId="44"/>
    <cellStyle name="60% - Accent3 2" xfId="45"/>
    <cellStyle name="60% - Accent3 3" xfId="46"/>
    <cellStyle name="60% - Accent4 2" xfId="47"/>
    <cellStyle name="60% - Accent4 3" xfId="48"/>
    <cellStyle name="60% - Accent5 2" xfId="49"/>
    <cellStyle name="60% - Accent5 3" xfId="50"/>
    <cellStyle name="60% - Accent6 2" xfId="51"/>
    <cellStyle name="60% - Accent6 3" xfId="52"/>
    <cellStyle name="Accent1 2" xfId="53"/>
    <cellStyle name="Accent1 3" xfId="54"/>
    <cellStyle name="Accent2 2" xfId="55"/>
    <cellStyle name="Accent2 3" xfId="56"/>
    <cellStyle name="Accent3 2" xfId="57"/>
    <cellStyle name="Accent3 3" xfId="58"/>
    <cellStyle name="Accent4 2" xfId="59"/>
    <cellStyle name="Accent4 3" xfId="60"/>
    <cellStyle name="Accent5 2" xfId="61"/>
    <cellStyle name="Accent5 3" xfId="62"/>
    <cellStyle name="Accent6 2" xfId="63"/>
    <cellStyle name="Accent6 3" xfId="64"/>
    <cellStyle name="Bad 2" xfId="65"/>
    <cellStyle name="Bad 3" xfId="66"/>
    <cellStyle name="Calculation 2" xfId="67"/>
    <cellStyle name="Calculation 3" xfId="68"/>
    <cellStyle name="Check Cell 2" xfId="69"/>
    <cellStyle name="Check Cell 3" xfId="70"/>
    <cellStyle name="Comma" xfId="1" builtinId="3"/>
    <cellStyle name="Comma [0]" xfId="2" builtinId="6"/>
    <cellStyle name="Comma [0] 10" xfId="71"/>
    <cellStyle name="Comma [0] 11" xfId="72"/>
    <cellStyle name="Comma [0] 12" xfId="73"/>
    <cellStyle name="Comma [0] 13" xfId="74"/>
    <cellStyle name="Comma [0] 14" xfId="75"/>
    <cellStyle name="Comma [0] 15" xfId="76"/>
    <cellStyle name="Comma [0] 16" xfId="77"/>
    <cellStyle name="Comma [0] 17" xfId="78"/>
    <cellStyle name="Comma [0] 18" xfId="79"/>
    <cellStyle name="Comma [0] 19" xfId="80"/>
    <cellStyle name="Comma [0] 2" xfId="81"/>
    <cellStyle name="Comma [0] 20" xfId="82"/>
    <cellStyle name="Comma [0] 21" xfId="83"/>
    <cellStyle name="Comma [0] 22" xfId="84"/>
    <cellStyle name="Comma [0] 23" xfId="85"/>
    <cellStyle name="Comma [0] 24" xfId="86"/>
    <cellStyle name="Comma [0] 25" xfId="87"/>
    <cellStyle name="Comma [0] 25 2" xfId="88"/>
    <cellStyle name="Comma [0] 26" xfId="89"/>
    <cellStyle name="Comma [0] 26 2" xfId="90"/>
    <cellStyle name="Comma [0] 27" xfId="91"/>
    <cellStyle name="Comma [0] 27 2" xfId="92"/>
    <cellStyle name="Comma [0] 28" xfId="93"/>
    <cellStyle name="Comma [0] 28 2" xfId="94"/>
    <cellStyle name="Comma [0] 29" xfId="95"/>
    <cellStyle name="Comma [0] 29 2" xfId="96"/>
    <cellStyle name="Comma [0] 3" xfId="97"/>
    <cellStyle name="Comma [0] 30" xfId="98"/>
    <cellStyle name="Comma [0] 30 2" xfId="99"/>
    <cellStyle name="Comma [0] 31" xfId="100"/>
    <cellStyle name="Comma [0] 31 2" xfId="101"/>
    <cellStyle name="Comma [0] 32" xfId="102"/>
    <cellStyle name="Comma [0] 32 2" xfId="103"/>
    <cellStyle name="Comma [0] 33" xfId="104"/>
    <cellStyle name="Comma [0] 33 2" xfId="105"/>
    <cellStyle name="Comma [0] 34" xfId="106"/>
    <cellStyle name="Comma [0] 35" xfId="107"/>
    <cellStyle name="Comma [0] 36" xfId="16"/>
    <cellStyle name="Comma [0] 36 2" xfId="108"/>
    <cellStyle name="Comma [0] 4" xfId="109"/>
    <cellStyle name="Comma [0] 5" xfId="110"/>
    <cellStyle name="Comma [0] 6" xfId="111"/>
    <cellStyle name="Comma [0] 7" xfId="112"/>
    <cellStyle name="Comma [0] 8" xfId="113"/>
    <cellStyle name="Comma [0] 9" xfId="114"/>
    <cellStyle name="Comma 10" xfId="115"/>
    <cellStyle name="Comma 11" xfId="116"/>
    <cellStyle name="Comma 12" xfId="117"/>
    <cellStyle name="Comma 13" xfId="118"/>
    <cellStyle name="Comma 14" xfId="119"/>
    <cellStyle name="Comma 15" xfId="120"/>
    <cellStyle name="Comma 16" xfId="121"/>
    <cellStyle name="Comma 17" xfId="9"/>
    <cellStyle name="Comma 18" xfId="378"/>
    <cellStyle name="Comma 19" xfId="381"/>
    <cellStyle name="Comma 2" xfId="13"/>
    <cellStyle name="Comma 20" xfId="379"/>
    <cellStyle name="Comma 21" xfId="380"/>
    <cellStyle name="Comma 3" xfId="122"/>
    <cellStyle name="Comma 4" xfId="15"/>
    <cellStyle name="Comma 4 2" xfId="123"/>
    <cellStyle name="Comma 5" xfId="124"/>
    <cellStyle name="Comma 6" xfId="125"/>
    <cellStyle name="Comma 7" xfId="126"/>
    <cellStyle name="Comma 8" xfId="127"/>
    <cellStyle name="Comma 9" xfId="128"/>
    <cellStyle name="Explanatory Text 2" xfId="129"/>
    <cellStyle name="Explanatory Text 3" xfId="130"/>
    <cellStyle name="Good 2" xfId="131"/>
    <cellStyle name="Good 3" xfId="132"/>
    <cellStyle name="Heading 1 2" xfId="133"/>
    <cellStyle name="Heading 1 3" xfId="134"/>
    <cellStyle name="Heading 2 2" xfId="135"/>
    <cellStyle name="Heading 2 3" xfId="136"/>
    <cellStyle name="Heading 3 2" xfId="137"/>
    <cellStyle name="Heading 3 3" xfId="138"/>
    <cellStyle name="Heading 4 2" xfId="139"/>
    <cellStyle name="Heading 4 3" xfId="140"/>
    <cellStyle name="Input 2" xfId="141"/>
    <cellStyle name="Input 3" xfId="142"/>
    <cellStyle name="Linked Cell 2" xfId="143"/>
    <cellStyle name="Linked Cell 3" xfId="144"/>
    <cellStyle name="Neutral 2" xfId="145"/>
    <cellStyle name="Neutral 3" xfId="146"/>
    <cellStyle name="Normal" xfId="0" builtinId="0"/>
    <cellStyle name="Normal 10 2" xfId="147"/>
    <cellStyle name="Normal 100" xfId="148"/>
    <cellStyle name="Normal 100 2" xfId="149"/>
    <cellStyle name="Normal 101" xfId="150"/>
    <cellStyle name="Normal 102" xfId="151"/>
    <cellStyle name="Normal 103" xfId="152"/>
    <cellStyle name="Normal 104" xfId="153"/>
    <cellStyle name="Normal 105" xfId="154"/>
    <cellStyle name="Normal 106" xfId="155"/>
    <cellStyle name="Normal 107" xfId="156"/>
    <cellStyle name="Normal 108" xfId="157"/>
    <cellStyle name="Normal 109" xfId="158"/>
    <cellStyle name="Normal 11 2" xfId="159"/>
    <cellStyle name="Normal 110" xfId="160"/>
    <cellStyle name="Normal 111" xfId="161"/>
    <cellStyle name="Normal 112" xfId="162"/>
    <cellStyle name="Normal 113" xfId="163"/>
    <cellStyle name="Normal 114" xfId="164"/>
    <cellStyle name="Normal 115" xfId="165"/>
    <cellStyle name="Normal 116" xfId="166"/>
    <cellStyle name="Normal 117" xfId="167"/>
    <cellStyle name="Normal 118" xfId="168"/>
    <cellStyle name="Normal 119" xfId="169"/>
    <cellStyle name="Normal 12 2" xfId="170"/>
    <cellStyle name="Normal 120" xfId="171"/>
    <cellStyle name="Normal 121" xfId="172"/>
    <cellStyle name="Normal 122" xfId="173"/>
    <cellStyle name="Normal 123" xfId="174"/>
    <cellStyle name="Normal 124" xfId="175"/>
    <cellStyle name="Normal 125" xfId="176"/>
    <cellStyle name="Normal 126" xfId="177"/>
    <cellStyle name="Normal 127" xfId="178"/>
    <cellStyle name="Normal 128" xfId="179"/>
    <cellStyle name="Normal 129" xfId="180"/>
    <cellStyle name="Normal 13 2" xfId="181"/>
    <cellStyle name="Normal 130" xfId="182"/>
    <cellStyle name="Normal 131" xfId="183"/>
    <cellStyle name="Normal 132" xfId="184"/>
    <cellStyle name="Normal 133" xfId="185"/>
    <cellStyle name="Normal 134" xfId="186"/>
    <cellStyle name="Normal 135" xfId="187"/>
    <cellStyle name="Normal 136" xfId="188"/>
    <cellStyle name="Normal 137" xfId="189"/>
    <cellStyle name="Normal 138" xfId="190"/>
    <cellStyle name="Normal 139" xfId="191"/>
    <cellStyle name="Normal 14 2" xfId="192"/>
    <cellStyle name="Normal 140" xfId="193"/>
    <cellStyle name="Normal 141" xfId="194"/>
    <cellStyle name="Normal 142" xfId="195"/>
    <cellStyle name="Normal 143" xfId="196"/>
    <cellStyle name="Normal 144" xfId="197"/>
    <cellStyle name="Normal 145" xfId="198"/>
    <cellStyle name="Normal 146" xfId="199"/>
    <cellStyle name="Normal 147" xfId="200"/>
    <cellStyle name="Normal 148" xfId="201"/>
    <cellStyle name="Normal 149" xfId="202"/>
    <cellStyle name="Normal 15 2" xfId="203"/>
    <cellStyle name="Normal 150" xfId="204"/>
    <cellStyle name="Normal 151" xfId="205"/>
    <cellStyle name="Normal 152" xfId="206"/>
    <cellStyle name="Normal 153" xfId="207"/>
    <cellStyle name="Normal 154" xfId="208"/>
    <cellStyle name="Normal 155" xfId="209"/>
    <cellStyle name="Normal 156" xfId="210"/>
    <cellStyle name="Normal 157" xfId="211"/>
    <cellStyle name="Normal 158" xfId="212"/>
    <cellStyle name="Normal 159" xfId="213"/>
    <cellStyle name="Normal 16 2" xfId="214"/>
    <cellStyle name="Normal 160" xfId="215"/>
    <cellStyle name="Normal 161" xfId="216"/>
    <cellStyle name="Normal 162" xfId="217"/>
    <cellStyle name="Normal 163" xfId="218"/>
    <cellStyle name="Normal 164" xfId="219"/>
    <cellStyle name="Normal 165" xfId="220"/>
    <cellStyle name="Normal 166" xfId="221"/>
    <cellStyle name="Normal 167" xfId="222"/>
    <cellStyle name="Normal 168" xfId="223"/>
    <cellStyle name="Normal 169" xfId="224"/>
    <cellStyle name="Normal 17 2" xfId="225"/>
    <cellStyle name="Normal 170" xfId="226"/>
    <cellStyle name="Normal 171" xfId="227"/>
    <cellStyle name="Normal 172" xfId="228"/>
    <cellStyle name="Normal 173" xfId="229"/>
    <cellStyle name="Normal 174" xfId="230"/>
    <cellStyle name="Normal 175" xfId="231"/>
    <cellStyle name="Normal 176" xfId="232"/>
    <cellStyle name="Normal 177" xfId="233"/>
    <cellStyle name="Normal 178" xfId="234"/>
    <cellStyle name="Normal 179" xfId="235"/>
    <cellStyle name="Normal 18 2" xfId="236"/>
    <cellStyle name="Normal 180" xfId="237"/>
    <cellStyle name="Normal 181" xfId="238"/>
    <cellStyle name="Normal 182" xfId="239"/>
    <cellStyle name="Normal 183" xfId="240"/>
    <cellStyle name="Normal 184" xfId="241"/>
    <cellStyle name="Normal 185" xfId="242"/>
    <cellStyle name="Normal 186" xfId="243"/>
    <cellStyle name="Normal 187" xfId="244"/>
    <cellStyle name="Normal 188" xfId="245"/>
    <cellStyle name="Normal 189" xfId="246"/>
    <cellStyle name="Normal 19 2" xfId="247"/>
    <cellStyle name="Normal 190" xfId="248"/>
    <cellStyle name="Normal 191" xfId="249"/>
    <cellStyle name="Normal 192" xfId="250"/>
    <cellStyle name="Normal 193" xfId="251"/>
    <cellStyle name="Normal 194" xfId="252"/>
    <cellStyle name="Normal 195" xfId="253"/>
    <cellStyle name="Normal 196" xfId="254"/>
    <cellStyle name="Normal 197" xfId="255"/>
    <cellStyle name="Normal 198" xfId="256"/>
    <cellStyle name="Normal 199" xfId="257"/>
    <cellStyle name="Normal 2" xfId="5"/>
    <cellStyle name="Normal 2 2" xfId="11"/>
    <cellStyle name="Normal 20 2" xfId="258"/>
    <cellStyle name="Normal 200" xfId="259"/>
    <cellStyle name="Normal 201" xfId="260"/>
    <cellStyle name="Normal 202" xfId="14"/>
    <cellStyle name="Normal 202 2" xfId="7"/>
    <cellStyle name="Normal 203" xfId="261"/>
    <cellStyle name="Normal 203 2" xfId="262"/>
    <cellStyle name="Normal 204" xfId="263"/>
    <cellStyle name="Normal 204 2" xfId="264"/>
    <cellStyle name="Normal 205" xfId="265"/>
    <cellStyle name="Normal 21 2" xfId="266"/>
    <cellStyle name="Normal 22 2" xfId="267"/>
    <cellStyle name="Normal 23 2" xfId="268"/>
    <cellStyle name="Normal 24 2" xfId="269"/>
    <cellStyle name="Normal 25 2" xfId="270"/>
    <cellStyle name="Normal 26 2" xfId="271"/>
    <cellStyle name="Normal 27 2" xfId="272"/>
    <cellStyle name="Normal 28 2" xfId="273"/>
    <cellStyle name="Normal 29 2" xfId="274"/>
    <cellStyle name="Normal 3" xfId="8"/>
    <cellStyle name="Normal 3 2" xfId="275"/>
    <cellStyle name="Normal 30 2" xfId="276"/>
    <cellStyle name="Normal 31 2" xfId="277"/>
    <cellStyle name="Normal 32 2" xfId="278"/>
    <cellStyle name="Normal 34 2" xfId="279"/>
    <cellStyle name="Normal 35 2" xfId="280"/>
    <cellStyle name="Normal 4 2" xfId="281"/>
    <cellStyle name="Normal 5 2" xfId="282"/>
    <cellStyle name="Normal 59 2" xfId="283"/>
    <cellStyle name="Normal 6 2" xfId="284"/>
    <cellStyle name="Normal 60 2" xfId="285"/>
    <cellStyle name="Normal 61 2" xfId="286"/>
    <cellStyle name="Normal 62 2" xfId="287"/>
    <cellStyle name="Normal 63 2" xfId="288"/>
    <cellStyle name="Normal 64 2" xfId="289"/>
    <cellStyle name="Normal 65 2" xfId="290"/>
    <cellStyle name="Normal 66 2" xfId="291"/>
    <cellStyle name="Normal 67 2" xfId="292"/>
    <cellStyle name="Normal 68 2" xfId="293"/>
    <cellStyle name="Normal 69 2" xfId="294"/>
    <cellStyle name="Normal 7 2" xfId="295"/>
    <cellStyle name="Normal 70 2" xfId="296"/>
    <cellStyle name="Normal 71 2" xfId="297"/>
    <cellStyle name="Normal 72 2" xfId="298"/>
    <cellStyle name="Normal 73 2" xfId="299"/>
    <cellStyle name="Normal 74 2" xfId="300"/>
    <cellStyle name="Normal 75 2" xfId="301"/>
    <cellStyle name="Normal 76 2" xfId="302"/>
    <cellStyle name="Normal 77 2" xfId="303"/>
    <cellStyle name="Normal 78 2" xfId="304"/>
    <cellStyle name="Normal 79 2" xfId="305"/>
    <cellStyle name="Normal 8" xfId="4"/>
    <cellStyle name="Normal 8 2" xfId="306"/>
    <cellStyle name="Normal 80 2" xfId="307"/>
    <cellStyle name="Normal 81 2" xfId="308"/>
    <cellStyle name="Normal 82 2" xfId="309"/>
    <cellStyle name="Normal 83 2" xfId="310"/>
    <cellStyle name="Normal 84 2" xfId="311"/>
    <cellStyle name="Normal 85 2" xfId="312"/>
    <cellStyle name="Normal 86 2" xfId="313"/>
    <cellStyle name="Normal 87 2" xfId="314"/>
    <cellStyle name="Normal 88 2" xfId="315"/>
    <cellStyle name="Normal 89 2" xfId="316"/>
    <cellStyle name="Normal 9 2" xfId="6"/>
    <cellStyle name="Normal 9 2 2" xfId="317"/>
    <cellStyle name="Normal 90 2" xfId="318"/>
    <cellStyle name="Normal 91 2" xfId="319"/>
    <cellStyle name="Normal 92 2" xfId="320"/>
    <cellStyle name="Normal 95 2" xfId="321"/>
    <cellStyle name="Normal 97" xfId="12"/>
    <cellStyle name="Normal 98" xfId="322"/>
    <cellStyle name="Normal 98 2" xfId="323"/>
    <cellStyle name="Normal 99" xfId="324"/>
    <cellStyle name="Normal 99 2" xfId="325"/>
    <cellStyle name="Note 2" xfId="326"/>
    <cellStyle name="Note 3" xfId="327"/>
    <cellStyle name="Output 2" xfId="328"/>
    <cellStyle name="Output 3" xfId="329"/>
    <cellStyle name="Percent" xfId="3" builtinId="5"/>
    <cellStyle name="Percent 10" xfId="330"/>
    <cellStyle name="Percent 11" xfId="331"/>
    <cellStyle name="Percent 12" xfId="332"/>
    <cellStyle name="Percent 13" xfId="333"/>
    <cellStyle name="Percent 14" xfId="334"/>
    <cellStyle name="Percent 15" xfId="335"/>
    <cellStyle name="Percent 16" xfId="336"/>
    <cellStyle name="Percent 17" xfId="337"/>
    <cellStyle name="Percent 18" xfId="338"/>
    <cellStyle name="Percent 19" xfId="339"/>
    <cellStyle name="Percent 2" xfId="340"/>
    <cellStyle name="Percent 20" xfId="341"/>
    <cellStyle name="Percent 21" xfId="342"/>
    <cellStyle name="Percent 22" xfId="343"/>
    <cellStyle name="Percent 23" xfId="344"/>
    <cellStyle name="Percent 24" xfId="345"/>
    <cellStyle name="Percent 25" xfId="346"/>
    <cellStyle name="Percent 25 2" xfId="347"/>
    <cellStyle name="Percent 26" xfId="348"/>
    <cellStyle name="Percent 26 2" xfId="349"/>
    <cellStyle name="Percent 27" xfId="350"/>
    <cellStyle name="Percent 27 2" xfId="351"/>
    <cellStyle name="Percent 28" xfId="352"/>
    <cellStyle name="Percent 28 2" xfId="353"/>
    <cellStyle name="Percent 29" xfId="354"/>
    <cellStyle name="Percent 29 2" xfId="355"/>
    <cellStyle name="Percent 3" xfId="356"/>
    <cellStyle name="Percent 30" xfId="357"/>
    <cellStyle name="Percent 30 2" xfId="358"/>
    <cellStyle name="Percent 31" xfId="359"/>
    <cellStyle name="Percent 31 2" xfId="360"/>
    <cellStyle name="Percent 32" xfId="361"/>
    <cellStyle name="Percent 32 2" xfId="362"/>
    <cellStyle name="Percent 33" xfId="363"/>
    <cellStyle name="Percent 33 2" xfId="364"/>
    <cellStyle name="Percent 34" xfId="365"/>
    <cellStyle name="Percent 35" xfId="10"/>
    <cellStyle name="Percent 4" xfId="366"/>
    <cellStyle name="Percent 5" xfId="367"/>
    <cellStyle name="Percent 6" xfId="368"/>
    <cellStyle name="Percent 7" xfId="369"/>
    <cellStyle name="Percent 8" xfId="370"/>
    <cellStyle name="Percent 9" xfId="371"/>
    <cellStyle name="Title 2" xfId="372"/>
    <cellStyle name="Title 3" xfId="373"/>
    <cellStyle name="Total 2" xfId="374"/>
    <cellStyle name="Total 3" xfId="375"/>
    <cellStyle name="Warning Text 2" xfId="376"/>
    <cellStyle name="Warning Text 3" xfId="377"/>
  </cellStyles>
  <dxfs count="1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08"/>
  <sheetViews>
    <sheetView zoomScaleSheetLayoutView="85" workbookViewId="0">
      <pane xSplit="1" ySplit="5" topLeftCell="BJ6" activePane="bottomRight" state="frozen"/>
      <selection activeCell="A2" sqref="A2"/>
      <selection pane="topRight" activeCell="B2" sqref="B2"/>
      <selection pane="bottomLeft" activeCell="A7" sqref="A7"/>
      <selection pane="bottomRight" activeCell="BJ4" sqref="BJ4"/>
    </sheetView>
  </sheetViews>
  <sheetFormatPr defaultColWidth="9.140625" defaultRowHeight="0" customHeight="1" zeroHeight="1" x14ac:dyDescent="0.25"/>
  <cols>
    <col min="1" max="1" width="70.7109375" style="8" customWidth="1"/>
    <col min="2" max="67" width="11.140625" style="3" customWidth="1"/>
    <col min="68" max="68" width="69.42578125" style="8" customWidth="1"/>
    <col min="69" max="16384" width="9.140625" style="1"/>
  </cols>
  <sheetData>
    <row r="1" spans="1:68" ht="15" x14ac:dyDescent="0.25">
      <c r="A1" s="1"/>
      <c r="B1" s="14" t="b">
        <f t="shared" ref="B1:BO1" si="0">B10=B11-B12</f>
        <v>1</v>
      </c>
      <c r="C1" s="14" t="b">
        <f t="shared" si="0"/>
        <v>1</v>
      </c>
      <c r="D1" s="14" t="b">
        <f t="shared" si="0"/>
        <v>1</v>
      </c>
      <c r="E1" s="14" t="b">
        <f t="shared" si="0"/>
        <v>1</v>
      </c>
      <c r="F1" s="14" t="b">
        <f t="shared" si="0"/>
        <v>1</v>
      </c>
      <c r="G1" s="14" t="b">
        <f t="shared" si="0"/>
        <v>1</v>
      </c>
      <c r="H1" s="14" t="b">
        <f t="shared" si="0"/>
        <v>1</v>
      </c>
      <c r="I1" s="14" t="b">
        <f t="shared" si="0"/>
        <v>1</v>
      </c>
      <c r="J1" s="14" t="b">
        <f t="shared" si="0"/>
        <v>1</v>
      </c>
      <c r="K1" s="14" t="b">
        <f t="shared" si="0"/>
        <v>1</v>
      </c>
      <c r="L1" s="14" t="b">
        <f t="shared" si="0"/>
        <v>1</v>
      </c>
      <c r="M1" s="14" t="b">
        <f t="shared" si="0"/>
        <v>1</v>
      </c>
      <c r="N1" s="14" t="b">
        <f t="shared" si="0"/>
        <v>1</v>
      </c>
      <c r="O1" s="14" t="b">
        <f t="shared" si="0"/>
        <v>1</v>
      </c>
      <c r="P1" s="14" t="b">
        <f t="shared" si="0"/>
        <v>1</v>
      </c>
      <c r="Q1" s="14" t="b">
        <f t="shared" si="0"/>
        <v>1</v>
      </c>
      <c r="R1" s="14" t="b">
        <f t="shared" si="0"/>
        <v>1</v>
      </c>
      <c r="S1" s="14" t="b">
        <f t="shared" si="0"/>
        <v>1</v>
      </c>
      <c r="T1" s="14" t="b">
        <f t="shared" si="0"/>
        <v>1</v>
      </c>
      <c r="U1" s="14" t="b">
        <f t="shared" si="0"/>
        <v>1</v>
      </c>
      <c r="V1" s="14" t="b">
        <f t="shared" si="0"/>
        <v>1</v>
      </c>
      <c r="W1" s="14" t="b">
        <f t="shared" si="0"/>
        <v>1</v>
      </c>
      <c r="X1" s="14" t="b">
        <f t="shared" si="0"/>
        <v>1</v>
      </c>
      <c r="Y1" s="14" t="b">
        <f t="shared" si="0"/>
        <v>1</v>
      </c>
      <c r="Z1" s="14" t="b">
        <f t="shared" ref="Z1:BI1" si="1">Z10=Z11-Z12</f>
        <v>1</v>
      </c>
      <c r="AA1" s="14" t="b">
        <f t="shared" si="1"/>
        <v>1</v>
      </c>
      <c r="AB1" s="14" t="b">
        <f t="shared" si="1"/>
        <v>1</v>
      </c>
      <c r="AC1" s="14" t="b">
        <f t="shared" si="1"/>
        <v>1</v>
      </c>
      <c r="AD1" s="14" t="b">
        <f t="shared" si="1"/>
        <v>1</v>
      </c>
      <c r="AE1" s="14" t="b">
        <f t="shared" si="1"/>
        <v>1</v>
      </c>
      <c r="AF1" s="14" t="b">
        <f t="shared" si="1"/>
        <v>1</v>
      </c>
      <c r="AG1" s="14" t="b">
        <f t="shared" si="1"/>
        <v>1</v>
      </c>
      <c r="AH1" s="14" t="b">
        <f t="shared" si="1"/>
        <v>1</v>
      </c>
      <c r="AI1" s="14" t="b">
        <f t="shared" si="1"/>
        <v>1</v>
      </c>
      <c r="AJ1" s="14" t="b">
        <f t="shared" si="1"/>
        <v>1</v>
      </c>
      <c r="AK1" s="14" t="b">
        <f t="shared" si="1"/>
        <v>1</v>
      </c>
      <c r="AL1" s="14" t="b">
        <f t="shared" si="1"/>
        <v>1</v>
      </c>
      <c r="AM1" s="14" t="b">
        <f t="shared" si="1"/>
        <v>1</v>
      </c>
      <c r="AN1" s="14" t="b">
        <f t="shared" si="1"/>
        <v>1</v>
      </c>
      <c r="AO1" s="14" t="b">
        <f t="shared" si="1"/>
        <v>1</v>
      </c>
      <c r="AP1" s="14" t="b">
        <f t="shared" si="1"/>
        <v>1</v>
      </c>
      <c r="AQ1" s="14" t="b">
        <f t="shared" si="1"/>
        <v>1</v>
      </c>
      <c r="AR1" s="14" t="b">
        <f t="shared" si="1"/>
        <v>1</v>
      </c>
      <c r="AS1" s="14" t="b">
        <f t="shared" si="1"/>
        <v>1</v>
      </c>
      <c r="AT1" s="14" t="b">
        <f t="shared" si="1"/>
        <v>1</v>
      </c>
      <c r="AU1" s="14" t="b">
        <f t="shared" si="1"/>
        <v>1</v>
      </c>
      <c r="AV1" s="14" t="b">
        <f t="shared" si="1"/>
        <v>1</v>
      </c>
      <c r="AW1" s="14" t="b">
        <f t="shared" si="1"/>
        <v>1</v>
      </c>
      <c r="AX1" s="14" t="b">
        <f t="shared" si="1"/>
        <v>1</v>
      </c>
      <c r="AY1" s="14" t="b">
        <f t="shared" si="1"/>
        <v>1</v>
      </c>
      <c r="AZ1" s="14" t="b">
        <f t="shared" si="1"/>
        <v>1</v>
      </c>
      <c r="BA1" s="14" t="b">
        <f t="shared" si="1"/>
        <v>1</v>
      </c>
      <c r="BB1" s="14" t="b">
        <f t="shared" si="1"/>
        <v>1</v>
      </c>
      <c r="BC1" s="14" t="b">
        <f t="shared" si="1"/>
        <v>1</v>
      </c>
      <c r="BD1" s="14" t="b">
        <f t="shared" si="1"/>
        <v>1</v>
      </c>
      <c r="BE1" s="14" t="b">
        <f t="shared" si="1"/>
        <v>1</v>
      </c>
      <c r="BF1" s="14" t="b">
        <f t="shared" si="1"/>
        <v>1</v>
      </c>
      <c r="BG1" s="14" t="b">
        <f t="shared" si="1"/>
        <v>1</v>
      </c>
      <c r="BH1" s="14" t="b">
        <f t="shared" si="1"/>
        <v>1</v>
      </c>
      <c r="BI1" s="14" t="b">
        <f t="shared" si="1"/>
        <v>1</v>
      </c>
      <c r="BJ1" s="14"/>
      <c r="BK1" s="14"/>
      <c r="BL1" s="14"/>
      <c r="BM1" s="14" t="b">
        <f t="shared" si="0"/>
        <v>1</v>
      </c>
      <c r="BN1" s="14" t="b">
        <f t="shared" si="0"/>
        <v>1</v>
      </c>
      <c r="BO1" s="14" t="b">
        <f t="shared" si="0"/>
        <v>1</v>
      </c>
      <c r="BP1" s="1"/>
    </row>
    <row r="2" spans="1:68" ht="18.75" x14ac:dyDescent="0.25">
      <c r="A2" s="9" t="s">
        <v>43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38"/>
      <c r="BI2" s="1"/>
      <c r="BJ2" s="1"/>
      <c r="BK2" s="1"/>
      <c r="BL2" s="1"/>
      <c r="BM2" s="1"/>
      <c r="BN2" s="138"/>
      <c r="BO2" s="1"/>
      <c r="BP2" s="9" t="s">
        <v>20</v>
      </c>
    </row>
    <row r="3" spans="1:68" ht="18.75" x14ac:dyDescent="0.25">
      <c r="A3" s="9" t="s">
        <v>17</v>
      </c>
      <c r="BP3" s="9" t="s">
        <v>12</v>
      </c>
    </row>
    <row r="4" spans="1:68" ht="15" x14ac:dyDescent="0.25">
      <c r="A4" s="1384" t="s">
        <v>16</v>
      </c>
      <c r="B4" s="1378">
        <v>42369</v>
      </c>
      <c r="C4" s="1379"/>
      <c r="D4" s="1380"/>
      <c r="E4" s="1378">
        <v>42373</v>
      </c>
      <c r="F4" s="1379"/>
      <c r="G4" s="1380"/>
      <c r="H4" s="1378">
        <v>42374</v>
      </c>
      <c r="I4" s="1379"/>
      <c r="J4" s="1380"/>
      <c r="K4" s="1378">
        <v>42375</v>
      </c>
      <c r="L4" s="1379"/>
      <c r="M4" s="1380"/>
      <c r="N4" s="1378">
        <v>42376</v>
      </c>
      <c r="O4" s="1379"/>
      <c r="P4" s="1380"/>
      <c r="Q4" s="1378">
        <v>42377</v>
      </c>
      <c r="R4" s="1379"/>
      <c r="S4" s="1380"/>
      <c r="T4" s="1378">
        <v>42380</v>
      </c>
      <c r="U4" s="1379"/>
      <c r="V4" s="1380"/>
      <c r="W4" s="1378">
        <v>42381</v>
      </c>
      <c r="X4" s="1379"/>
      <c r="Y4" s="1380"/>
      <c r="Z4" s="1378">
        <v>42382</v>
      </c>
      <c r="AA4" s="1379"/>
      <c r="AB4" s="1380"/>
      <c r="AC4" s="1378">
        <v>42383</v>
      </c>
      <c r="AD4" s="1379"/>
      <c r="AE4" s="1380"/>
      <c r="AF4" s="1378">
        <v>42384</v>
      </c>
      <c r="AG4" s="1379"/>
      <c r="AH4" s="1380"/>
      <c r="AI4" s="1378">
        <v>42387</v>
      </c>
      <c r="AJ4" s="1379"/>
      <c r="AK4" s="1380"/>
      <c r="AL4" s="1378">
        <v>42388</v>
      </c>
      <c r="AM4" s="1379"/>
      <c r="AN4" s="1380"/>
      <c r="AO4" s="1378">
        <v>42389</v>
      </c>
      <c r="AP4" s="1379"/>
      <c r="AQ4" s="1380"/>
      <c r="AR4" s="1378">
        <v>42390</v>
      </c>
      <c r="AS4" s="1379"/>
      <c r="AT4" s="1380"/>
      <c r="AU4" s="1378">
        <v>42391</v>
      </c>
      <c r="AV4" s="1379"/>
      <c r="AW4" s="1380"/>
      <c r="AX4" s="1378">
        <v>42394</v>
      </c>
      <c r="AY4" s="1379"/>
      <c r="AZ4" s="1380"/>
      <c r="BA4" s="1378">
        <v>42395</v>
      </c>
      <c r="BB4" s="1379"/>
      <c r="BC4" s="1380"/>
      <c r="BD4" s="1378">
        <v>42396</v>
      </c>
      <c r="BE4" s="1379"/>
      <c r="BF4" s="1380"/>
      <c r="BG4" s="1378">
        <v>42397</v>
      </c>
      <c r="BH4" s="1379"/>
      <c r="BI4" s="1380"/>
      <c r="BJ4" s="1090"/>
      <c r="BK4" s="1090"/>
      <c r="BL4" s="1090"/>
      <c r="BM4" s="1378">
        <v>42398</v>
      </c>
      <c r="BN4" s="1379"/>
      <c r="BO4" s="1380"/>
      <c r="BP4" s="1384" t="s">
        <v>33</v>
      </c>
    </row>
    <row r="5" spans="1:68" ht="15" x14ac:dyDescent="0.25">
      <c r="A5" s="1384"/>
      <c r="B5" s="42" t="s">
        <v>14</v>
      </c>
      <c r="C5" s="43" t="s">
        <v>15</v>
      </c>
      <c r="D5" s="44" t="s">
        <v>3</v>
      </c>
      <c r="E5" s="42" t="s">
        <v>14</v>
      </c>
      <c r="F5" s="43" t="s">
        <v>15</v>
      </c>
      <c r="G5" s="44" t="s">
        <v>3</v>
      </c>
      <c r="H5" s="42" t="s">
        <v>14</v>
      </c>
      <c r="I5" s="43" t="s">
        <v>15</v>
      </c>
      <c r="J5" s="44" t="s">
        <v>3</v>
      </c>
      <c r="K5" s="42" t="s">
        <v>14</v>
      </c>
      <c r="L5" s="43" t="s">
        <v>15</v>
      </c>
      <c r="M5" s="44" t="s">
        <v>3</v>
      </c>
      <c r="N5" s="42" t="s">
        <v>14</v>
      </c>
      <c r="O5" s="43" t="s">
        <v>15</v>
      </c>
      <c r="P5" s="44" t="s">
        <v>3</v>
      </c>
      <c r="Q5" s="42" t="s">
        <v>14</v>
      </c>
      <c r="R5" s="43" t="s">
        <v>15</v>
      </c>
      <c r="S5" s="44" t="s">
        <v>3</v>
      </c>
      <c r="T5" s="42" t="s">
        <v>14</v>
      </c>
      <c r="U5" s="43" t="s">
        <v>15</v>
      </c>
      <c r="V5" s="44" t="s">
        <v>3</v>
      </c>
      <c r="W5" s="42" t="s">
        <v>14</v>
      </c>
      <c r="X5" s="43" t="s">
        <v>15</v>
      </c>
      <c r="Y5" s="44" t="s">
        <v>3</v>
      </c>
      <c r="Z5" s="42" t="s">
        <v>14</v>
      </c>
      <c r="AA5" s="43" t="s">
        <v>15</v>
      </c>
      <c r="AB5" s="44" t="s">
        <v>3</v>
      </c>
      <c r="AC5" s="42" t="s">
        <v>14</v>
      </c>
      <c r="AD5" s="43" t="s">
        <v>15</v>
      </c>
      <c r="AE5" s="44" t="s">
        <v>3</v>
      </c>
      <c r="AF5" s="72" t="s">
        <v>14</v>
      </c>
      <c r="AG5" s="73" t="s">
        <v>15</v>
      </c>
      <c r="AH5" s="74" t="s">
        <v>3</v>
      </c>
      <c r="AI5" s="78" t="s">
        <v>14</v>
      </c>
      <c r="AJ5" s="79" t="s">
        <v>15</v>
      </c>
      <c r="AK5" s="80" t="s">
        <v>3</v>
      </c>
      <c r="AL5" s="84" t="s">
        <v>14</v>
      </c>
      <c r="AM5" s="85" t="s">
        <v>15</v>
      </c>
      <c r="AN5" s="86" t="s">
        <v>3</v>
      </c>
      <c r="AO5" s="90" t="s">
        <v>14</v>
      </c>
      <c r="AP5" s="91" t="s">
        <v>15</v>
      </c>
      <c r="AQ5" s="92" t="s">
        <v>3</v>
      </c>
      <c r="AR5" s="96" t="s">
        <v>14</v>
      </c>
      <c r="AS5" s="97" t="s">
        <v>15</v>
      </c>
      <c r="AT5" s="98" t="s">
        <v>3</v>
      </c>
      <c r="AU5" s="96" t="s">
        <v>14</v>
      </c>
      <c r="AV5" s="97" t="s">
        <v>15</v>
      </c>
      <c r="AW5" s="98" t="s">
        <v>3</v>
      </c>
      <c r="AX5" s="114" t="s">
        <v>14</v>
      </c>
      <c r="AY5" s="115" t="s">
        <v>15</v>
      </c>
      <c r="AZ5" s="116" t="s">
        <v>3</v>
      </c>
      <c r="BA5" s="120" t="s">
        <v>14</v>
      </c>
      <c r="BB5" s="121" t="s">
        <v>15</v>
      </c>
      <c r="BC5" s="122" t="s">
        <v>3</v>
      </c>
      <c r="BD5" s="126" t="s">
        <v>14</v>
      </c>
      <c r="BE5" s="127" t="s">
        <v>15</v>
      </c>
      <c r="BF5" s="128" t="s">
        <v>3</v>
      </c>
      <c r="BG5" s="132" t="s">
        <v>14</v>
      </c>
      <c r="BH5" s="133" t="s">
        <v>15</v>
      </c>
      <c r="BI5" s="134" t="s">
        <v>3</v>
      </c>
      <c r="BJ5" s="1090"/>
      <c r="BK5" s="1090"/>
      <c r="BL5" s="1090"/>
      <c r="BM5" s="126" t="s">
        <v>14</v>
      </c>
      <c r="BN5" s="127" t="s">
        <v>15</v>
      </c>
      <c r="BO5" s="128" t="s">
        <v>3</v>
      </c>
      <c r="BP5" s="1384"/>
    </row>
    <row r="6" spans="1:68" ht="15" x14ac:dyDescent="0.25">
      <c r="A6" s="45" t="s">
        <v>0</v>
      </c>
      <c r="B6" s="46">
        <f>SUM(B7:B8)</f>
        <v>264.64621900000003</v>
      </c>
      <c r="C6" s="47">
        <f>SUM(C7:C8)</f>
        <v>85.423678999999993</v>
      </c>
      <c r="D6" s="48">
        <f>B6+C6</f>
        <v>350.06989800000002</v>
      </c>
      <c r="E6" s="46">
        <f t="shared" ref="E6:F6" si="2">SUM(E7:E8)</f>
        <v>299.90899300000001</v>
      </c>
      <c r="F6" s="47">
        <f t="shared" si="2"/>
        <v>85.213941000000005</v>
      </c>
      <c r="G6" s="48">
        <f t="shared" ref="G6" si="3">E6+F6</f>
        <v>385.12293399999999</v>
      </c>
      <c r="H6" s="46">
        <f t="shared" ref="H6:I6" si="4">SUM(H7:H8)</f>
        <v>319.39325200000002</v>
      </c>
      <c r="I6" s="47">
        <f t="shared" si="4"/>
        <v>85.145335999999986</v>
      </c>
      <c r="J6" s="48">
        <f t="shared" ref="J6" si="5">H6+I6</f>
        <v>404.538588</v>
      </c>
      <c r="K6" s="46">
        <f t="shared" ref="K6:L6" si="6">SUM(K7:K8)</f>
        <v>339.41783399999997</v>
      </c>
      <c r="L6" s="47">
        <f t="shared" si="6"/>
        <v>85.144396</v>
      </c>
      <c r="M6" s="48">
        <f t="shared" ref="M6" si="7">K6+L6</f>
        <v>424.56223</v>
      </c>
      <c r="N6" s="46">
        <f t="shared" ref="N6:O6" si="8">SUM(N7:N8)</f>
        <v>350.97050200000001</v>
      </c>
      <c r="O6" s="47">
        <f t="shared" si="8"/>
        <v>84.871931000000004</v>
      </c>
      <c r="P6" s="48">
        <f t="shared" ref="P6" si="9">N6+O6</f>
        <v>435.84243300000003</v>
      </c>
      <c r="Q6" s="46">
        <f t="shared" ref="Q6:R6" si="10">SUM(Q7:Q8)</f>
        <v>356.84800899999999</v>
      </c>
      <c r="R6" s="47">
        <f t="shared" si="10"/>
        <v>85.876306</v>
      </c>
      <c r="S6" s="48">
        <f t="shared" ref="S6" si="11">Q6+R6</f>
        <v>442.72431499999999</v>
      </c>
      <c r="T6" s="46">
        <f t="shared" ref="T6:U6" si="12">SUM(T7:T8)</f>
        <v>347.10516200000001</v>
      </c>
      <c r="U6" s="47">
        <f t="shared" si="12"/>
        <v>85.597705999999988</v>
      </c>
      <c r="V6" s="48">
        <f t="shared" ref="V6:V8" si="13">T6+U6</f>
        <v>432.70286799999997</v>
      </c>
      <c r="W6" s="46">
        <f t="shared" ref="W6:X6" si="14">SUM(W7:W8)</f>
        <v>347.304575</v>
      </c>
      <c r="X6" s="47">
        <f t="shared" si="14"/>
        <v>85.696971000000005</v>
      </c>
      <c r="Y6" s="48">
        <f t="shared" ref="Y6:Y21" si="15">W6+X6</f>
        <v>433.00154600000002</v>
      </c>
      <c r="Z6" s="46">
        <f t="shared" ref="Z6:AA6" si="16">SUM(Z7:Z8)</f>
        <v>339.48118599999998</v>
      </c>
      <c r="AA6" s="47">
        <f t="shared" si="16"/>
        <v>85.534683000000001</v>
      </c>
      <c r="AB6" s="48">
        <f>Z6+AA6</f>
        <v>425.01586899999995</v>
      </c>
      <c r="AC6" s="46">
        <f t="shared" ref="AC6:AD6" si="17">SUM(AC7:AC8)</f>
        <v>337.60026799999997</v>
      </c>
      <c r="AD6" s="47">
        <f t="shared" si="17"/>
        <v>88.895582999999988</v>
      </c>
      <c r="AE6" s="48">
        <f t="shared" ref="AE6:AE21" si="18">AC6+AD6</f>
        <v>426.49585099999996</v>
      </c>
      <c r="AF6" s="46">
        <f t="shared" ref="AF6:AG6" si="19">SUM(AF7:AF8)</f>
        <v>336.51301999999998</v>
      </c>
      <c r="AG6" s="47">
        <f t="shared" si="19"/>
        <v>87.85185700000001</v>
      </c>
      <c r="AH6" s="48">
        <f t="shared" ref="AH6:AH21" si="20">AF6+AG6</f>
        <v>424.36487699999998</v>
      </c>
      <c r="AI6" s="46">
        <f t="shared" ref="AI6:AJ6" si="21">SUM(AI7:AI8)</f>
        <v>334.31871599999999</v>
      </c>
      <c r="AJ6" s="47">
        <f t="shared" si="21"/>
        <v>87.853667000000002</v>
      </c>
      <c r="AK6" s="48">
        <f t="shared" ref="AK6:AK21" si="22">AI6+AJ6</f>
        <v>422.17238299999997</v>
      </c>
      <c r="AL6" s="46">
        <f t="shared" ref="AL6" si="23">SUM(AL7:AL8)</f>
        <v>331.10964000000007</v>
      </c>
      <c r="AM6" s="47">
        <f>SUM(AM7:AM8)</f>
        <v>88.299741999999995</v>
      </c>
      <c r="AN6" s="48">
        <f t="shared" ref="AN6:AN12" si="24">AL6+AM6</f>
        <v>419.40938200000005</v>
      </c>
      <c r="AO6" s="46">
        <f t="shared" ref="AO6" si="25">SUM(AO7:AO8)</f>
        <v>331.84334799999999</v>
      </c>
      <c r="AP6" s="47">
        <f>SUM(AP7:AP8)</f>
        <v>88.294442000000004</v>
      </c>
      <c r="AQ6" s="48">
        <f t="shared" ref="AQ6:AQ12" si="26">AO6+AP6</f>
        <v>420.13779</v>
      </c>
      <c r="AR6" s="46">
        <f t="shared" ref="AR6" si="27">SUM(AR7:AR8)</f>
        <v>346.055138</v>
      </c>
      <c r="AS6" s="47">
        <f>SUM(AS7:AS8)</f>
        <v>87.976872</v>
      </c>
      <c r="AT6" s="48">
        <f t="shared" ref="AT6:AT12" si="28">AR6+AS6</f>
        <v>434.03201000000001</v>
      </c>
      <c r="AU6" s="46">
        <f t="shared" ref="AU6" si="29">SUM(AU7:AU8)</f>
        <v>349.18143999999995</v>
      </c>
      <c r="AV6" s="47">
        <f>SUM(AV7:AV8)</f>
        <v>88.134957</v>
      </c>
      <c r="AW6" s="48">
        <f t="shared" ref="AW6:AW12" si="30">AU6+AV6</f>
        <v>437.31639699999994</v>
      </c>
      <c r="AX6" s="46">
        <f t="shared" ref="AX6" si="31">SUM(AX7:AX8)</f>
        <v>341.05801100000002</v>
      </c>
      <c r="AY6" s="47">
        <f>SUM(AY7:AY8)</f>
        <v>87.412470999999996</v>
      </c>
      <c r="AZ6" s="48">
        <f t="shared" ref="AZ6:AZ12" si="32">AX6+AY6</f>
        <v>428.470482</v>
      </c>
      <c r="BA6" s="46">
        <f t="shared" ref="BA6" si="33">SUM(BA7:BA8)</f>
        <v>339.71025199999997</v>
      </c>
      <c r="BB6" s="47">
        <f>SUM(BB7:BB8)</f>
        <v>87.354406000000012</v>
      </c>
      <c r="BC6" s="48">
        <f t="shared" ref="BC6:BC12" si="34">BA6+BB6</f>
        <v>427.06465800000001</v>
      </c>
      <c r="BD6" s="46">
        <f t="shared" ref="BD6" si="35">SUM(BD7:BD8)</f>
        <v>344.70436999999998</v>
      </c>
      <c r="BE6" s="47">
        <f>SUM(BE7:BE8)</f>
        <v>87.304226000100016</v>
      </c>
      <c r="BF6" s="48">
        <f t="shared" ref="BF6:BF12" si="36">BD6+BE6</f>
        <v>432.0085960001</v>
      </c>
      <c r="BG6" s="46">
        <f t="shared" ref="BG6" si="37">SUM(BG7:BG8)</f>
        <v>351.30686099999997</v>
      </c>
      <c r="BH6" s="47">
        <f>SUM(BH7:BH8)</f>
        <v>90.407583000000017</v>
      </c>
      <c r="BI6" s="48">
        <f t="shared" ref="BI6:BI12" si="38">BG6+BH6</f>
        <v>441.71444399999996</v>
      </c>
      <c r="BJ6" s="47"/>
      <c r="BK6" s="47"/>
      <c r="BL6" s="47"/>
      <c r="BM6" s="46">
        <f t="shared" ref="BM6" si="39">SUM(BM7:BM8)</f>
        <v>351.89350199999996</v>
      </c>
      <c r="BN6" s="47">
        <f>SUM(BN7:BN8)</f>
        <v>90.870867000000004</v>
      </c>
      <c r="BO6" s="48">
        <f t="shared" ref="BO6:BO20" si="40">BM6+BN6</f>
        <v>442.76436899999999</v>
      </c>
      <c r="BP6" s="45" t="s">
        <v>0</v>
      </c>
    </row>
    <row r="7" spans="1:68" ht="15" x14ac:dyDescent="0.25">
      <c r="A7" s="15" t="s">
        <v>35</v>
      </c>
      <c r="B7" s="28">
        <v>264.64621900000003</v>
      </c>
      <c r="C7" s="16">
        <v>70.262042999999991</v>
      </c>
      <c r="D7" s="29">
        <v>334.90826199999998</v>
      </c>
      <c r="E7" s="28">
        <v>299.90899300000001</v>
      </c>
      <c r="F7" s="16">
        <v>70.252305000000007</v>
      </c>
      <c r="G7" s="29">
        <v>370.16129799999993</v>
      </c>
      <c r="H7" s="28">
        <v>319.39325200000002</v>
      </c>
      <c r="I7" s="16">
        <v>70.183699999999988</v>
      </c>
      <c r="J7" s="29">
        <v>389.57695200000001</v>
      </c>
      <c r="K7" s="28">
        <v>339.41783399999997</v>
      </c>
      <c r="L7" s="16">
        <v>70.182760000000002</v>
      </c>
      <c r="M7" s="29">
        <v>409.600594</v>
      </c>
      <c r="N7" s="28">
        <v>350.97050200000001</v>
      </c>
      <c r="O7" s="16">
        <v>69.910295000000005</v>
      </c>
      <c r="P7" s="29">
        <v>420.88079700000003</v>
      </c>
      <c r="Q7" s="28">
        <v>356.84800899999999</v>
      </c>
      <c r="R7" s="16">
        <v>70.234669999999994</v>
      </c>
      <c r="S7" s="29">
        <v>427.08267899999998</v>
      </c>
      <c r="T7" s="28">
        <v>347.10516200000001</v>
      </c>
      <c r="U7" s="16">
        <v>69.954669999999993</v>
      </c>
      <c r="V7" s="29">
        <f t="shared" si="13"/>
        <v>417.05983200000003</v>
      </c>
      <c r="W7" s="28">
        <v>347.304575</v>
      </c>
      <c r="X7" s="16">
        <v>70.055334999999999</v>
      </c>
      <c r="Y7" s="29">
        <f t="shared" si="15"/>
        <v>417.35991000000001</v>
      </c>
      <c r="Z7" s="28">
        <v>339.48118599999998</v>
      </c>
      <c r="AA7" s="16">
        <v>69.893046999999996</v>
      </c>
      <c r="AB7" s="29">
        <f t="shared" ref="AB7:AB21" si="41">Z7+AA7</f>
        <v>409.374233</v>
      </c>
      <c r="AC7" s="28">
        <v>337.60026799999997</v>
      </c>
      <c r="AD7" s="16">
        <v>71.753946999999997</v>
      </c>
      <c r="AE7" s="29">
        <f t="shared" si="18"/>
        <v>409.35421499999995</v>
      </c>
      <c r="AF7" s="28">
        <v>336.51301999999998</v>
      </c>
      <c r="AG7" s="16">
        <v>70.923555000000007</v>
      </c>
      <c r="AH7" s="29">
        <f t="shared" si="20"/>
        <v>407.436575</v>
      </c>
      <c r="AI7" s="28">
        <v>334.31871599999999</v>
      </c>
      <c r="AJ7" s="16">
        <v>70.925364999999999</v>
      </c>
      <c r="AK7" s="29">
        <f t="shared" si="22"/>
        <v>405.24408099999999</v>
      </c>
      <c r="AL7" s="28">
        <v>331.10964000000007</v>
      </c>
      <c r="AM7" s="16">
        <v>71.381439999999998</v>
      </c>
      <c r="AN7" s="29">
        <f t="shared" si="24"/>
        <v>402.49108000000007</v>
      </c>
      <c r="AO7" s="28">
        <v>331.84334799999999</v>
      </c>
      <c r="AP7" s="16">
        <v>71.376140000000007</v>
      </c>
      <c r="AQ7" s="29">
        <f t="shared" si="26"/>
        <v>403.21948800000001</v>
      </c>
      <c r="AR7" s="28">
        <v>346.055138</v>
      </c>
      <c r="AS7" s="16">
        <v>71.058570000000003</v>
      </c>
      <c r="AT7" s="29">
        <f t="shared" si="28"/>
        <v>417.11370799999997</v>
      </c>
      <c r="AU7" s="28">
        <v>349.18143999999995</v>
      </c>
      <c r="AV7" s="16">
        <v>71.145555000000002</v>
      </c>
      <c r="AW7" s="29">
        <f t="shared" si="30"/>
        <v>420.32699499999995</v>
      </c>
      <c r="AX7" s="28">
        <v>341.05801100000002</v>
      </c>
      <c r="AY7" s="16">
        <v>70.424168999999992</v>
      </c>
      <c r="AZ7" s="29">
        <f t="shared" si="32"/>
        <v>411.48218000000003</v>
      </c>
      <c r="BA7" s="28">
        <v>339.71025199999997</v>
      </c>
      <c r="BB7" s="16">
        <v>70.366104000000007</v>
      </c>
      <c r="BC7" s="29">
        <f t="shared" si="34"/>
        <v>410.07635599999998</v>
      </c>
      <c r="BD7" s="28">
        <v>344.70436999999998</v>
      </c>
      <c r="BE7" s="16">
        <v>70.315924000100011</v>
      </c>
      <c r="BF7" s="29">
        <f t="shared" si="36"/>
        <v>415.02029400009997</v>
      </c>
      <c r="BG7" s="28">
        <v>351.30686099999997</v>
      </c>
      <c r="BH7" s="16">
        <v>73.341324000000014</v>
      </c>
      <c r="BI7" s="29">
        <f t="shared" si="38"/>
        <v>424.64818500000001</v>
      </c>
      <c r="BJ7" s="16"/>
      <c r="BK7" s="16"/>
      <c r="BL7" s="16"/>
      <c r="BM7" s="28">
        <v>351.89350199999996</v>
      </c>
      <c r="BN7" s="16">
        <v>73.124608000000009</v>
      </c>
      <c r="BO7" s="29">
        <f t="shared" si="40"/>
        <v>425.01810999999998</v>
      </c>
      <c r="BP7" s="15" t="s">
        <v>38</v>
      </c>
    </row>
    <row r="8" spans="1:68" ht="15" x14ac:dyDescent="0.25">
      <c r="A8" s="17" t="s">
        <v>36</v>
      </c>
      <c r="B8" s="30">
        <v>0</v>
      </c>
      <c r="C8" s="18">
        <v>15.161636</v>
      </c>
      <c r="D8" s="31">
        <v>15.161636</v>
      </c>
      <c r="E8" s="30">
        <v>0</v>
      </c>
      <c r="F8" s="18">
        <v>14.961636</v>
      </c>
      <c r="G8" s="31">
        <v>14.961636</v>
      </c>
      <c r="H8" s="30">
        <v>0</v>
      </c>
      <c r="I8" s="18">
        <v>14.961636</v>
      </c>
      <c r="J8" s="31">
        <v>14.961636</v>
      </c>
      <c r="K8" s="30">
        <v>0</v>
      </c>
      <c r="L8" s="18">
        <v>14.961636</v>
      </c>
      <c r="M8" s="31">
        <v>14.961636</v>
      </c>
      <c r="N8" s="30">
        <v>0</v>
      </c>
      <c r="O8" s="18">
        <v>14.961636</v>
      </c>
      <c r="P8" s="31">
        <v>14.961636</v>
      </c>
      <c r="Q8" s="30">
        <v>0</v>
      </c>
      <c r="R8" s="18">
        <v>15.641636</v>
      </c>
      <c r="S8" s="31">
        <v>15.641636</v>
      </c>
      <c r="T8" s="30">
        <v>0</v>
      </c>
      <c r="U8" s="18">
        <v>15.643036</v>
      </c>
      <c r="V8" s="31">
        <f t="shared" si="13"/>
        <v>15.643036</v>
      </c>
      <c r="W8" s="30">
        <v>0</v>
      </c>
      <c r="X8" s="18">
        <v>15.641636</v>
      </c>
      <c r="Y8" s="31">
        <f t="shared" si="15"/>
        <v>15.641636</v>
      </c>
      <c r="Z8" s="30">
        <v>0</v>
      </c>
      <c r="AA8" s="18">
        <v>15.641636</v>
      </c>
      <c r="AB8" s="31">
        <f t="shared" si="41"/>
        <v>15.641636</v>
      </c>
      <c r="AC8" s="30">
        <v>0</v>
      </c>
      <c r="AD8" s="18">
        <v>17.141635999999998</v>
      </c>
      <c r="AE8" s="31">
        <f t="shared" si="18"/>
        <v>17.141635999999998</v>
      </c>
      <c r="AF8" s="30">
        <v>0</v>
      </c>
      <c r="AG8" s="18">
        <v>16.928301999999999</v>
      </c>
      <c r="AH8" s="31">
        <f t="shared" si="20"/>
        <v>16.928301999999999</v>
      </c>
      <c r="AI8" s="30">
        <v>0</v>
      </c>
      <c r="AJ8" s="18">
        <v>16.928301999999999</v>
      </c>
      <c r="AK8" s="31">
        <f t="shared" si="22"/>
        <v>16.928301999999999</v>
      </c>
      <c r="AL8" s="30">
        <v>0</v>
      </c>
      <c r="AM8" s="18">
        <v>16.918302000000001</v>
      </c>
      <c r="AN8" s="31">
        <f t="shared" si="24"/>
        <v>16.918302000000001</v>
      </c>
      <c r="AO8" s="30">
        <v>0</v>
      </c>
      <c r="AP8" s="18">
        <v>16.918302000000001</v>
      </c>
      <c r="AQ8" s="31">
        <f t="shared" si="26"/>
        <v>16.918302000000001</v>
      </c>
      <c r="AR8" s="30">
        <v>0</v>
      </c>
      <c r="AS8" s="18">
        <v>16.918302000000001</v>
      </c>
      <c r="AT8" s="31">
        <f t="shared" si="28"/>
        <v>16.918302000000001</v>
      </c>
      <c r="AU8" s="30">
        <v>0</v>
      </c>
      <c r="AV8" s="18">
        <v>16.989401999999998</v>
      </c>
      <c r="AW8" s="31">
        <f t="shared" si="30"/>
        <v>16.989401999999998</v>
      </c>
      <c r="AX8" s="30">
        <v>0</v>
      </c>
      <c r="AY8" s="18">
        <v>16.988302000000001</v>
      </c>
      <c r="AZ8" s="31">
        <f t="shared" si="32"/>
        <v>16.988302000000001</v>
      </c>
      <c r="BA8" s="30">
        <v>0</v>
      </c>
      <c r="BB8" s="18">
        <v>16.988302000000001</v>
      </c>
      <c r="BC8" s="31">
        <f t="shared" si="34"/>
        <v>16.988302000000001</v>
      </c>
      <c r="BD8" s="30">
        <v>0</v>
      </c>
      <c r="BE8" s="18">
        <v>16.988302000000001</v>
      </c>
      <c r="BF8" s="31">
        <f t="shared" si="36"/>
        <v>16.988302000000001</v>
      </c>
      <c r="BG8" s="30">
        <v>0</v>
      </c>
      <c r="BH8" s="18">
        <v>17.066258999999999</v>
      </c>
      <c r="BI8" s="31">
        <f t="shared" si="38"/>
        <v>17.066258999999999</v>
      </c>
      <c r="BJ8" s="18"/>
      <c r="BK8" s="18"/>
      <c r="BL8" s="18"/>
      <c r="BM8" s="30">
        <v>0</v>
      </c>
      <c r="BN8" s="18">
        <v>17.746258999999998</v>
      </c>
      <c r="BO8" s="31">
        <f t="shared" si="40"/>
        <v>17.746258999999998</v>
      </c>
      <c r="BP8" s="17" t="s">
        <v>37</v>
      </c>
    </row>
    <row r="9" spans="1:68" ht="15" x14ac:dyDescent="0.25">
      <c r="A9" s="49" t="s">
        <v>10</v>
      </c>
      <c r="B9" s="50">
        <f>B10</f>
        <v>146.95507000000001</v>
      </c>
      <c r="C9" s="51">
        <f>C10</f>
        <v>1.9598</v>
      </c>
      <c r="D9" s="52">
        <f>B9+C9</f>
        <v>148.91487000000001</v>
      </c>
      <c r="E9" s="50">
        <f>E10</f>
        <v>111.48506999999999</v>
      </c>
      <c r="F9" s="51">
        <f>F10</f>
        <v>2.1598000000000002</v>
      </c>
      <c r="G9" s="52">
        <f>E9+F9</f>
        <v>113.64487</v>
      </c>
      <c r="H9" s="50">
        <f>H10</f>
        <v>91.395070000000004</v>
      </c>
      <c r="I9" s="51">
        <f>I10</f>
        <v>2.1598000000000002</v>
      </c>
      <c r="J9" s="52">
        <f>H9+I9</f>
        <v>93.554870000000008</v>
      </c>
      <c r="K9" s="50">
        <f>K10</f>
        <v>71.881069999999994</v>
      </c>
      <c r="L9" s="51">
        <f>L10</f>
        <v>2.1598000000000002</v>
      </c>
      <c r="M9" s="52">
        <f>K9+L9</f>
        <v>74.040869999999998</v>
      </c>
      <c r="N9" s="50">
        <f>N10</f>
        <v>62.651218999999998</v>
      </c>
      <c r="O9" s="51">
        <f>O10</f>
        <v>2.1598000000000002</v>
      </c>
      <c r="P9" s="52">
        <f>N9+O9</f>
        <v>64.811019000000002</v>
      </c>
      <c r="Q9" s="50">
        <f>Q10</f>
        <v>55.684218999999999</v>
      </c>
      <c r="R9" s="51">
        <f>R10</f>
        <v>1.4798</v>
      </c>
      <c r="S9" s="52">
        <f t="shared" ref="S9:S21" si="42">Q9+R9</f>
        <v>57.164018999999996</v>
      </c>
      <c r="T9" s="50">
        <f>T10</f>
        <v>65.284718999999996</v>
      </c>
      <c r="U9" s="51">
        <f>U10</f>
        <v>1.4798</v>
      </c>
      <c r="V9" s="52">
        <f>T9+U9</f>
        <v>66.764518999999993</v>
      </c>
      <c r="W9" s="50">
        <f>W10</f>
        <v>65.416719000000001</v>
      </c>
      <c r="X9" s="51">
        <f>X10</f>
        <v>1.4798</v>
      </c>
      <c r="Y9" s="52">
        <f t="shared" si="15"/>
        <v>66.896518999999998</v>
      </c>
      <c r="Z9" s="50">
        <f>Z10</f>
        <v>72.894718999999995</v>
      </c>
      <c r="AA9" s="51">
        <f>AA10</f>
        <v>1.4798</v>
      </c>
      <c r="AB9" s="52">
        <f t="shared" si="41"/>
        <v>74.374518999999992</v>
      </c>
      <c r="AC9" s="50">
        <f>AC10</f>
        <v>71.974718999999993</v>
      </c>
      <c r="AD9" s="51">
        <f>AD10</f>
        <v>1.6798</v>
      </c>
      <c r="AE9" s="52">
        <f t="shared" si="18"/>
        <v>73.654518999999993</v>
      </c>
      <c r="AF9" s="50">
        <f>AF10</f>
        <v>71.424718999999996</v>
      </c>
      <c r="AG9" s="51">
        <f>AG10</f>
        <v>1.4117999999999999</v>
      </c>
      <c r="AH9" s="52">
        <f t="shared" si="20"/>
        <v>72.836518999999996</v>
      </c>
      <c r="AI9" s="50">
        <f>AI10</f>
        <v>74.329718999999997</v>
      </c>
      <c r="AJ9" s="51">
        <f>AJ10</f>
        <v>1.4117999999999999</v>
      </c>
      <c r="AK9" s="52">
        <f t="shared" si="22"/>
        <v>75.741518999999997</v>
      </c>
      <c r="AL9" s="50">
        <f>AL10</f>
        <v>75.662718999999996</v>
      </c>
      <c r="AM9" s="51">
        <f>AM10</f>
        <v>1.4117999999999999</v>
      </c>
      <c r="AN9" s="52">
        <f t="shared" si="24"/>
        <v>77.074518999999995</v>
      </c>
      <c r="AO9" s="50">
        <f>AO10</f>
        <v>74.593219000000005</v>
      </c>
      <c r="AP9" s="51">
        <f>AP10</f>
        <v>1.4117999999999999</v>
      </c>
      <c r="AQ9" s="52">
        <f t="shared" si="26"/>
        <v>76.005019000000004</v>
      </c>
      <c r="AR9" s="50">
        <f>AR10</f>
        <v>71.098219</v>
      </c>
      <c r="AS9" s="51">
        <f>AS10</f>
        <v>1.4117999999999999</v>
      </c>
      <c r="AT9" s="52">
        <f t="shared" si="28"/>
        <v>72.510019</v>
      </c>
      <c r="AU9" s="50">
        <f>AU10</f>
        <v>68.391219000000007</v>
      </c>
      <c r="AV9" s="51">
        <f>AV10</f>
        <v>1.3418000000000001</v>
      </c>
      <c r="AW9" s="52">
        <f t="shared" si="30"/>
        <v>69.733019000000013</v>
      </c>
      <c r="AX9" s="50">
        <f>AX10</f>
        <v>69.581219000000004</v>
      </c>
      <c r="AY9" s="51">
        <f>AY10</f>
        <v>1.3418000000000001</v>
      </c>
      <c r="AZ9" s="52">
        <f t="shared" si="32"/>
        <v>70.923019000000011</v>
      </c>
      <c r="BA9" s="50">
        <f>BA10</f>
        <v>68.014218999999997</v>
      </c>
      <c r="BB9" s="51">
        <f>BB10</f>
        <v>1.3417999999999999</v>
      </c>
      <c r="BC9" s="52">
        <f t="shared" si="34"/>
        <v>69.356019000000003</v>
      </c>
      <c r="BD9" s="50">
        <f>BD10</f>
        <v>63.443719000000002</v>
      </c>
      <c r="BE9" s="51">
        <f>BE10</f>
        <v>1.3417999999999999</v>
      </c>
      <c r="BF9" s="52">
        <f t="shared" si="36"/>
        <v>64.785519000000008</v>
      </c>
      <c r="BG9" s="50">
        <f>BG10</f>
        <v>57.564718999999997</v>
      </c>
      <c r="BH9" s="51">
        <f>BH10</f>
        <v>1.5418000000000001</v>
      </c>
      <c r="BI9" s="52">
        <f t="shared" si="38"/>
        <v>59.106518999999999</v>
      </c>
      <c r="BJ9" s="51"/>
      <c r="BK9" s="51"/>
      <c r="BL9" s="51"/>
      <c r="BM9" s="50">
        <f>BM10</f>
        <v>55.547719000000001</v>
      </c>
      <c r="BN9" s="51">
        <f>BN10</f>
        <v>0.8617999999999999</v>
      </c>
      <c r="BO9" s="52">
        <f t="shared" si="40"/>
        <v>56.409519000000003</v>
      </c>
      <c r="BP9" s="49" t="s">
        <v>1</v>
      </c>
    </row>
    <row r="10" spans="1:68" ht="30" customHeight="1" x14ac:dyDescent="0.25">
      <c r="A10" s="19" t="s">
        <v>30</v>
      </c>
      <c r="B10" s="32">
        <v>146.95507000000001</v>
      </c>
      <c r="C10" s="20">
        <v>1.9598</v>
      </c>
      <c r="D10" s="33">
        <f t="shared" ref="D10:D12" si="43">B10+C10</f>
        <v>148.91487000000001</v>
      </c>
      <c r="E10" s="32">
        <v>111.48506999999999</v>
      </c>
      <c r="F10" s="20">
        <v>2.1598000000000002</v>
      </c>
      <c r="G10" s="33">
        <v>113.64487</v>
      </c>
      <c r="H10" s="32">
        <v>91.395070000000004</v>
      </c>
      <c r="I10" s="20">
        <v>2.1598000000000002</v>
      </c>
      <c r="J10" s="33">
        <v>93.554869999999994</v>
      </c>
      <c r="K10" s="32">
        <v>71.881069999999994</v>
      </c>
      <c r="L10" s="20">
        <v>2.1598000000000002</v>
      </c>
      <c r="M10" s="33">
        <v>74.040869999999998</v>
      </c>
      <c r="N10" s="32">
        <v>62.651218999999998</v>
      </c>
      <c r="O10" s="20">
        <v>2.1598000000000002</v>
      </c>
      <c r="P10" s="33">
        <f t="shared" ref="P10:P21" si="44">N10+O10</f>
        <v>64.811019000000002</v>
      </c>
      <c r="Q10" s="32">
        <v>55.684218999999999</v>
      </c>
      <c r="R10" s="20">
        <v>1.4798</v>
      </c>
      <c r="S10" s="33">
        <f t="shared" si="42"/>
        <v>57.164018999999996</v>
      </c>
      <c r="T10" s="32">
        <v>65.284718999999996</v>
      </c>
      <c r="U10" s="20">
        <v>1.4798</v>
      </c>
      <c r="V10" s="33">
        <f t="shared" ref="V10:V12" si="45">T10+U10</f>
        <v>66.764518999999993</v>
      </c>
      <c r="W10" s="32">
        <v>65.416719000000001</v>
      </c>
      <c r="X10" s="20">
        <v>1.4798</v>
      </c>
      <c r="Y10" s="33">
        <f t="shared" si="15"/>
        <v>66.896518999999998</v>
      </c>
      <c r="Z10" s="32">
        <v>72.894718999999995</v>
      </c>
      <c r="AA10" s="20">
        <v>1.4798</v>
      </c>
      <c r="AB10" s="33">
        <f t="shared" si="41"/>
        <v>74.374518999999992</v>
      </c>
      <c r="AC10" s="32">
        <v>71.974718999999993</v>
      </c>
      <c r="AD10" s="20">
        <v>1.6798</v>
      </c>
      <c r="AE10" s="33">
        <f t="shared" si="18"/>
        <v>73.654518999999993</v>
      </c>
      <c r="AF10" s="32">
        <v>71.424718999999996</v>
      </c>
      <c r="AG10" s="20">
        <v>1.4117999999999999</v>
      </c>
      <c r="AH10" s="33">
        <f t="shared" si="20"/>
        <v>72.836518999999996</v>
      </c>
      <c r="AI10" s="32">
        <v>74.329718999999997</v>
      </c>
      <c r="AJ10" s="20">
        <v>1.4117999999999999</v>
      </c>
      <c r="AK10" s="33">
        <f t="shared" si="22"/>
        <v>75.741518999999997</v>
      </c>
      <c r="AL10" s="32">
        <v>75.662718999999996</v>
      </c>
      <c r="AM10" s="20">
        <v>1.4117999999999999</v>
      </c>
      <c r="AN10" s="33">
        <f t="shared" si="24"/>
        <v>77.074518999999995</v>
      </c>
      <c r="AO10" s="32">
        <v>74.593219000000005</v>
      </c>
      <c r="AP10" s="20">
        <v>1.4117999999999999</v>
      </c>
      <c r="AQ10" s="33">
        <f t="shared" si="26"/>
        <v>76.005019000000004</v>
      </c>
      <c r="AR10" s="32">
        <v>71.098219</v>
      </c>
      <c r="AS10" s="20">
        <v>1.4117999999999999</v>
      </c>
      <c r="AT10" s="33">
        <f t="shared" si="28"/>
        <v>72.510019</v>
      </c>
      <c r="AU10" s="32">
        <v>68.391219000000007</v>
      </c>
      <c r="AV10" s="20">
        <v>1.3418000000000001</v>
      </c>
      <c r="AW10" s="33">
        <f t="shared" si="30"/>
        <v>69.733019000000013</v>
      </c>
      <c r="AX10" s="32">
        <v>69.581219000000004</v>
      </c>
      <c r="AY10" s="20">
        <v>1.3418000000000001</v>
      </c>
      <c r="AZ10" s="33">
        <f t="shared" si="32"/>
        <v>70.923019000000011</v>
      </c>
      <c r="BA10" s="32">
        <v>68.014218999999997</v>
      </c>
      <c r="BB10" s="20">
        <v>1.3417999999999999</v>
      </c>
      <c r="BC10" s="33">
        <f t="shared" si="34"/>
        <v>69.356019000000003</v>
      </c>
      <c r="BD10" s="32">
        <v>63.443719000000002</v>
      </c>
      <c r="BE10" s="20">
        <v>1.3417999999999999</v>
      </c>
      <c r="BF10" s="33">
        <f t="shared" si="36"/>
        <v>64.785519000000008</v>
      </c>
      <c r="BG10" s="32">
        <v>57.564718999999997</v>
      </c>
      <c r="BH10" s="20">
        <v>1.5418000000000001</v>
      </c>
      <c r="BI10" s="33">
        <f t="shared" si="38"/>
        <v>59.106518999999999</v>
      </c>
      <c r="BJ10" s="20"/>
      <c r="BK10" s="20"/>
      <c r="BL10" s="20"/>
      <c r="BM10" s="32">
        <v>55.547719000000001</v>
      </c>
      <c r="BN10" s="20">
        <v>0.8617999999999999</v>
      </c>
      <c r="BO10" s="33">
        <f t="shared" si="40"/>
        <v>56.409519000000003</v>
      </c>
      <c r="BP10" s="19" t="s">
        <v>28</v>
      </c>
    </row>
    <row r="11" spans="1:68" ht="15" x14ac:dyDescent="0.25">
      <c r="A11" s="106" t="s">
        <v>29</v>
      </c>
      <c r="B11" s="107">
        <v>147.73507000000001</v>
      </c>
      <c r="C11" s="108">
        <v>2.3597999999999999</v>
      </c>
      <c r="D11" s="109">
        <f t="shared" si="43"/>
        <v>150.09487000000001</v>
      </c>
      <c r="E11" s="107">
        <v>147.73507000000001</v>
      </c>
      <c r="F11" s="108">
        <v>2.3597999999999999</v>
      </c>
      <c r="G11" s="109">
        <v>150.09486999999999</v>
      </c>
      <c r="H11" s="107">
        <v>147.73507000000001</v>
      </c>
      <c r="I11" s="108">
        <v>2.3597999999999999</v>
      </c>
      <c r="J11" s="109">
        <v>150.09486999999999</v>
      </c>
      <c r="K11" s="107">
        <v>147.73507000000001</v>
      </c>
      <c r="L11" s="108">
        <v>2.3597999999999999</v>
      </c>
      <c r="M11" s="109">
        <v>150.09486999999999</v>
      </c>
      <c r="N11" s="107">
        <v>146.68321900000001</v>
      </c>
      <c r="O11" s="108">
        <v>2.3597999999999999</v>
      </c>
      <c r="P11" s="109">
        <f t="shared" si="44"/>
        <v>149.04301900000002</v>
      </c>
      <c r="Q11" s="107">
        <v>146.68321900000001</v>
      </c>
      <c r="R11" s="108">
        <v>2.3597999999999999</v>
      </c>
      <c r="S11" s="109">
        <f t="shared" si="42"/>
        <v>149.04301900000002</v>
      </c>
      <c r="T11" s="107">
        <v>146.68321900000001</v>
      </c>
      <c r="U11" s="108">
        <v>2.3597999999999999</v>
      </c>
      <c r="V11" s="109">
        <f t="shared" si="45"/>
        <v>149.04301900000002</v>
      </c>
      <c r="W11" s="107">
        <v>146.68321900000001</v>
      </c>
      <c r="X11" s="108">
        <v>2.3597999999999999</v>
      </c>
      <c r="Y11" s="109">
        <f t="shared" si="15"/>
        <v>149.04301900000002</v>
      </c>
      <c r="Z11" s="107">
        <v>146.68321900000001</v>
      </c>
      <c r="AA11" s="108">
        <v>2.3597999999999999</v>
      </c>
      <c r="AB11" s="109">
        <f t="shared" si="41"/>
        <v>149.04301900000002</v>
      </c>
      <c r="AC11" s="107">
        <v>146.68321900000001</v>
      </c>
      <c r="AD11" s="108">
        <v>2.5598000000000001</v>
      </c>
      <c r="AE11" s="109">
        <f t="shared" si="18"/>
        <v>149.243019</v>
      </c>
      <c r="AF11" s="107">
        <v>146.68321900000001</v>
      </c>
      <c r="AG11" s="108">
        <v>2.2917999999999998</v>
      </c>
      <c r="AH11" s="109">
        <f t="shared" si="20"/>
        <v>148.975019</v>
      </c>
      <c r="AI11" s="107">
        <v>146.68321900000001</v>
      </c>
      <c r="AJ11" s="108">
        <v>2.2917999999999998</v>
      </c>
      <c r="AK11" s="109">
        <f t="shared" si="22"/>
        <v>148.975019</v>
      </c>
      <c r="AL11" s="107">
        <v>146.68321900000001</v>
      </c>
      <c r="AM11" s="108">
        <v>2.2917999999999998</v>
      </c>
      <c r="AN11" s="109">
        <f t="shared" si="24"/>
        <v>148.975019</v>
      </c>
      <c r="AO11" s="107">
        <v>146.68321900000001</v>
      </c>
      <c r="AP11" s="108">
        <v>2.2917999999999998</v>
      </c>
      <c r="AQ11" s="109">
        <f t="shared" si="26"/>
        <v>148.975019</v>
      </c>
      <c r="AR11" s="107">
        <v>147.68321900000001</v>
      </c>
      <c r="AS11" s="108">
        <v>2.2917999999999998</v>
      </c>
      <c r="AT11" s="109">
        <f t="shared" si="28"/>
        <v>149.975019</v>
      </c>
      <c r="AU11" s="107">
        <v>147.68321900000001</v>
      </c>
      <c r="AV11" s="108">
        <v>2.2917999999999998</v>
      </c>
      <c r="AW11" s="109">
        <f t="shared" si="30"/>
        <v>149.975019</v>
      </c>
      <c r="AX11" s="107">
        <v>147.68321900000001</v>
      </c>
      <c r="AY11" s="108">
        <v>2.2917999999999998</v>
      </c>
      <c r="AZ11" s="109">
        <f t="shared" si="32"/>
        <v>149.975019</v>
      </c>
      <c r="BA11" s="107">
        <v>147.68321900000001</v>
      </c>
      <c r="BB11" s="108">
        <v>2.2917999999999998</v>
      </c>
      <c r="BC11" s="109">
        <f t="shared" si="34"/>
        <v>149.975019</v>
      </c>
      <c r="BD11" s="107">
        <v>147.68321900000001</v>
      </c>
      <c r="BE11" s="108">
        <v>2.2917999999999998</v>
      </c>
      <c r="BF11" s="109">
        <f t="shared" si="36"/>
        <v>149.975019</v>
      </c>
      <c r="BG11" s="107">
        <v>147.68321900000001</v>
      </c>
      <c r="BH11" s="108">
        <v>2.4918</v>
      </c>
      <c r="BI11" s="109">
        <f t="shared" si="38"/>
        <v>150.17501900000002</v>
      </c>
      <c r="BJ11" s="108"/>
      <c r="BK11" s="108"/>
      <c r="BL11" s="108"/>
      <c r="BM11" s="107">
        <v>147.68321900000001</v>
      </c>
      <c r="BN11" s="108">
        <v>2.4918</v>
      </c>
      <c r="BO11" s="109">
        <f t="shared" si="40"/>
        <v>150.17501900000002</v>
      </c>
      <c r="BP11" s="106" t="s">
        <v>29</v>
      </c>
    </row>
    <row r="12" spans="1:68" ht="15" x14ac:dyDescent="0.25">
      <c r="A12" s="110" t="s">
        <v>31</v>
      </c>
      <c r="B12" s="111">
        <v>0.78</v>
      </c>
      <c r="C12" s="112">
        <v>0.4</v>
      </c>
      <c r="D12" s="113">
        <f t="shared" si="43"/>
        <v>1.1800000000000002</v>
      </c>
      <c r="E12" s="111">
        <v>36.25</v>
      </c>
      <c r="F12" s="112">
        <v>0.2</v>
      </c>
      <c r="G12" s="113">
        <v>36.450000000000003</v>
      </c>
      <c r="H12" s="111">
        <v>56.34</v>
      </c>
      <c r="I12" s="112">
        <v>0.2</v>
      </c>
      <c r="J12" s="113">
        <v>56.54</v>
      </c>
      <c r="K12" s="111">
        <v>75.853999999999999</v>
      </c>
      <c r="L12" s="112">
        <v>0.2</v>
      </c>
      <c r="M12" s="113">
        <v>76.054000000000002</v>
      </c>
      <c r="N12" s="111">
        <v>84.031999999999996</v>
      </c>
      <c r="O12" s="112">
        <v>0.2</v>
      </c>
      <c r="P12" s="113">
        <f t="shared" si="44"/>
        <v>84.231999999999999</v>
      </c>
      <c r="Q12" s="111">
        <v>90.998999999999995</v>
      </c>
      <c r="R12" s="112">
        <v>0.88</v>
      </c>
      <c r="S12" s="113">
        <f t="shared" si="42"/>
        <v>91.878999999999991</v>
      </c>
      <c r="T12" s="111">
        <v>81.398499999999999</v>
      </c>
      <c r="U12" s="112">
        <v>0.88</v>
      </c>
      <c r="V12" s="113">
        <f t="shared" si="45"/>
        <v>82.278499999999994</v>
      </c>
      <c r="W12" s="111">
        <v>81.266499999999994</v>
      </c>
      <c r="X12" s="112">
        <v>0.88</v>
      </c>
      <c r="Y12" s="113">
        <f t="shared" si="15"/>
        <v>82.146499999999989</v>
      </c>
      <c r="Z12" s="111">
        <v>73.788499999999999</v>
      </c>
      <c r="AA12" s="112">
        <v>0.88</v>
      </c>
      <c r="AB12" s="113">
        <f t="shared" si="41"/>
        <v>74.668499999999995</v>
      </c>
      <c r="AC12" s="111">
        <v>74.708500000000001</v>
      </c>
      <c r="AD12" s="112">
        <v>0.88</v>
      </c>
      <c r="AE12" s="113">
        <f t="shared" si="18"/>
        <v>75.588499999999996</v>
      </c>
      <c r="AF12" s="111">
        <v>75.258499999999998</v>
      </c>
      <c r="AG12" s="112">
        <v>0.88</v>
      </c>
      <c r="AH12" s="113">
        <f t="shared" si="20"/>
        <v>76.138499999999993</v>
      </c>
      <c r="AI12" s="111">
        <v>72.353499999999997</v>
      </c>
      <c r="AJ12" s="112">
        <v>0.88</v>
      </c>
      <c r="AK12" s="113">
        <f t="shared" si="22"/>
        <v>73.233499999999992</v>
      </c>
      <c r="AL12" s="111">
        <v>71.020499999999998</v>
      </c>
      <c r="AM12" s="112">
        <v>0.88</v>
      </c>
      <c r="AN12" s="113">
        <f t="shared" si="24"/>
        <v>71.900499999999994</v>
      </c>
      <c r="AO12" s="111">
        <v>72.09</v>
      </c>
      <c r="AP12" s="112">
        <v>0.88</v>
      </c>
      <c r="AQ12" s="113">
        <f t="shared" si="26"/>
        <v>72.97</v>
      </c>
      <c r="AR12" s="111">
        <v>76.584999999999994</v>
      </c>
      <c r="AS12" s="112">
        <v>0.88</v>
      </c>
      <c r="AT12" s="113">
        <f t="shared" si="28"/>
        <v>77.464999999999989</v>
      </c>
      <c r="AU12" s="111">
        <v>79.292000000000002</v>
      </c>
      <c r="AV12" s="112">
        <v>0.95</v>
      </c>
      <c r="AW12" s="113">
        <f t="shared" si="30"/>
        <v>80.242000000000004</v>
      </c>
      <c r="AX12" s="111">
        <v>78.102000000000004</v>
      </c>
      <c r="AY12" s="112">
        <v>0.95</v>
      </c>
      <c r="AZ12" s="113">
        <f t="shared" si="32"/>
        <v>79.052000000000007</v>
      </c>
      <c r="BA12" s="111">
        <v>79.668999999999997</v>
      </c>
      <c r="BB12" s="112">
        <v>0.95</v>
      </c>
      <c r="BC12" s="113">
        <f t="shared" si="34"/>
        <v>80.619</v>
      </c>
      <c r="BD12" s="111">
        <v>84.239500000000007</v>
      </c>
      <c r="BE12" s="112">
        <v>0.95</v>
      </c>
      <c r="BF12" s="113">
        <f t="shared" si="36"/>
        <v>85.18950000000001</v>
      </c>
      <c r="BG12" s="111">
        <v>90.118499999999997</v>
      </c>
      <c r="BH12" s="112">
        <v>0.95</v>
      </c>
      <c r="BI12" s="113">
        <f t="shared" si="38"/>
        <v>91.0685</v>
      </c>
      <c r="BJ12" s="112"/>
      <c r="BK12" s="112"/>
      <c r="BL12" s="112"/>
      <c r="BM12" s="111">
        <v>92.135499999999993</v>
      </c>
      <c r="BN12" s="112">
        <v>1.63</v>
      </c>
      <c r="BO12" s="113">
        <f t="shared" si="40"/>
        <v>93.765499999999989</v>
      </c>
      <c r="BP12" s="110" t="s">
        <v>34</v>
      </c>
    </row>
    <row r="13" spans="1:68" ht="15" x14ac:dyDescent="0.25">
      <c r="A13" s="53" t="s">
        <v>2</v>
      </c>
      <c r="B13" s="54">
        <f>SUM(B14:B16,B18:B20)</f>
        <v>891.00831399999993</v>
      </c>
      <c r="C13" s="55">
        <f>SUM(C14:C16,C18:C20)</f>
        <v>71.852776000000006</v>
      </c>
      <c r="D13" s="56">
        <f>B13+C13</f>
        <v>962.86108999999988</v>
      </c>
      <c r="E13" s="54">
        <f>SUM(E14:E16,E18:E20)</f>
        <v>891.21554000000003</v>
      </c>
      <c r="F13" s="55">
        <f>SUM(F14:F16,F18:F20)</f>
        <v>71.862514000000004</v>
      </c>
      <c r="G13" s="56">
        <f>E13+F13</f>
        <v>963.07805400000007</v>
      </c>
      <c r="H13" s="54">
        <f>SUM(H14:H16,H18:H20)</f>
        <v>891.82128099999989</v>
      </c>
      <c r="I13" s="55">
        <f>SUM(I14:I16,I18:I20)</f>
        <v>71.931118999999995</v>
      </c>
      <c r="J13" s="56">
        <f>H13+I13</f>
        <v>963.75239999999985</v>
      </c>
      <c r="K13" s="54">
        <f>SUM(K14:K16,K18:K20)</f>
        <v>891.310699</v>
      </c>
      <c r="L13" s="55">
        <f>SUM(L14:L16,L18:L20)</f>
        <v>71.932058999999995</v>
      </c>
      <c r="M13" s="56">
        <f>K13+L13</f>
        <v>963.24275799999998</v>
      </c>
      <c r="N13" s="54">
        <f>SUM(N14:N16,N18:N20)</f>
        <v>892.23788200000001</v>
      </c>
      <c r="O13" s="55">
        <f>SUM(O14:O16,O18:O20)</f>
        <v>72.204524000000006</v>
      </c>
      <c r="P13" s="56">
        <f t="shared" si="44"/>
        <v>964.44240600000001</v>
      </c>
      <c r="Q13" s="54">
        <f>SUM(Q14:Q16,Q18:Q20)</f>
        <v>893.32737500000019</v>
      </c>
      <c r="R13" s="55">
        <f>SUM(R14:R16,R18:R20)</f>
        <v>71.880149000000003</v>
      </c>
      <c r="S13" s="56">
        <f t="shared" si="42"/>
        <v>965.20752400000015</v>
      </c>
      <c r="T13" s="54">
        <f>SUM(T14:T16,T18:T20)</f>
        <v>893.46972200000005</v>
      </c>
      <c r="U13" s="55">
        <f>SUM(U14:U16,U18:U20)</f>
        <v>72.158749</v>
      </c>
      <c r="V13" s="56">
        <f>T13+U13</f>
        <v>965.62847099999999</v>
      </c>
      <c r="W13" s="54">
        <f>SUM(W14:W16,W18:W20)</f>
        <v>893.13830899999994</v>
      </c>
      <c r="X13" s="55">
        <f>SUM(X14:X16,X18:X20)</f>
        <v>72.059483999999998</v>
      </c>
      <c r="Y13" s="56">
        <f t="shared" si="15"/>
        <v>965.19779299999993</v>
      </c>
      <c r="Z13" s="54">
        <f>SUM(Z14:Z16,Z18:Z20)</f>
        <v>893.48369800000012</v>
      </c>
      <c r="AA13" s="55">
        <f>SUM(AA14:AA16,AA18:AA20)</f>
        <v>72.221772000000001</v>
      </c>
      <c r="AB13" s="56">
        <f t="shared" si="41"/>
        <v>965.7054700000001</v>
      </c>
      <c r="AC13" s="54">
        <f>SUM(AC14:AC16,AC18:AC20)</f>
        <v>896.28461599999991</v>
      </c>
      <c r="AD13" s="55">
        <f>SUM(AD14:AD16,AD18:AD20)</f>
        <v>72.660871999999998</v>
      </c>
      <c r="AE13" s="56">
        <f t="shared" si="18"/>
        <v>968.94548799999995</v>
      </c>
      <c r="AF13" s="54">
        <f>SUM(AF14:AF16,AF18:AF20)</f>
        <v>897.27186400000005</v>
      </c>
      <c r="AG13" s="55">
        <f>SUM(AG14:AG16,AG18:AG20)</f>
        <v>72.632598000000002</v>
      </c>
      <c r="AH13" s="56">
        <f t="shared" si="20"/>
        <v>969.90446200000008</v>
      </c>
      <c r="AI13" s="54">
        <f>SUM(AI14:AI16,AI18:AI20)</f>
        <v>896.56116799999995</v>
      </c>
      <c r="AJ13" s="55">
        <f>SUM(AJ14:AJ16,AJ18:AJ20)</f>
        <v>72.630787999999995</v>
      </c>
      <c r="AK13" s="56">
        <f t="shared" si="22"/>
        <v>969.19195599999989</v>
      </c>
      <c r="AL13" s="54">
        <f>SUM(AL14:AL16,AL18:AL20)</f>
        <v>898.43724399999996</v>
      </c>
      <c r="AM13" s="55">
        <f>SUM(AM14:AM16,AM18:AM20)</f>
        <v>72.184713000000002</v>
      </c>
      <c r="AN13" s="56">
        <f>AL13+AM13</f>
        <v>970.62195699999995</v>
      </c>
      <c r="AO13" s="54">
        <f>SUM(AO14:AO16,AO18:AO20)</f>
        <v>898.77303599999993</v>
      </c>
      <c r="AP13" s="55">
        <f>SUM(AP14:AP16,AP18:AP20)</f>
        <v>72.190013000000008</v>
      </c>
      <c r="AQ13" s="56">
        <f>AO13+AP13</f>
        <v>970.96304899999996</v>
      </c>
      <c r="AR13" s="54">
        <f>SUM(AR14:AR16,AR18:AR20)</f>
        <v>902.0562460000001</v>
      </c>
      <c r="AS13" s="55">
        <f>SUM(AS14:AS16,AS18:AS20)</f>
        <v>72.507583000000011</v>
      </c>
      <c r="AT13" s="56">
        <f>AR13+AS13</f>
        <v>974.56382900000017</v>
      </c>
      <c r="AU13" s="54">
        <f>SUM(AU14:AU16,AU18:AU20)</f>
        <v>901.63694399999997</v>
      </c>
      <c r="AV13" s="55">
        <f>SUM(AV14:AV16,AV18:AV20)</f>
        <v>72.419498000000004</v>
      </c>
      <c r="AW13" s="56">
        <f>AU13+AV13</f>
        <v>974.05644199999995</v>
      </c>
      <c r="AX13" s="54">
        <f>SUM(AX14:AX16,AX18:AX20)</f>
        <v>908.57037300000002</v>
      </c>
      <c r="AY13" s="55">
        <f>SUM(AY14:AY16,AY18:AY20)</f>
        <v>73.141983999999994</v>
      </c>
      <c r="AZ13" s="56">
        <f>AX13+AY13</f>
        <v>981.712357</v>
      </c>
      <c r="BA13" s="54">
        <f>SUM(BA14:BA16,BA18:BA20)</f>
        <v>911.48513200000014</v>
      </c>
      <c r="BB13" s="55">
        <f>SUM(BB14:BB16,BB18:BB20)</f>
        <v>73.200048999999993</v>
      </c>
      <c r="BC13" s="56">
        <f>BA13+BB13</f>
        <v>984.68518100000017</v>
      </c>
      <c r="BD13" s="54">
        <f>SUM(BD14:BD16,BD18:BD20)</f>
        <v>911.06151399999999</v>
      </c>
      <c r="BE13" s="55">
        <f>SUM(BE14:BE16,BE18:BE20)</f>
        <v>73.250229000000004</v>
      </c>
      <c r="BF13" s="56">
        <f>BD13+BE13</f>
        <v>984.31174299999998</v>
      </c>
      <c r="BG13" s="54">
        <f>SUM(BG14:BG16,BG18:BG20)</f>
        <v>910.33802300000002</v>
      </c>
      <c r="BH13" s="55">
        <f>SUM(BH14:BH16,BH18:BH20)</f>
        <v>74.001872000000006</v>
      </c>
      <c r="BI13" s="56">
        <f>BG13+BH13</f>
        <v>984.33989500000007</v>
      </c>
      <c r="BJ13" s="55"/>
      <c r="BK13" s="55"/>
      <c r="BL13" s="55"/>
      <c r="BM13" s="54">
        <f>SUM(BM14:BM16,BM18:BM20)</f>
        <v>911.76838199999997</v>
      </c>
      <c r="BN13" s="55">
        <f>SUM(BN14:BN16,BN18:BN20)</f>
        <v>74.218588000000011</v>
      </c>
      <c r="BO13" s="56">
        <f>BM13+BN13</f>
        <v>985.98696999999993</v>
      </c>
      <c r="BP13" s="53" t="s">
        <v>2</v>
      </c>
    </row>
    <row r="14" spans="1:68" ht="15" x14ac:dyDescent="0.25">
      <c r="A14" s="15" t="s">
        <v>4</v>
      </c>
      <c r="B14" s="34">
        <v>56.561608</v>
      </c>
      <c r="C14" s="21">
        <v>5.0417880000000004</v>
      </c>
      <c r="D14" s="35">
        <f t="shared" ref="D14:D19" si="46">B14+C14</f>
        <v>61.603396000000004</v>
      </c>
      <c r="E14" s="34">
        <v>56.614607999999997</v>
      </c>
      <c r="F14" s="21">
        <v>5.0487880000000001</v>
      </c>
      <c r="G14" s="35">
        <v>61.663395999999999</v>
      </c>
      <c r="H14" s="34">
        <v>56.652608000000001</v>
      </c>
      <c r="I14" s="21">
        <v>5.0732879999999998</v>
      </c>
      <c r="J14" s="35">
        <v>61.725895999999999</v>
      </c>
      <c r="K14" s="34">
        <v>56.626807999999997</v>
      </c>
      <c r="L14" s="21">
        <v>5.0732879999999998</v>
      </c>
      <c r="M14" s="35">
        <v>61.700096000000002</v>
      </c>
      <c r="N14" s="34">
        <v>56.769874999999999</v>
      </c>
      <c r="O14" s="21">
        <v>5.0462379999999998</v>
      </c>
      <c r="P14" s="35">
        <f t="shared" si="44"/>
        <v>61.816113000000001</v>
      </c>
      <c r="Q14" s="34">
        <v>56.803874999999998</v>
      </c>
      <c r="R14" s="21">
        <v>5.0462379999999998</v>
      </c>
      <c r="S14" s="35">
        <f t="shared" si="42"/>
        <v>61.850113</v>
      </c>
      <c r="T14" s="34">
        <v>56.892614000000002</v>
      </c>
      <c r="U14" s="21">
        <v>5.0382379999999998</v>
      </c>
      <c r="V14" s="35">
        <f t="shared" ref="V14:V21" si="47">T14+U14</f>
        <v>61.930852000000002</v>
      </c>
      <c r="W14" s="34">
        <v>56.870913999999999</v>
      </c>
      <c r="X14" s="21">
        <v>5.0432379999999997</v>
      </c>
      <c r="Y14" s="35">
        <f t="shared" si="15"/>
        <v>61.914152000000001</v>
      </c>
      <c r="Z14" s="34">
        <v>56.857413999999999</v>
      </c>
      <c r="AA14" s="21">
        <v>5.0385879999999998</v>
      </c>
      <c r="AB14" s="35">
        <f t="shared" si="41"/>
        <v>61.896001999999996</v>
      </c>
      <c r="AC14" s="34">
        <v>56.625914000000002</v>
      </c>
      <c r="AD14" s="21">
        <v>5.0217499999999999</v>
      </c>
      <c r="AE14" s="35">
        <f t="shared" si="18"/>
        <v>61.647663999999999</v>
      </c>
      <c r="AF14" s="34">
        <v>56.510244</v>
      </c>
      <c r="AG14" s="21">
        <v>5.0047499999999996</v>
      </c>
      <c r="AH14" s="35">
        <f t="shared" si="20"/>
        <v>61.514994000000002</v>
      </c>
      <c r="AI14" s="34">
        <v>56.558424000000002</v>
      </c>
      <c r="AJ14" s="21">
        <v>5.0097500000000004</v>
      </c>
      <c r="AK14" s="35">
        <f t="shared" si="22"/>
        <v>61.568173999999999</v>
      </c>
      <c r="AL14" s="34">
        <v>56.583174</v>
      </c>
      <c r="AM14" s="21">
        <v>5.0182500000000001</v>
      </c>
      <c r="AN14" s="35">
        <f t="shared" ref="AN14:AN20" si="48">AL14+AM14</f>
        <v>61.601424000000002</v>
      </c>
      <c r="AO14" s="34">
        <v>56.621174000000003</v>
      </c>
      <c r="AP14" s="21">
        <v>5.0182500000000001</v>
      </c>
      <c r="AQ14" s="35">
        <f t="shared" ref="AQ14:AQ20" si="49">AO14+AP14</f>
        <v>61.639424000000005</v>
      </c>
      <c r="AR14" s="34">
        <v>56.856096000000001</v>
      </c>
      <c r="AS14" s="21">
        <v>4.9982499999999996</v>
      </c>
      <c r="AT14" s="35">
        <f t="shared" ref="AT14:AT20" si="50">AR14+AS14</f>
        <v>61.854346</v>
      </c>
      <c r="AU14" s="34">
        <v>56.792596000000003</v>
      </c>
      <c r="AV14" s="21">
        <v>5.0437500000000002</v>
      </c>
      <c r="AW14" s="35">
        <f t="shared" ref="AW14:AW20" si="51">AU14+AV14</f>
        <v>61.836346000000006</v>
      </c>
      <c r="AX14" s="34">
        <v>56.673096000000001</v>
      </c>
      <c r="AY14" s="21">
        <v>5.0398500000000004</v>
      </c>
      <c r="AZ14" s="35">
        <f t="shared" ref="AZ14:AZ20" si="52">AX14+AY14</f>
        <v>61.712946000000002</v>
      </c>
      <c r="BA14" s="34">
        <v>56.389096000000002</v>
      </c>
      <c r="BB14" s="21">
        <v>5.0268500000000005</v>
      </c>
      <c r="BC14" s="35">
        <f t="shared" ref="BC14:BC20" si="53">BA14+BB14</f>
        <v>61.415946000000005</v>
      </c>
      <c r="BD14" s="34">
        <v>56.358096000000003</v>
      </c>
      <c r="BE14" s="21">
        <v>5.0268500000000005</v>
      </c>
      <c r="BF14" s="35">
        <f t="shared" ref="BF14:BF20" si="54">BD14+BE14</f>
        <v>61.384946000000006</v>
      </c>
      <c r="BG14" s="34">
        <v>56.391396</v>
      </c>
      <c r="BH14" s="21">
        <v>5.0919930000000004</v>
      </c>
      <c r="BI14" s="35">
        <f t="shared" ref="BI14:BI20" si="55">BG14+BH14</f>
        <v>61.483389000000003</v>
      </c>
      <c r="BJ14" s="21"/>
      <c r="BK14" s="21"/>
      <c r="BL14" s="21"/>
      <c r="BM14" s="34">
        <v>56.388396</v>
      </c>
      <c r="BN14" s="21">
        <v>5.0889930000000003</v>
      </c>
      <c r="BO14" s="35">
        <f t="shared" si="40"/>
        <v>61.477389000000002</v>
      </c>
      <c r="BP14" s="15" t="s">
        <v>21</v>
      </c>
    </row>
    <row r="15" spans="1:68" ht="15" x14ac:dyDescent="0.25">
      <c r="A15" s="22" t="s">
        <v>5</v>
      </c>
      <c r="B15" s="36">
        <v>141.92818299999999</v>
      </c>
      <c r="C15" s="23">
        <v>29.694127000000002</v>
      </c>
      <c r="D15" s="37">
        <f t="shared" si="46"/>
        <v>171.62231</v>
      </c>
      <c r="E15" s="36">
        <v>141.92818299999999</v>
      </c>
      <c r="F15" s="23">
        <v>29.685127000000001</v>
      </c>
      <c r="G15" s="37">
        <v>171.61331000000001</v>
      </c>
      <c r="H15" s="36">
        <v>141.92818299999999</v>
      </c>
      <c r="I15" s="23">
        <v>29.685127000000001</v>
      </c>
      <c r="J15" s="37">
        <v>171.61331000000001</v>
      </c>
      <c r="K15" s="36">
        <v>141.835183</v>
      </c>
      <c r="L15" s="23">
        <v>29.685127000000001</v>
      </c>
      <c r="M15" s="37">
        <v>171.52030999999999</v>
      </c>
      <c r="N15" s="36">
        <v>143.115993</v>
      </c>
      <c r="O15" s="23">
        <v>29.685127000000001</v>
      </c>
      <c r="P15" s="37">
        <f t="shared" si="44"/>
        <v>172.80112</v>
      </c>
      <c r="Q15" s="36">
        <v>143.101493</v>
      </c>
      <c r="R15" s="23">
        <v>29.685127000000001</v>
      </c>
      <c r="S15" s="37">
        <f t="shared" si="42"/>
        <v>172.78662</v>
      </c>
      <c r="T15" s="36">
        <v>142.94725399999999</v>
      </c>
      <c r="U15" s="23">
        <v>29.595127000000002</v>
      </c>
      <c r="V15" s="37">
        <f t="shared" si="47"/>
        <v>172.54238099999998</v>
      </c>
      <c r="W15" s="36">
        <v>143.07725400000001</v>
      </c>
      <c r="X15" s="23">
        <v>29.595127000000002</v>
      </c>
      <c r="Y15" s="37">
        <f t="shared" si="15"/>
        <v>172.672381</v>
      </c>
      <c r="Z15" s="36">
        <v>142.69101800000001</v>
      </c>
      <c r="AA15" s="23">
        <v>29.595127000000002</v>
      </c>
      <c r="AB15" s="37">
        <f t="shared" si="41"/>
        <v>172.286145</v>
      </c>
      <c r="AC15" s="36">
        <v>142.753018</v>
      </c>
      <c r="AD15" s="23">
        <v>29.622546</v>
      </c>
      <c r="AE15" s="37">
        <f t="shared" si="18"/>
        <v>172.375564</v>
      </c>
      <c r="AF15" s="36">
        <v>142.64751799999999</v>
      </c>
      <c r="AG15" s="23">
        <v>29.627545999999999</v>
      </c>
      <c r="AH15" s="37">
        <f t="shared" si="20"/>
        <v>172.27506399999999</v>
      </c>
      <c r="AI15" s="36">
        <v>142.25042199999999</v>
      </c>
      <c r="AJ15" s="23">
        <v>29.627545999999999</v>
      </c>
      <c r="AK15" s="37">
        <f t="shared" si="22"/>
        <v>171.87796799999998</v>
      </c>
      <c r="AL15" s="36">
        <v>142.270422</v>
      </c>
      <c r="AM15" s="23">
        <v>29.618046</v>
      </c>
      <c r="AN15" s="37">
        <f t="shared" si="48"/>
        <v>171.88846799999999</v>
      </c>
      <c r="AO15" s="36">
        <v>142.276422</v>
      </c>
      <c r="AP15" s="23">
        <v>29.620045999999999</v>
      </c>
      <c r="AQ15" s="37">
        <f t="shared" si="49"/>
        <v>171.896468</v>
      </c>
      <c r="AR15" s="36">
        <v>142.67611600000001</v>
      </c>
      <c r="AS15" s="23">
        <v>29.620045999999999</v>
      </c>
      <c r="AT15" s="37">
        <f t="shared" si="50"/>
        <v>172.29616200000001</v>
      </c>
      <c r="AU15" s="36">
        <v>142.82111599999999</v>
      </c>
      <c r="AV15" s="23">
        <v>29.579546000000001</v>
      </c>
      <c r="AW15" s="37">
        <f t="shared" si="51"/>
        <v>172.40066199999998</v>
      </c>
      <c r="AX15" s="36">
        <v>142.855616</v>
      </c>
      <c r="AY15" s="23">
        <v>29.579545999999997</v>
      </c>
      <c r="AZ15" s="37">
        <f t="shared" si="52"/>
        <v>172.43516199999999</v>
      </c>
      <c r="BA15" s="36">
        <v>143.130616</v>
      </c>
      <c r="BB15" s="23">
        <v>29.579545999999997</v>
      </c>
      <c r="BC15" s="37">
        <f t="shared" si="53"/>
        <v>172.710162</v>
      </c>
      <c r="BD15" s="36">
        <v>143.13011599999999</v>
      </c>
      <c r="BE15" s="23">
        <v>29.579545999999997</v>
      </c>
      <c r="BF15" s="37">
        <f t="shared" si="54"/>
        <v>172.70966199999998</v>
      </c>
      <c r="BG15" s="36">
        <v>143.26811599999999</v>
      </c>
      <c r="BH15" s="23">
        <v>29.985227999999999</v>
      </c>
      <c r="BI15" s="37">
        <f t="shared" si="55"/>
        <v>173.253344</v>
      </c>
      <c r="BJ15" s="23"/>
      <c r="BK15" s="23"/>
      <c r="BL15" s="23"/>
      <c r="BM15" s="36">
        <v>143.26811599999999</v>
      </c>
      <c r="BN15" s="23">
        <v>29.995228000000001</v>
      </c>
      <c r="BO15" s="37">
        <f t="shared" si="40"/>
        <v>173.26334399999999</v>
      </c>
      <c r="BP15" s="22" t="s">
        <v>22</v>
      </c>
    </row>
    <row r="16" spans="1:68" ht="15" x14ac:dyDescent="0.25">
      <c r="A16" s="22" t="s">
        <v>6</v>
      </c>
      <c r="B16" s="36">
        <v>550.38310000000001</v>
      </c>
      <c r="C16" s="23">
        <v>8.1383200000000002</v>
      </c>
      <c r="D16" s="37">
        <f t="shared" si="46"/>
        <v>558.52142000000003</v>
      </c>
      <c r="E16" s="36">
        <v>550.51174100000003</v>
      </c>
      <c r="F16" s="23">
        <v>8.1383700000000001</v>
      </c>
      <c r="G16" s="37">
        <v>558.65011100000004</v>
      </c>
      <c r="H16" s="36">
        <v>550.93922999999995</v>
      </c>
      <c r="I16" s="23">
        <v>8.2083700000000004</v>
      </c>
      <c r="J16" s="37">
        <v>559.14760000000001</v>
      </c>
      <c r="K16" s="36">
        <v>550.56929300000002</v>
      </c>
      <c r="L16" s="23">
        <v>8.2083700000000004</v>
      </c>
      <c r="M16" s="37">
        <v>558.77766299999996</v>
      </c>
      <c r="N16" s="36">
        <v>550.07724299999995</v>
      </c>
      <c r="O16" s="23">
        <v>8.4083699999999997</v>
      </c>
      <c r="P16" s="37">
        <f t="shared" si="44"/>
        <v>558.48561299999994</v>
      </c>
      <c r="Q16" s="36">
        <v>551.10486200000003</v>
      </c>
      <c r="R16" s="23">
        <v>8.0873699999999999</v>
      </c>
      <c r="S16" s="37">
        <f t="shared" si="42"/>
        <v>559.19223199999999</v>
      </c>
      <c r="T16" s="36">
        <v>551.14490699999999</v>
      </c>
      <c r="U16" s="23">
        <v>8.4083699999999997</v>
      </c>
      <c r="V16" s="37">
        <f t="shared" si="47"/>
        <v>559.55327699999998</v>
      </c>
      <c r="W16" s="36">
        <v>550.63798699999995</v>
      </c>
      <c r="X16" s="23">
        <v>8.2883700000000005</v>
      </c>
      <c r="Y16" s="37">
        <f t="shared" si="15"/>
        <v>558.92635699999994</v>
      </c>
      <c r="Z16" s="36">
        <v>550.87781800000005</v>
      </c>
      <c r="AA16" s="23">
        <v>8.5877029999999994</v>
      </c>
      <c r="AB16" s="37">
        <f t="shared" si="41"/>
        <v>559.46552100000008</v>
      </c>
      <c r="AC16" s="36">
        <v>553.64255900000001</v>
      </c>
      <c r="AD16" s="23">
        <v>8.9262560000000004</v>
      </c>
      <c r="AE16" s="37">
        <f t="shared" si="18"/>
        <v>562.56881499999997</v>
      </c>
      <c r="AF16" s="36">
        <v>554.83596199999999</v>
      </c>
      <c r="AG16" s="23">
        <v>8.8259969999999992</v>
      </c>
      <c r="AH16" s="37">
        <f t="shared" si="20"/>
        <v>563.66195900000002</v>
      </c>
      <c r="AI16" s="36">
        <v>554.23083899999995</v>
      </c>
      <c r="AJ16" s="23">
        <v>8.8259969999999992</v>
      </c>
      <c r="AK16" s="37">
        <f t="shared" si="22"/>
        <v>563.05683599999998</v>
      </c>
      <c r="AL16" s="36">
        <v>556.16719699999999</v>
      </c>
      <c r="AM16" s="23">
        <v>8.4004969999999997</v>
      </c>
      <c r="AN16" s="37">
        <f t="shared" si="48"/>
        <v>564.56769399999996</v>
      </c>
      <c r="AO16" s="36">
        <v>556.48882000000003</v>
      </c>
      <c r="AP16" s="23">
        <v>8.5070969999999999</v>
      </c>
      <c r="AQ16" s="37">
        <f t="shared" si="49"/>
        <v>564.99591700000008</v>
      </c>
      <c r="AR16" s="36">
        <v>558.60691799999995</v>
      </c>
      <c r="AS16" s="23">
        <v>8.7252969999999994</v>
      </c>
      <c r="AT16" s="37">
        <f t="shared" si="50"/>
        <v>567.33221499999991</v>
      </c>
      <c r="AU16" s="36">
        <v>558.13748599999997</v>
      </c>
      <c r="AV16" s="23">
        <v>8.7702969999999993</v>
      </c>
      <c r="AW16" s="37">
        <f t="shared" si="51"/>
        <v>566.90778299999999</v>
      </c>
      <c r="AX16" s="36">
        <v>565.12792000000002</v>
      </c>
      <c r="AY16" s="23">
        <v>9.4984329999999986</v>
      </c>
      <c r="AZ16" s="37">
        <f t="shared" si="52"/>
        <v>574.62635299999999</v>
      </c>
      <c r="BA16" s="36">
        <v>568.22279500000002</v>
      </c>
      <c r="BB16" s="23">
        <v>9.5734329999999996</v>
      </c>
      <c r="BC16" s="37">
        <f t="shared" si="53"/>
        <v>577.79622800000004</v>
      </c>
      <c r="BD16" s="36">
        <v>567.81656399999997</v>
      </c>
      <c r="BE16" s="23">
        <v>9.6274329999999999</v>
      </c>
      <c r="BF16" s="37">
        <f t="shared" si="54"/>
        <v>577.44399699999997</v>
      </c>
      <c r="BG16" s="36">
        <v>566.94979599999999</v>
      </c>
      <c r="BH16" s="23">
        <v>9.6274329999999999</v>
      </c>
      <c r="BI16" s="37">
        <f t="shared" si="55"/>
        <v>576.57722899999999</v>
      </c>
      <c r="BJ16" s="23"/>
      <c r="BK16" s="23"/>
      <c r="BL16" s="23"/>
      <c r="BM16" s="36">
        <v>568.48915299999999</v>
      </c>
      <c r="BN16" s="23">
        <v>9.8276489999999992</v>
      </c>
      <c r="BO16" s="37">
        <f t="shared" si="40"/>
        <v>578.31680199999994</v>
      </c>
      <c r="BP16" s="22" t="s">
        <v>23</v>
      </c>
    </row>
    <row r="17" spans="1:68" ht="15.75" customHeight="1" x14ac:dyDescent="0.25">
      <c r="A17" s="102" t="s">
        <v>19</v>
      </c>
      <c r="B17" s="103">
        <v>104.77053500000001</v>
      </c>
      <c r="C17" s="104">
        <v>5.5448819999999994</v>
      </c>
      <c r="D17" s="105">
        <f t="shared" si="46"/>
        <v>110.31541700000001</v>
      </c>
      <c r="E17" s="103">
        <v>104.770535</v>
      </c>
      <c r="F17" s="104">
        <v>5.5448820000000003</v>
      </c>
      <c r="G17" s="105">
        <v>110.315417</v>
      </c>
      <c r="H17" s="103">
        <v>104.77205600000001</v>
      </c>
      <c r="I17" s="104">
        <v>5.5448820000000003</v>
      </c>
      <c r="J17" s="105">
        <v>110.31693799999999</v>
      </c>
      <c r="K17" s="103">
        <v>104.77205600000001</v>
      </c>
      <c r="L17" s="104">
        <v>5.5448820000000003</v>
      </c>
      <c r="M17" s="105">
        <v>110.31693799999999</v>
      </c>
      <c r="N17" s="103">
        <v>104.039856</v>
      </c>
      <c r="O17" s="104">
        <v>5.5448820000000003</v>
      </c>
      <c r="P17" s="105">
        <f t="shared" si="44"/>
        <v>109.584738</v>
      </c>
      <c r="Q17" s="103">
        <v>104.131856</v>
      </c>
      <c r="R17" s="104">
        <v>5.5448820000000003</v>
      </c>
      <c r="S17" s="105">
        <f t="shared" si="42"/>
        <v>109.676738</v>
      </c>
      <c r="T17" s="103">
        <v>104.131856</v>
      </c>
      <c r="U17" s="104">
        <v>5.5448820000000003</v>
      </c>
      <c r="V17" s="105">
        <f t="shared" si="47"/>
        <v>109.676738</v>
      </c>
      <c r="W17" s="103">
        <v>104.16585600000001</v>
      </c>
      <c r="X17" s="104">
        <v>5.5448820000000003</v>
      </c>
      <c r="Y17" s="105">
        <f t="shared" si="15"/>
        <v>109.71073800000001</v>
      </c>
      <c r="Z17" s="103">
        <v>103.85725499999999</v>
      </c>
      <c r="AA17" s="104">
        <v>5.5448820000000003</v>
      </c>
      <c r="AB17" s="105">
        <f t="shared" si="41"/>
        <v>109.402137</v>
      </c>
      <c r="AC17" s="103">
        <v>104.168255</v>
      </c>
      <c r="AD17" s="104">
        <v>5.5448820000000003</v>
      </c>
      <c r="AE17" s="105">
        <f t="shared" si="18"/>
        <v>109.713137</v>
      </c>
      <c r="AF17" s="103">
        <v>104.31903</v>
      </c>
      <c r="AG17" s="104">
        <v>5.5448820000000003</v>
      </c>
      <c r="AH17" s="105">
        <f t="shared" si="20"/>
        <v>109.863912</v>
      </c>
      <c r="AI17" s="103">
        <v>104.11903</v>
      </c>
      <c r="AJ17" s="104">
        <v>5.5448820000000003</v>
      </c>
      <c r="AK17" s="105">
        <f t="shared" si="22"/>
        <v>109.663912</v>
      </c>
      <c r="AL17" s="103">
        <v>104.50354900000001</v>
      </c>
      <c r="AM17" s="104">
        <v>5.5448820000000003</v>
      </c>
      <c r="AN17" s="105">
        <f t="shared" si="48"/>
        <v>110.04843100000001</v>
      </c>
      <c r="AO17" s="103">
        <v>104.553549</v>
      </c>
      <c r="AP17" s="104">
        <v>5.5448820000000003</v>
      </c>
      <c r="AQ17" s="105">
        <f t="shared" si="49"/>
        <v>110.09843100000001</v>
      </c>
      <c r="AR17" s="103">
        <v>104.693489</v>
      </c>
      <c r="AS17" s="104">
        <v>5.5448820000000003</v>
      </c>
      <c r="AT17" s="105">
        <f t="shared" si="50"/>
        <v>110.238371</v>
      </c>
      <c r="AU17" s="103">
        <v>105.035489</v>
      </c>
      <c r="AV17" s="104">
        <v>5.5448820000000003</v>
      </c>
      <c r="AW17" s="105">
        <f t="shared" si="51"/>
        <v>110.580371</v>
      </c>
      <c r="AX17" s="103">
        <v>105.18537499999999</v>
      </c>
      <c r="AY17" s="104">
        <v>5.5448820000000003</v>
      </c>
      <c r="AZ17" s="105">
        <f t="shared" si="52"/>
        <v>110.73025699999999</v>
      </c>
      <c r="BA17" s="103">
        <v>105.19441500000001</v>
      </c>
      <c r="BB17" s="104">
        <v>5.5448820000000003</v>
      </c>
      <c r="BC17" s="105">
        <f t="shared" si="53"/>
        <v>110.73929700000001</v>
      </c>
      <c r="BD17" s="103">
        <v>105.219432</v>
      </c>
      <c r="BE17" s="104">
        <v>5.5448820000000003</v>
      </c>
      <c r="BF17" s="105">
        <f t="shared" si="54"/>
        <v>110.764314</v>
      </c>
      <c r="BG17" s="103">
        <v>105.375117</v>
      </c>
      <c r="BH17" s="104">
        <v>5.5448820000000003</v>
      </c>
      <c r="BI17" s="105">
        <f t="shared" si="55"/>
        <v>110.919999</v>
      </c>
      <c r="BJ17" s="104"/>
      <c r="BK17" s="104"/>
      <c r="BL17" s="104"/>
      <c r="BM17" s="103">
        <v>105.436117</v>
      </c>
      <c r="BN17" s="104">
        <v>5.5448820000000003</v>
      </c>
      <c r="BO17" s="105">
        <f t="shared" si="40"/>
        <v>110.980999</v>
      </c>
      <c r="BP17" s="102" t="s">
        <v>27</v>
      </c>
    </row>
    <row r="18" spans="1:68" ht="15" x14ac:dyDescent="0.25">
      <c r="A18" s="24" t="s">
        <v>7</v>
      </c>
      <c r="B18" s="36">
        <v>44.557101000000003</v>
      </c>
      <c r="C18" s="23">
        <v>5.2695730000000003</v>
      </c>
      <c r="D18" s="37">
        <f t="shared" si="46"/>
        <v>49.826674000000004</v>
      </c>
      <c r="E18" s="36">
        <v>44.604601000000002</v>
      </c>
      <c r="F18" s="23">
        <v>5.2705729999999997</v>
      </c>
      <c r="G18" s="37">
        <v>49.875174000000001</v>
      </c>
      <c r="H18" s="36">
        <v>44.752600999999999</v>
      </c>
      <c r="I18" s="23">
        <v>5.2705729999999997</v>
      </c>
      <c r="J18" s="37">
        <v>50.023173999999997</v>
      </c>
      <c r="K18" s="36">
        <v>44.792600999999998</v>
      </c>
      <c r="L18" s="23">
        <v>5.2705729999999997</v>
      </c>
      <c r="M18" s="37">
        <v>50.063173999999997</v>
      </c>
      <c r="N18" s="36">
        <v>45.002800999999998</v>
      </c>
      <c r="O18" s="23">
        <v>5.2716229999999999</v>
      </c>
      <c r="P18" s="37">
        <f t="shared" si="44"/>
        <v>50.274423999999996</v>
      </c>
      <c r="Q18" s="36">
        <v>45.034300999999999</v>
      </c>
      <c r="R18" s="23">
        <v>5.2716229999999999</v>
      </c>
      <c r="S18" s="37">
        <f t="shared" si="42"/>
        <v>50.305923999999997</v>
      </c>
      <c r="T18" s="36">
        <v>45.149301000000001</v>
      </c>
      <c r="U18" s="23">
        <v>5.3336230000000002</v>
      </c>
      <c r="V18" s="37">
        <f t="shared" si="47"/>
        <v>50.482924000000004</v>
      </c>
      <c r="W18" s="36">
        <v>45.204301000000001</v>
      </c>
      <c r="X18" s="23">
        <v>5.3526230000000004</v>
      </c>
      <c r="Y18" s="37">
        <f t="shared" si="15"/>
        <v>50.556924000000002</v>
      </c>
      <c r="Z18" s="36">
        <v>45.722802000000001</v>
      </c>
      <c r="AA18" s="23">
        <v>5.3526230000000004</v>
      </c>
      <c r="AB18" s="37">
        <f t="shared" si="41"/>
        <v>51.075425000000003</v>
      </c>
      <c r="AC18" s="36">
        <v>45.887802000000001</v>
      </c>
      <c r="AD18" s="23">
        <v>5.3606230000000004</v>
      </c>
      <c r="AE18" s="37">
        <f t="shared" si="18"/>
        <v>51.248424999999997</v>
      </c>
      <c r="AF18" s="36">
        <v>45.925006000000003</v>
      </c>
      <c r="AG18" s="23">
        <v>5.3606230000000004</v>
      </c>
      <c r="AH18" s="37">
        <f t="shared" si="20"/>
        <v>51.285629</v>
      </c>
      <c r="AI18" s="36">
        <v>46.305202000000001</v>
      </c>
      <c r="AJ18" s="23">
        <v>5.3606230000000004</v>
      </c>
      <c r="AK18" s="37">
        <f t="shared" si="22"/>
        <v>51.665824999999998</v>
      </c>
      <c r="AL18" s="36">
        <v>46.327702000000002</v>
      </c>
      <c r="AM18" s="23">
        <v>5.3606230000000004</v>
      </c>
      <c r="AN18" s="37">
        <f t="shared" si="48"/>
        <v>51.688325000000006</v>
      </c>
      <c r="AO18" s="36">
        <v>46.340702</v>
      </c>
      <c r="AP18" s="23">
        <v>5.3606230000000004</v>
      </c>
      <c r="AQ18" s="37">
        <f t="shared" si="49"/>
        <v>51.701324999999997</v>
      </c>
      <c r="AR18" s="36">
        <v>46.564563</v>
      </c>
      <c r="AS18" s="23">
        <v>5.3606230000000004</v>
      </c>
      <c r="AT18" s="37">
        <f t="shared" si="50"/>
        <v>51.925185999999997</v>
      </c>
      <c r="AU18" s="36">
        <v>46.645063</v>
      </c>
      <c r="AV18" s="23">
        <v>5.3606230000000004</v>
      </c>
      <c r="AW18" s="37">
        <f t="shared" si="51"/>
        <v>52.005685999999997</v>
      </c>
      <c r="AX18" s="36">
        <v>46.633063</v>
      </c>
      <c r="AY18" s="23">
        <v>5.3606229999999995</v>
      </c>
      <c r="AZ18" s="37">
        <f t="shared" si="52"/>
        <v>51.993685999999997</v>
      </c>
      <c r="BA18" s="36">
        <v>46.635080000000002</v>
      </c>
      <c r="BB18" s="23">
        <v>5.3606229999999995</v>
      </c>
      <c r="BC18" s="37">
        <f t="shared" si="53"/>
        <v>51.995702999999999</v>
      </c>
      <c r="BD18" s="36">
        <v>46.724580000000003</v>
      </c>
      <c r="BE18" s="23">
        <v>5.3626229999999993</v>
      </c>
      <c r="BF18" s="37">
        <f t="shared" si="54"/>
        <v>52.087203000000002</v>
      </c>
      <c r="BG18" s="36">
        <v>46.747779999999999</v>
      </c>
      <c r="BH18" s="23">
        <v>5.3776229999999998</v>
      </c>
      <c r="BI18" s="37">
        <f t="shared" si="55"/>
        <v>52.125402999999999</v>
      </c>
      <c r="BJ18" s="23"/>
      <c r="BK18" s="23"/>
      <c r="BL18" s="23"/>
      <c r="BM18" s="36">
        <v>46.764780000000002</v>
      </c>
      <c r="BN18" s="23">
        <v>5.4746230000000002</v>
      </c>
      <c r="BO18" s="37">
        <f t="shared" si="40"/>
        <v>52.239403000000003</v>
      </c>
      <c r="BP18" s="24" t="s">
        <v>24</v>
      </c>
    </row>
    <row r="19" spans="1:68" ht="15" x14ac:dyDescent="0.25">
      <c r="A19" s="24" t="s">
        <v>8</v>
      </c>
      <c r="B19" s="38">
        <v>30.992711</v>
      </c>
      <c r="C19" s="25">
        <v>11.533638</v>
      </c>
      <c r="D19" s="39">
        <f t="shared" si="46"/>
        <v>42.526348999999996</v>
      </c>
      <c r="E19" s="38">
        <v>30.965216000000002</v>
      </c>
      <c r="F19" s="25">
        <v>11.534306000000001</v>
      </c>
      <c r="G19" s="39">
        <v>42.499521999999999</v>
      </c>
      <c r="H19" s="38">
        <v>30.930526</v>
      </c>
      <c r="I19" s="25">
        <v>11.532911</v>
      </c>
      <c r="J19" s="39">
        <v>42.463436999999999</v>
      </c>
      <c r="K19" s="38">
        <v>30.917325999999999</v>
      </c>
      <c r="L19" s="25">
        <v>11.533936000000001</v>
      </c>
      <c r="M19" s="39">
        <v>42.451262</v>
      </c>
      <c r="N19" s="38">
        <v>30.923351</v>
      </c>
      <c r="O19" s="25">
        <v>11.532271</v>
      </c>
      <c r="P19" s="39">
        <f t="shared" si="44"/>
        <v>42.455621999999998</v>
      </c>
      <c r="Q19" s="38">
        <v>30.885740999999999</v>
      </c>
      <c r="R19" s="25">
        <v>11.530236</v>
      </c>
      <c r="S19" s="39">
        <f t="shared" si="42"/>
        <v>42.415976999999998</v>
      </c>
      <c r="T19" s="38">
        <v>30.873673</v>
      </c>
      <c r="U19" s="25">
        <v>11.525161000000001</v>
      </c>
      <c r="V19" s="39">
        <f t="shared" si="47"/>
        <v>42.398834000000001</v>
      </c>
      <c r="W19" s="38">
        <v>30.834205000000001</v>
      </c>
      <c r="X19" s="25">
        <v>11.520991</v>
      </c>
      <c r="Y19" s="39">
        <f t="shared" si="15"/>
        <v>42.355195999999999</v>
      </c>
      <c r="Z19" s="38">
        <v>30.80161</v>
      </c>
      <c r="AA19" s="25">
        <v>11.518556</v>
      </c>
      <c r="AB19" s="39">
        <f t="shared" si="41"/>
        <v>42.320166</v>
      </c>
      <c r="AC19" s="38">
        <v>30.80453</v>
      </c>
      <c r="AD19" s="25">
        <v>11.515010999999999</v>
      </c>
      <c r="AE19" s="39">
        <f t="shared" si="18"/>
        <v>42.319541000000001</v>
      </c>
      <c r="AF19" s="38">
        <v>30.617196</v>
      </c>
      <c r="AG19" s="25">
        <v>11.510966</v>
      </c>
      <c r="AH19" s="39">
        <f t="shared" si="20"/>
        <v>42.128162000000003</v>
      </c>
      <c r="AI19" s="38">
        <v>30.565735</v>
      </c>
      <c r="AJ19" s="25">
        <v>11.505691000000001</v>
      </c>
      <c r="AK19" s="39">
        <f t="shared" si="22"/>
        <v>42.071426000000002</v>
      </c>
      <c r="AL19" s="38">
        <v>30.466611</v>
      </c>
      <c r="AM19" s="25">
        <v>11.505621</v>
      </c>
      <c r="AN19" s="39">
        <f t="shared" si="48"/>
        <v>41.972231999999998</v>
      </c>
      <c r="AO19" s="38">
        <v>30.436975</v>
      </c>
      <c r="AP19" s="25">
        <v>11.498540999999999</v>
      </c>
      <c r="AQ19" s="39">
        <f t="shared" si="49"/>
        <v>41.935516</v>
      </c>
      <c r="AR19" s="38">
        <v>30.363197</v>
      </c>
      <c r="AS19" s="25">
        <v>11.497641</v>
      </c>
      <c r="AT19" s="39">
        <f t="shared" si="50"/>
        <v>41.860838000000001</v>
      </c>
      <c r="AU19" s="38">
        <v>30.275721000000001</v>
      </c>
      <c r="AV19" s="25">
        <v>11.495255999999999</v>
      </c>
      <c r="AW19" s="39">
        <f t="shared" si="51"/>
        <v>41.770977000000002</v>
      </c>
      <c r="AX19" s="38">
        <v>30.196809999999999</v>
      </c>
      <c r="AY19" s="25">
        <v>11.494006000000001</v>
      </c>
      <c r="AZ19" s="39">
        <f t="shared" si="52"/>
        <v>41.690815999999998</v>
      </c>
      <c r="BA19" s="38">
        <v>30.124853000000002</v>
      </c>
      <c r="BB19" s="25">
        <v>11.489851</v>
      </c>
      <c r="BC19" s="39">
        <f t="shared" si="53"/>
        <v>41.614704000000003</v>
      </c>
      <c r="BD19" s="38">
        <v>30.057506</v>
      </c>
      <c r="BE19" s="25">
        <v>11.483886</v>
      </c>
      <c r="BF19" s="39">
        <f t="shared" si="54"/>
        <v>41.541392000000002</v>
      </c>
      <c r="BG19" s="38">
        <v>29.999523</v>
      </c>
      <c r="BH19" s="25">
        <v>11.476106000000001</v>
      </c>
      <c r="BI19" s="39">
        <f t="shared" si="55"/>
        <v>41.475628999999998</v>
      </c>
      <c r="BJ19" s="25"/>
      <c r="BK19" s="25"/>
      <c r="BL19" s="25"/>
      <c r="BM19" s="38">
        <v>29.946280000000002</v>
      </c>
      <c r="BN19" s="25">
        <v>11.477461000000002</v>
      </c>
      <c r="BO19" s="39">
        <f t="shared" si="40"/>
        <v>41.423741000000007</v>
      </c>
      <c r="BP19" s="24" t="s">
        <v>25</v>
      </c>
    </row>
    <row r="20" spans="1:68" ht="15" x14ac:dyDescent="0.25">
      <c r="A20" s="26" t="s">
        <v>9</v>
      </c>
      <c r="B20" s="40">
        <v>66.585611</v>
      </c>
      <c r="C20" s="27">
        <v>12.175329999999999</v>
      </c>
      <c r="D20" s="41">
        <v>78.760940999999988</v>
      </c>
      <c r="E20" s="40">
        <v>66.591191000000009</v>
      </c>
      <c r="F20" s="27">
        <v>12.18535</v>
      </c>
      <c r="G20" s="41">
        <v>78.776540999999995</v>
      </c>
      <c r="H20" s="40">
        <v>66.618132999999986</v>
      </c>
      <c r="I20" s="27">
        <v>12.16085</v>
      </c>
      <c r="J20" s="41">
        <v>78.778982999999997</v>
      </c>
      <c r="K20" s="40">
        <v>66.569487999999993</v>
      </c>
      <c r="L20" s="27">
        <v>12.160765</v>
      </c>
      <c r="M20" s="41">
        <v>78.730253000000005</v>
      </c>
      <c r="N20" s="40">
        <v>66.348618999999999</v>
      </c>
      <c r="O20" s="27">
        <v>12.260895</v>
      </c>
      <c r="P20" s="41">
        <v>78.609514000000004</v>
      </c>
      <c r="Q20" s="40">
        <v>66.397103000000001</v>
      </c>
      <c r="R20" s="27">
        <v>12.259554999999999</v>
      </c>
      <c r="S20" s="41">
        <v>78.656658000000007</v>
      </c>
      <c r="T20" s="40">
        <v>66.461973</v>
      </c>
      <c r="U20" s="27">
        <v>12.258229999999999</v>
      </c>
      <c r="V20" s="41">
        <v>78.720202999999998</v>
      </c>
      <c r="W20" s="40">
        <v>66.513648000000003</v>
      </c>
      <c r="X20" s="27">
        <v>12.259134999999999</v>
      </c>
      <c r="Y20" s="41">
        <f t="shared" si="15"/>
        <v>78.772783000000004</v>
      </c>
      <c r="Z20" s="40">
        <v>66.533035999999996</v>
      </c>
      <c r="AA20" s="27">
        <v>12.129174999999998</v>
      </c>
      <c r="AB20" s="41">
        <f t="shared" si="41"/>
        <v>78.662210999999999</v>
      </c>
      <c r="AC20" s="40">
        <v>66.570792999999995</v>
      </c>
      <c r="AD20" s="27">
        <v>12.214686</v>
      </c>
      <c r="AE20" s="41">
        <f t="shared" si="18"/>
        <v>78.785478999999995</v>
      </c>
      <c r="AF20" s="40">
        <v>66.735938000000004</v>
      </c>
      <c r="AG20" s="27">
        <v>12.302716</v>
      </c>
      <c r="AH20" s="41">
        <f t="shared" si="20"/>
        <v>79.038654000000008</v>
      </c>
      <c r="AI20" s="40">
        <v>66.650546000000006</v>
      </c>
      <c r="AJ20" s="27">
        <v>12.301181</v>
      </c>
      <c r="AK20" s="41">
        <f t="shared" si="22"/>
        <v>78.951727000000005</v>
      </c>
      <c r="AL20" s="40">
        <v>66.622138000000007</v>
      </c>
      <c r="AM20" s="27">
        <v>12.281675999999999</v>
      </c>
      <c r="AN20" s="41">
        <f t="shared" si="48"/>
        <v>78.903814000000011</v>
      </c>
      <c r="AO20" s="40">
        <v>66.608942999999996</v>
      </c>
      <c r="AP20" s="27">
        <v>12.185456</v>
      </c>
      <c r="AQ20" s="41">
        <f t="shared" si="49"/>
        <v>78.794398999999999</v>
      </c>
      <c r="AR20" s="40">
        <v>66.989356000000001</v>
      </c>
      <c r="AS20" s="27">
        <v>12.305726</v>
      </c>
      <c r="AT20" s="41">
        <f t="shared" si="50"/>
        <v>79.295082000000008</v>
      </c>
      <c r="AU20" s="40">
        <v>66.964962</v>
      </c>
      <c r="AV20" s="27">
        <v>12.170026</v>
      </c>
      <c r="AW20" s="41">
        <f t="shared" si="51"/>
        <v>79.134987999999993</v>
      </c>
      <c r="AX20" s="40">
        <v>67.083867999999995</v>
      </c>
      <c r="AY20" s="27">
        <v>12.169525999999999</v>
      </c>
      <c r="AZ20" s="41">
        <f t="shared" si="52"/>
        <v>79.253394</v>
      </c>
      <c r="BA20" s="40">
        <v>66.982692</v>
      </c>
      <c r="BB20" s="27">
        <v>12.169746</v>
      </c>
      <c r="BC20" s="41">
        <f t="shared" si="53"/>
        <v>79.152438000000004</v>
      </c>
      <c r="BD20" s="40">
        <v>66.974652000000006</v>
      </c>
      <c r="BE20" s="27">
        <v>12.169891000000002</v>
      </c>
      <c r="BF20" s="41">
        <f t="shared" si="54"/>
        <v>79.144543000000013</v>
      </c>
      <c r="BG20" s="40">
        <v>66.981412000000006</v>
      </c>
      <c r="BH20" s="27">
        <v>12.443489000000001</v>
      </c>
      <c r="BI20" s="41">
        <f t="shared" si="55"/>
        <v>79.424901000000006</v>
      </c>
      <c r="BJ20" s="27"/>
      <c r="BK20" s="27"/>
      <c r="BL20" s="27"/>
      <c r="BM20" s="40">
        <v>66.911657000000005</v>
      </c>
      <c r="BN20" s="27">
        <v>12.354634000000001</v>
      </c>
      <c r="BO20" s="41">
        <f t="shared" si="40"/>
        <v>79.26629100000001</v>
      </c>
      <c r="BP20" s="26" t="s">
        <v>26</v>
      </c>
    </row>
    <row r="21" spans="1:68" ht="15" x14ac:dyDescent="0.25">
      <c r="A21" s="49" t="s">
        <v>3</v>
      </c>
      <c r="B21" s="50">
        <f>B6+B9+B13</f>
        <v>1302.6096029999999</v>
      </c>
      <c r="C21" s="51">
        <f>C6+C9+C13</f>
        <v>159.236255</v>
      </c>
      <c r="D21" s="52">
        <f>B21+C21</f>
        <v>1461.8458579999999</v>
      </c>
      <c r="E21" s="50">
        <f>E6+E9+E13</f>
        <v>1302.6096030000001</v>
      </c>
      <c r="F21" s="51">
        <f>F6+F9+F13</f>
        <v>159.23625500000003</v>
      </c>
      <c r="G21" s="52">
        <f>E21+F21</f>
        <v>1461.8458580000001</v>
      </c>
      <c r="H21" s="50">
        <f>H6+H9+H13</f>
        <v>1302.6096029999999</v>
      </c>
      <c r="I21" s="51">
        <f>I6+I9+I13</f>
        <v>159.23625499999997</v>
      </c>
      <c r="J21" s="52">
        <f>H21+I21</f>
        <v>1461.8458579999999</v>
      </c>
      <c r="K21" s="50">
        <f>K6+K9+K13</f>
        <v>1302.6096029999999</v>
      </c>
      <c r="L21" s="51">
        <f>L6+L9+L13</f>
        <v>159.236255</v>
      </c>
      <c r="M21" s="52">
        <f>K21+L21</f>
        <v>1461.8458579999999</v>
      </c>
      <c r="N21" s="50">
        <f>N6+N9+N13</f>
        <v>1305.8596029999999</v>
      </c>
      <c r="O21" s="51">
        <f>O6+O9+O13</f>
        <v>159.23625500000003</v>
      </c>
      <c r="P21" s="52">
        <f t="shared" si="44"/>
        <v>1465.0958579999999</v>
      </c>
      <c r="Q21" s="50">
        <f>Q6+Q9+Q13</f>
        <v>1305.8596030000001</v>
      </c>
      <c r="R21" s="51">
        <f>R6+R9+R13</f>
        <v>159.236255</v>
      </c>
      <c r="S21" s="52">
        <f t="shared" si="42"/>
        <v>1465.0958580000001</v>
      </c>
      <c r="T21" s="50">
        <f>T6+T9+T13</f>
        <v>1305.8596030000001</v>
      </c>
      <c r="U21" s="51">
        <f>U6+U9+U13</f>
        <v>159.23625499999997</v>
      </c>
      <c r="V21" s="52">
        <f t="shared" si="47"/>
        <v>1465.0958580000001</v>
      </c>
      <c r="W21" s="50">
        <f>W6+W9+W13</f>
        <v>1305.8596029999999</v>
      </c>
      <c r="X21" s="51">
        <f>X6+X9+X13</f>
        <v>159.236255</v>
      </c>
      <c r="Y21" s="52">
        <f t="shared" si="15"/>
        <v>1465.0958579999999</v>
      </c>
      <c r="Z21" s="50">
        <f>Z6+Z9+Z13</f>
        <v>1305.8596030000001</v>
      </c>
      <c r="AA21" s="51">
        <f>AA6+AA9+AA13</f>
        <v>159.236255</v>
      </c>
      <c r="AB21" s="52">
        <f t="shared" si="41"/>
        <v>1465.0958580000001</v>
      </c>
      <c r="AC21" s="50">
        <f>AC6+AC9+AC13</f>
        <v>1305.8596029999999</v>
      </c>
      <c r="AD21" s="51">
        <f>AD6+AD9+AD13</f>
        <v>163.23625499999997</v>
      </c>
      <c r="AE21" s="52">
        <f t="shared" si="18"/>
        <v>1469.0958579999999</v>
      </c>
      <c r="AF21" s="50">
        <f>AF6+AF9+AF13</f>
        <v>1305.209603</v>
      </c>
      <c r="AG21" s="51">
        <f>AG6+AG9+AG13</f>
        <v>161.896255</v>
      </c>
      <c r="AH21" s="52">
        <f t="shared" si="20"/>
        <v>1467.1058579999999</v>
      </c>
      <c r="AI21" s="50">
        <f>AI6+AI9+AI13</f>
        <v>1305.209603</v>
      </c>
      <c r="AJ21" s="51">
        <f>AJ6+AJ9+AJ13</f>
        <v>161.896255</v>
      </c>
      <c r="AK21" s="52">
        <f t="shared" si="22"/>
        <v>1467.1058579999999</v>
      </c>
      <c r="AL21" s="50">
        <f>AL6+AL9+AL13</f>
        <v>1305.209603</v>
      </c>
      <c r="AM21" s="51">
        <f>AM6+AM9+AM13</f>
        <v>161.896255</v>
      </c>
      <c r="AN21" s="52">
        <f>AL21+AM21</f>
        <v>1467.1058579999999</v>
      </c>
      <c r="AO21" s="50">
        <f>AO6+AO9+AO13</f>
        <v>1305.2096029999998</v>
      </c>
      <c r="AP21" s="51">
        <f>AP6+AP9+AP13</f>
        <v>161.896255</v>
      </c>
      <c r="AQ21" s="52">
        <f>AO21+AP21</f>
        <v>1467.1058579999999</v>
      </c>
      <c r="AR21" s="50">
        <f>AR6+AR9+AR13</f>
        <v>1319.2096030000002</v>
      </c>
      <c r="AS21" s="51">
        <f>AS6+AS9+AS13</f>
        <v>161.896255</v>
      </c>
      <c r="AT21" s="52">
        <f>AR21+AS21</f>
        <v>1481.1058580000004</v>
      </c>
      <c r="AU21" s="50">
        <f>AU6+AU9+AU13</f>
        <v>1319.2096029999998</v>
      </c>
      <c r="AV21" s="51">
        <f>AV6+AV9+AV13</f>
        <v>161.896255</v>
      </c>
      <c r="AW21" s="52">
        <f>AU21+AV21</f>
        <v>1481.1058579999999</v>
      </c>
      <c r="AX21" s="50">
        <f>AX6+AX9+AX13</f>
        <v>1319.209603</v>
      </c>
      <c r="AY21" s="51">
        <f>AY6+AY9+AY13</f>
        <v>161.896255</v>
      </c>
      <c r="AZ21" s="52">
        <f>AX21+AY21</f>
        <v>1481.1058579999999</v>
      </c>
      <c r="BA21" s="50">
        <f>BA6+BA9+BA13</f>
        <v>1319.2096030000002</v>
      </c>
      <c r="BB21" s="51">
        <f>BB6+BB9+BB13</f>
        <v>161.896255</v>
      </c>
      <c r="BC21" s="52">
        <f>BA21+BB21</f>
        <v>1481.1058580000004</v>
      </c>
      <c r="BD21" s="50">
        <f>BD6+BD9+BD13</f>
        <v>1319.209603</v>
      </c>
      <c r="BE21" s="51">
        <f>BE6+BE9+BE13</f>
        <v>161.89625500010004</v>
      </c>
      <c r="BF21" s="52">
        <f>BD21+BE21</f>
        <v>1481.1058580000999</v>
      </c>
      <c r="BG21" s="50">
        <f>BG6+BG9+BG13</f>
        <v>1319.209603</v>
      </c>
      <c r="BH21" s="51">
        <f>BH6+BH9+BH13</f>
        <v>165.951255</v>
      </c>
      <c r="BI21" s="52">
        <f>BG21+BH21</f>
        <v>1485.160858</v>
      </c>
      <c r="BJ21" s="51"/>
      <c r="BK21" s="51"/>
      <c r="BL21" s="51"/>
      <c r="BM21" s="50">
        <f>BM6+BM9+BM13</f>
        <v>1319.2096029999998</v>
      </c>
      <c r="BN21" s="51">
        <f>BN6+BN9+BN13</f>
        <v>165.951255</v>
      </c>
      <c r="BO21" s="52">
        <f>BM21+BN21</f>
        <v>1485.1608579999997</v>
      </c>
      <c r="BP21" s="49" t="s">
        <v>3</v>
      </c>
    </row>
    <row r="22" spans="1:68" ht="15" x14ac:dyDescent="0.25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2"/>
    </row>
    <row r="23" spans="1:68" ht="18.75" x14ac:dyDescent="0.25">
      <c r="A23" s="9" t="s">
        <v>11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9" t="s">
        <v>13</v>
      </c>
    </row>
    <row r="24" spans="1:68" ht="15" x14ac:dyDescent="0.25">
      <c r="A24" s="1385" t="s">
        <v>16</v>
      </c>
      <c r="B24" s="1381">
        <f>B4</f>
        <v>42369</v>
      </c>
      <c r="C24" s="1382"/>
      <c r="D24" s="1383"/>
      <c r="E24" s="1381">
        <f>E4</f>
        <v>42373</v>
      </c>
      <c r="F24" s="1382"/>
      <c r="G24" s="1383"/>
      <c r="H24" s="1381">
        <f>H4</f>
        <v>42374</v>
      </c>
      <c r="I24" s="1382"/>
      <c r="J24" s="1383"/>
      <c r="K24" s="1381">
        <f>K4</f>
        <v>42375</v>
      </c>
      <c r="L24" s="1382"/>
      <c r="M24" s="1383"/>
      <c r="N24" s="1381">
        <f>N4</f>
        <v>42376</v>
      </c>
      <c r="O24" s="1382"/>
      <c r="P24" s="1383"/>
      <c r="Q24" s="1381">
        <f>Q4</f>
        <v>42377</v>
      </c>
      <c r="R24" s="1382"/>
      <c r="S24" s="1383"/>
      <c r="T24" s="1381">
        <f>T4</f>
        <v>42380</v>
      </c>
      <c r="U24" s="1382"/>
      <c r="V24" s="1383"/>
      <c r="W24" s="1381">
        <f>W4</f>
        <v>42381</v>
      </c>
      <c r="X24" s="1382"/>
      <c r="Y24" s="1383"/>
      <c r="Z24" s="1381">
        <f>Z4</f>
        <v>42382</v>
      </c>
      <c r="AA24" s="1382"/>
      <c r="AB24" s="1383"/>
      <c r="AC24" s="1381">
        <f>AC4</f>
        <v>42383</v>
      </c>
      <c r="AD24" s="1382"/>
      <c r="AE24" s="1383"/>
      <c r="AF24" s="1381">
        <f>AF4</f>
        <v>42384</v>
      </c>
      <c r="AG24" s="1382"/>
      <c r="AH24" s="1383"/>
      <c r="AI24" s="1381">
        <f>AI4</f>
        <v>42387</v>
      </c>
      <c r="AJ24" s="1382"/>
      <c r="AK24" s="1383"/>
      <c r="AL24" s="1381">
        <f>AL4</f>
        <v>42388</v>
      </c>
      <c r="AM24" s="1382"/>
      <c r="AN24" s="1383"/>
      <c r="AO24" s="1381">
        <f>AO4</f>
        <v>42389</v>
      </c>
      <c r="AP24" s="1382"/>
      <c r="AQ24" s="1383"/>
      <c r="AR24" s="1381">
        <f>AR4</f>
        <v>42390</v>
      </c>
      <c r="AS24" s="1382"/>
      <c r="AT24" s="1383"/>
      <c r="AU24" s="1381">
        <f>AU4</f>
        <v>42391</v>
      </c>
      <c r="AV24" s="1382"/>
      <c r="AW24" s="1383"/>
      <c r="AX24" s="1381">
        <f>AX4</f>
        <v>42394</v>
      </c>
      <c r="AY24" s="1382"/>
      <c r="AZ24" s="1383"/>
      <c r="BA24" s="1381">
        <f>BA4</f>
        <v>42395</v>
      </c>
      <c r="BB24" s="1382"/>
      <c r="BC24" s="1383"/>
      <c r="BD24" s="1381">
        <f>BD4</f>
        <v>42396</v>
      </c>
      <c r="BE24" s="1382"/>
      <c r="BF24" s="1383"/>
      <c r="BG24" s="1381">
        <f>BG4</f>
        <v>42397</v>
      </c>
      <c r="BH24" s="1382"/>
      <c r="BI24" s="1383"/>
      <c r="BJ24" s="1091"/>
      <c r="BK24" s="1091"/>
      <c r="BL24" s="1091"/>
      <c r="BM24" s="1381">
        <f>BM4</f>
        <v>42398</v>
      </c>
      <c r="BN24" s="1382"/>
      <c r="BO24" s="1383"/>
      <c r="BP24" s="1385" t="s">
        <v>33</v>
      </c>
    </row>
    <row r="25" spans="1:68" ht="15" x14ac:dyDescent="0.25">
      <c r="A25" s="1385"/>
      <c r="B25" s="57" t="s">
        <v>14</v>
      </c>
      <c r="C25" s="58" t="s">
        <v>15</v>
      </c>
      <c r="D25" s="59" t="s">
        <v>3</v>
      </c>
      <c r="E25" s="57" t="s">
        <v>14</v>
      </c>
      <c r="F25" s="58" t="s">
        <v>15</v>
      </c>
      <c r="G25" s="59" t="s">
        <v>3</v>
      </c>
      <c r="H25" s="57" t="s">
        <v>14</v>
      </c>
      <c r="I25" s="58" t="s">
        <v>15</v>
      </c>
      <c r="J25" s="59" t="s">
        <v>3</v>
      </c>
      <c r="K25" s="57" t="s">
        <v>14</v>
      </c>
      <c r="L25" s="58" t="s">
        <v>15</v>
      </c>
      <c r="M25" s="59" t="s">
        <v>3</v>
      </c>
      <c r="N25" s="57" t="s">
        <v>14</v>
      </c>
      <c r="O25" s="58" t="s">
        <v>15</v>
      </c>
      <c r="P25" s="59" t="s">
        <v>3</v>
      </c>
      <c r="Q25" s="57" t="s">
        <v>14</v>
      </c>
      <c r="R25" s="58" t="s">
        <v>15</v>
      </c>
      <c r="S25" s="59" t="s">
        <v>3</v>
      </c>
      <c r="T25" s="57" t="s">
        <v>14</v>
      </c>
      <c r="U25" s="58" t="s">
        <v>15</v>
      </c>
      <c r="V25" s="59" t="s">
        <v>3</v>
      </c>
      <c r="W25" s="57" t="s">
        <v>14</v>
      </c>
      <c r="X25" s="58" t="s">
        <v>15</v>
      </c>
      <c r="Y25" s="59" t="s">
        <v>3</v>
      </c>
      <c r="Z25" s="57" t="s">
        <v>14</v>
      </c>
      <c r="AA25" s="58" t="s">
        <v>15</v>
      </c>
      <c r="AB25" s="59" t="s">
        <v>3</v>
      </c>
      <c r="AC25" s="57" t="s">
        <v>14</v>
      </c>
      <c r="AD25" s="58" t="s">
        <v>15</v>
      </c>
      <c r="AE25" s="59" t="s">
        <v>3</v>
      </c>
      <c r="AF25" s="75" t="s">
        <v>14</v>
      </c>
      <c r="AG25" s="76" t="s">
        <v>15</v>
      </c>
      <c r="AH25" s="77" t="s">
        <v>3</v>
      </c>
      <c r="AI25" s="81" t="s">
        <v>14</v>
      </c>
      <c r="AJ25" s="82" t="s">
        <v>15</v>
      </c>
      <c r="AK25" s="83" t="s">
        <v>3</v>
      </c>
      <c r="AL25" s="87" t="s">
        <v>14</v>
      </c>
      <c r="AM25" s="88" t="s">
        <v>15</v>
      </c>
      <c r="AN25" s="89" t="s">
        <v>3</v>
      </c>
      <c r="AO25" s="93" t="s">
        <v>14</v>
      </c>
      <c r="AP25" s="94" t="s">
        <v>15</v>
      </c>
      <c r="AQ25" s="95" t="s">
        <v>3</v>
      </c>
      <c r="AR25" s="99" t="s">
        <v>14</v>
      </c>
      <c r="AS25" s="100" t="s">
        <v>15</v>
      </c>
      <c r="AT25" s="101" t="s">
        <v>3</v>
      </c>
      <c r="AU25" s="99" t="s">
        <v>14</v>
      </c>
      <c r="AV25" s="100" t="s">
        <v>15</v>
      </c>
      <c r="AW25" s="101" t="s">
        <v>3</v>
      </c>
      <c r="AX25" s="117" t="s">
        <v>14</v>
      </c>
      <c r="AY25" s="118" t="s">
        <v>15</v>
      </c>
      <c r="AZ25" s="119" t="s">
        <v>3</v>
      </c>
      <c r="BA25" s="123" t="s">
        <v>14</v>
      </c>
      <c r="BB25" s="124" t="s">
        <v>15</v>
      </c>
      <c r="BC25" s="125" t="s">
        <v>3</v>
      </c>
      <c r="BD25" s="129" t="s">
        <v>14</v>
      </c>
      <c r="BE25" s="130" t="s">
        <v>15</v>
      </c>
      <c r="BF25" s="131" t="s">
        <v>3</v>
      </c>
      <c r="BG25" s="135" t="s">
        <v>14</v>
      </c>
      <c r="BH25" s="136" t="s">
        <v>15</v>
      </c>
      <c r="BI25" s="137" t="s">
        <v>3</v>
      </c>
      <c r="BJ25" s="1091"/>
      <c r="BK25" s="1091"/>
      <c r="BL25" s="1091"/>
      <c r="BM25" s="129" t="s">
        <v>14</v>
      </c>
      <c r="BN25" s="130" t="s">
        <v>15</v>
      </c>
      <c r="BO25" s="131" t="s">
        <v>3</v>
      </c>
      <c r="BP25" s="1385"/>
    </row>
    <row r="26" spans="1:68" ht="15" x14ac:dyDescent="0.25">
      <c r="A26" s="60" t="s">
        <v>0</v>
      </c>
      <c r="B26" s="61">
        <f>(B6/B21)*100</f>
        <v>20.316618147947128</v>
      </c>
      <c r="C26" s="62">
        <f>(C6/C21)*100</f>
        <v>53.645872920083427</v>
      </c>
      <c r="D26" s="63">
        <f>(D6/D21)*100</f>
        <v>23.947114265449461</v>
      </c>
      <c r="E26" s="61">
        <f t="shared" ref="E26:BO26" si="56">(E6/E21)*100</f>
        <v>23.023705054015327</v>
      </c>
      <c r="F26" s="62">
        <f t="shared" si="56"/>
        <v>53.514157940978947</v>
      </c>
      <c r="G26" s="63">
        <f t="shared" si="56"/>
        <v>26.34497555897579</v>
      </c>
      <c r="H26" s="61">
        <f t="shared" si="56"/>
        <v>24.519491585538393</v>
      </c>
      <c r="I26" s="62">
        <f t="shared" si="56"/>
        <v>53.471074159587594</v>
      </c>
      <c r="J26" s="63">
        <f t="shared" si="56"/>
        <v>27.673135699372757</v>
      </c>
      <c r="K26" s="61">
        <f t="shared" si="56"/>
        <v>26.056758158261484</v>
      </c>
      <c r="L26" s="62">
        <f t="shared" si="56"/>
        <v>53.470483841760782</v>
      </c>
      <c r="M26" s="63">
        <f t="shared" si="56"/>
        <v>29.042886271255558</v>
      </c>
      <c r="N26" s="61">
        <f t="shared" si="56"/>
        <v>26.876587742947432</v>
      </c>
      <c r="O26" s="62">
        <f t="shared" si="56"/>
        <v>53.299376451675528</v>
      </c>
      <c r="P26" s="63">
        <f t="shared" si="56"/>
        <v>29.7483902244436</v>
      </c>
      <c r="Q26" s="61">
        <f t="shared" si="56"/>
        <v>27.326674948838274</v>
      </c>
      <c r="R26" s="62">
        <f t="shared" si="56"/>
        <v>53.93012162965023</v>
      </c>
      <c r="S26" s="63">
        <f t="shared" si="56"/>
        <v>30.218112527078073</v>
      </c>
      <c r="T26" s="61">
        <f t="shared" si="56"/>
        <v>26.580588081795497</v>
      </c>
      <c r="U26" s="62">
        <f t="shared" si="56"/>
        <v>53.755161473748544</v>
      </c>
      <c r="V26" s="63">
        <f t="shared" si="56"/>
        <v>29.534099467776937</v>
      </c>
      <c r="W26" s="61">
        <f t="shared" si="56"/>
        <v>26.59585871269195</v>
      </c>
      <c r="X26" s="62">
        <f t="shared" si="56"/>
        <v>53.817499664256744</v>
      </c>
      <c r="Y26" s="63">
        <f t="shared" si="56"/>
        <v>29.554485710654436</v>
      </c>
      <c r="Z26" s="61">
        <f t="shared" si="56"/>
        <v>25.996759928869622</v>
      </c>
      <c r="AA26" s="62">
        <f t="shared" si="56"/>
        <v>53.715583175452096</v>
      </c>
      <c r="AB26" s="63">
        <f t="shared" si="56"/>
        <v>29.009423969035609</v>
      </c>
      <c r="AC26" s="61">
        <f t="shared" si="56"/>
        <v>25.85272315832562</v>
      </c>
      <c r="AD26" s="62">
        <f t="shared" si="56"/>
        <v>54.458234783688219</v>
      </c>
      <c r="AE26" s="63">
        <f t="shared" si="56"/>
        <v>29.031179189397726</v>
      </c>
      <c r="AF26" s="61">
        <f t="shared" si="56"/>
        <v>25.782297282101744</v>
      </c>
      <c r="AG26" s="62">
        <f t="shared" si="56"/>
        <v>54.26429227779235</v>
      </c>
      <c r="AH26" s="63">
        <f t="shared" si="56"/>
        <v>28.925307242553455</v>
      </c>
      <c r="AI26" s="61">
        <f t="shared" si="56"/>
        <v>25.614178384190144</v>
      </c>
      <c r="AJ26" s="62">
        <f t="shared" si="56"/>
        <v>54.265410277711489</v>
      </c>
      <c r="AK26" s="63">
        <f t="shared" si="56"/>
        <v>28.775863765926019</v>
      </c>
      <c r="AL26" s="61">
        <f t="shared" ref="AL26:BI26" si="57">(AL6/AL21)*100</f>
        <v>25.36831166725641</v>
      </c>
      <c r="AM26" s="62">
        <f t="shared" si="57"/>
        <v>54.540941666624711</v>
      </c>
      <c r="AN26" s="63">
        <f t="shared" si="57"/>
        <v>28.587533729280501</v>
      </c>
      <c r="AO26" s="61">
        <f t="shared" si="57"/>
        <v>25.424525473706623</v>
      </c>
      <c r="AP26" s="62">
        <f t="shared" si="57"/>
        <v>54.537667965204015</v>
      </c>
      <c r="AQ26" s="63">
        <f t="shared" si="57"/>
        <v>28.637183043679187</v>
      </c>
      <c r="AR26" s="61">
        <f t="shared" si="57"/>
        <v>26.232005680753062</v>
      </c>
      <c r="AS26" s="62">
        <f t="shared" si="57"/>
        <v>54.341511482152569</v>
      </c>
      <c r="AT26" s="63">
        <f t="shared" si="57"/>
        <v>29.30459073236613</v>
      </c>
      <c r="AU26" s="61">
        <f t="shared" si="57"/>
        <v>26.468988643346016</v>
      </c>
      <c r="AV26" s="62">
        <f t="shared" si="57"/>
        <v>54.439157348018952</v>
      </c>
      <c r="AW26" s="63">
        <f t="shared" si="57"/>
        <v>29.526343079253419</v>
      </c>
      <c r="AX26" s="61">
        <f t="shared" si="57"/>
        <v>25.853208635261883</v>
      </c>
      <c r="AY26" s="62">
        <f t="shared" si="57"/>
        <v>53.992892547143846</v>
      </c>
      <c r="AZ26" s="63">
        <f t="shared" si="57"/>
        <v>28.929092386318821</v>
      </c>
      <c r="BA26" s="61">
        <f t="shared" si="57"/>
        <v>25.751044506306549</v>
      </c>
      <c r="BB26" s="62">
        <f t="shared" si="57"/>
        <v>53.957026986201761</v>
      </c>
      <c r="BC26" s="63">
        <f t="shared" si="57"/>
        <v>28.834175200460244</v>
      </c>
      <c r="BD26" s="61">
        <f t="shared" si="57"/>
        <v>26.129613460674602</v>
      </c>
      <c r="BE26" s="62">
        <f t="shared" si="57"/>
        <v>53.9260318282508</v>
      </c>
      <c r="BF26" s="63">
        <f t="shared" si="57"/>
        <v>29.167975649183536</v>
      </c>
      <c r="BG26" s="61">
        <f t="shared" si="57"/>
        <v>26.63010185804416</v>
      </c>
      <c r="BH26" s="62">
        <f t="shared" si="57"/>
        <v>54.47839668341166</v>
      </c>
      <c r="BI26" s="63">
        <f t="shared" si="57"/>
        <v>29.74185870982603</v>
      </c>
      <c r="BJ26" s="62"/>
      <c r="BK26" s="62"/>
      <c r="BL26" s="62"/>
      <c r="BM26" s="61">
        <f t="shared" si="56"/>
        <v>26.674570985517608</v>
      </c>
      <c r="BN26" s="62">
        <f t="shared" si="56"/>
        <v>54.757565406781652</v>
      </c>
      <c r="BO26" s="63">
        <f t="shared" si="56"/>
        <v>29.812553072281418</v>
      </c>
      <c r="BP26" s="60" t="s">
        <v>0</v>
      </c>
    </row>
    <row r="27" spans="1:68" ht="15" x14ac:dyDescent="0.25">
      <c r="A27" s="15" t="s">
        <v>35</v>
      </c>
      <c r="B27" s="28">
        <f t="shared" ref="B27:BO27" si="58">(B7/B21)*100</f>
        <v>20.316618147947128</v>
      </c>
      <c r="C27" s="16">
        <f t="shared" si="58"/>
        <v>44.12440056443176</v>
      </c>
      <c r="D27" s="29">
        <f t="shared" si="58"/>
        <v>22.909957309603023</v>
      </c>
      <c r="E27" s="28">
        <f t="shared" si="58"/>
        <v>23.023705054015327</v>
      </c>
      <c r="F27" s="16">
        <f t="shared" si="58"/>
        <v>44.118285122945146</v>
      </c>
      <c r="G27" s="29">
        <f t="shared" si="58"/>
        <v>25.321499936144427</v>
      </c>
      <c r="H27" s="28">
        <f t="shared" si="58"/>
        <v>24.519491585538393</v>
      </c>
      <c r="I27" s="16">
        <f t="shared" si="58"/>
        <v>44.075201341553779</v>
      </c>
      <c r="J27" s="29">
        <f t="shared" si="58"/>
        <v>26.649660076541398</v>
      </c>
      <c r="K27" s="28">
        <f t="shared" si="58"/>
        <v>26.056758158261484</v>
      </c>
      <c r="L27" s="16">
        <f t="shared" si="58"/>
        <v>44.07461102372698</v>
      </c>
      <c r="M27" s="29">
        <f t="shared" si="58"/>
        <v>28.019410648424191</v>
      </c>
      <c r="N27" s="28">
        <f t="shared" si="58"/>
        <v>26.876587742947432</v>
      </c>
      <c r="O27" s="16">
        <f t="shared" si="58"/>
        <v>43.903503633641719</v>
      </c>
      <c r="P27" s="29">
        <f t="shared" si="58"/>
        <v>28.727184962118706</v>
      </c>
      <c r="Q27" s="28">
        <f t="shared" si="58"/>
        <v>27.326674948838274</v>
      </c>
      <c r="R27" s="16">
        <f t="shared" si="58"/>
        <v>44.107210383715689</v>
      </c>
      <c r="S27" s="29">
        <f t="shared" si="58"/>
        <v>29.150493919422431</v>
      </c>
      <c r="T27" s="28">
        <f t="shared" si="58"/>
        <v>26.580588081795497</v>
      </c>
      <c r="U27" s="16">
        <f t="shared" si="58"/>
        <v>43.931371031050695</v>
      </c>
      <c r="V27" s="29">
        <f t="shared" si="58"/>
        <v>28.46638530323386</v>
      </c>
      <c r="W27" s="28">
        <f t="shared" si="58"/>
        <v>26.59585871269195</v>
      </c>
      <c r="X27" s="16">
        <f t="shared" si="58"/>
        <v>43.994588418322195</v>
      </c>
      <c r="Y27" s="29">
        <f t="shared" si="58"/>
        <v>28.486867102998804</v>
      </c>
      <c r="Z27" s="28">
        <f t="shared" ref="Z27:BI27" si="59">(Z7/Z21)*100</f>
        <v>25.996759928869622</v>
      </c>
      <c r="AA27" s="16">
        <f t="shared" si="59"/>
        <v>43.892671929517554</v>
      </c>
      <c r="AB27" s="29">
        <f t="shared" si="59"/>
        <v>27.941805361379977</v>
      </c>
      <c r="AC27" s="28">
        <f t="shared" si="59"/>
        <v>25.85272315832562</v>
      </c>
      <c r="AD27" s="16">
        <f t="shared" si="59"/>
        <v>43.957114183978312</v>
      </c>
      <c r="AE27" s="29">
        <f t="shared" si="59"/>
        <v>27.864363837856519</v>
      </c>
      <c r="AF27" s="28">
        <f t="shared" si="59"/>
        <v>25.782297282101744</v>
      </c>
      <c r="AG27" s="16">
        <f t="shared" si="59"/>
        <v>43.808026936756512</v>
      </c>
      <c r="AH27" s="29">
        <f t="shared" si="59"/>
        <v>27.771450354334281</v>
      </c>
      <c r="AI27" s="28">
        <f t="shared" si="59"/>
        <v>25.614178384190144</v>
      </c>
      <c r="AJ27" s="16">
        <f t="shared" si="59"/>
        <v>43.809144936675651</v>
      </c>
      <c r="AK27" s="29">
        <f t="shared" si="59"/>
        <v>27.622006877706845</v>
      </c>
      <c r="AL27" s="28">
        <f t="shared" si="59"/>
        <v>25.36831166725641</v>
      </c>
      <c r="AM27" s="16">
        <f t="shared" si="59"/>
        <v>44.090853120722279</v>
      </c>
      <c r="AN27" s="29">
        <f t="shared" si="59"/>
        <v>27.434358455134745</v>
      </c>
      <c r="AO27" s="28">
        <f t="shared" si="59"/>
        <v>25.424525473706623</v>
      </c>
      <c r="AP27" s="16">
        <f t="shared" si="59"/>
        <v>44.087579419301584</v>
      </c>
      <c r="AQ27" s="29">
        <f t="shared" si="59"/>
        <v>27.484007769533424</v>
      </c>
      <c r="AR27" s="28">
        <f t="shared" si="59"/>
        <v>26.232005680753062</v>
      </c>
      <c r="AS27" s="16">
        <f t="shared" si="59"/>
        <v>43.891422936250137</v>
      </c>
      <c r="AT27" s="29">
        <f t="shared" si="59"/>
        <v>28.162315728279285</v>
      </c>
      <c r="AU27" s="28">
        <f t="shared" si="59"/>
        <v>26.468988643346016</v>
      </c>
      <c r="AV27" s="16">
        <f t="shared" si="59"/>
        <v>43.945151788718029</v>
      </c>
      <c r="AW27" s="29">
        <f t="shared" si="59"/>
        <v>28.379267608028051</v>
      </c>
      <c r="AX27" s="28">
        <f t="shared" si="59"/>
        <v>25.853208635261883</v>
      </c>
      <c r="AY27" s="16">
        <f t="shared" si="59"/>
        <v>43.499566435307599</v>
      </c>
      <c r="AZ27" s="29">
        <f t="shared" si="59"/>
        <v>27.782091183924006</v>
      </c>
      <c r="BA27" s="28">
        <f t="shared" si="59"/>
        <v>25.751044506306549</v>
      </c>
      <c r="BB27" s="16">
        <f t="shared" si="59"/>
        <v>43.463700874365507</v>
      </c>
      <c r="BC27" s="29">
        <f t="shared" si="59"/>
        <v>27.687173998065429</v>
      </c>
      <c r="BD27" s="28">
        <f t="shared" si="59"/>
        <v>26.129613460674602</v>
      </c>
      <c r="BE27" s="16">
        <f t="shared" si="59"/>
        <v>43.432705716421026</v>
      </c>
      <c r="BF27" s="29">
        <f t="shared" si="59"/>
        <v>28.020974446788799</v>
      </c>
      <c r="BG27" s="28">
        <f t="shared" si="59"/>
        <v>26.63010185804416</v>
      </c>
      <c r="BH27" s="16">
        <f t="shared" si="59"/>
        <v>44.194497956643964</v>
      </c>
      <c r="BI27" s="29">
        <f t="shared" si="59"/>
        <v>28.592740154211633</v>
      </c>
      <c r="BJ27" s="16"/>
      <c r="BK27" s="16"/>
      <c r="BL27" s="16"/>
      <c r="BM27" s="28">
        <f t="shared" si="58"/>
        <v>26.674570985517608</v>
      </c>
      <c r="BN27" s="16">
        <f t="shared" si="58"/>
        <v>44.063907802324245</v>
      </c>
      <c r="BO27" s="29">
        <f t="shared" si="58"/>
        <v>28.617648230532616</v>
      </c>
      <c r="BP27" s="15" t="s">
        <v>38</v>
      </c>
    </row>
    <row r="28" spans="1:68" ht="15" x14ac:dyDescent="0.25">
      <c r="A28" s="17" t="s">
        <v>36</v>
      </c>
      <c r="B28" s="30">
        <f t="shared" ref="B28:BO28" si="60">(B8/B21)*100</f>
        <v>0</v>
      </c>
      <c r="C28" s="18">
        <f t="shared" si="60"/>
        <v>9.5214723556516692</v>
      </c>
      <c r="D28" s="31">
        <f t="shared" si="60"/>
        <v>1.0371569558464351</v>
      </c>
      <c r="E28" s="30">
        <f t="shared" si="60"/>
        <v>0</v>
      </c>
      <c r="F28" s="18">
        <f t="shared" si="60"/>
        <v>9.3958728180338067</v>
      </c>
      <c r="G28" s="31">
        <f t="shared" si="60"/>
        <v>1.0234756228313642</v>
      </c>
      <c r="H28" s="30">
        <f t="shared" si="60"/>
        <v>0</v>
      </c>
      <c r="I28" s="18">
        <f t="shared" si="60"/>
        <v>9.3958728180338102</v>
      </c>
      <c r="J28" s="31">
        <f t="shared" si="60"/>
        <v>1.0234756228313644</v>
      </c>
      <c r="K28" s="30">
        <f t="shared" si="60"/>
        <v>0</v>
      </c>
      <c r="L28" s="18">
        <f t="shared" si="60"/>
        <v>9.3958728180338085</v>
      </c>
      <c r="M28" s="31">
        <f t="shared" si="60"/>
        <v>1.0234756228313644</v>
      </c>
      <c r="N28" s="30">
        <f t="shared" si="60"/>
        <v>0</v>
      </c>
      <c r="O28" s="18">
        <f t="shared" si="60"/>
        <v>9.3958728180338067</v>
      </c>
      <c r="P28" s="31">
        <f t="shared" si="60"/>
        <v>1.0212052623248904</v>
      </c>
      <c r="Q28" s="30">
        <f t="shared" si="60"/>
        <v>0</v>
      </c>
      <c r="R28" s="18">
        <f t="shared" si="60"/>
        <v>9.822911245934538</v>
      </c>
      <c r="S28" s="31">
        <f t="shared" si="60"/>
        <v>1.0676186076556362</v>
      </c>
      <c r="T28" s="30">
        <f t="shared" si="60"/>
        <v>0</v>
      </c>
      <c r="U28" s="18">
        <f t="shared" si="60"/>
        <v>9.8237904426978666</v>
      </c>
      <c r="V28" s="31">
        <f t="shared" si="60"/>
        <v>1.0677141645430819</v>
      </c>
      <c r="W28" s="30">
        <f t="shared" si="60"/>
        <v>0</v>
      </c>
      <c r="X28" s="18">
        <f t="shared" si="60"/>
        <v>9.822911245934538</v>
      </c>
      <c r="Y28" s="31">
        <f t="shared" si="60"/>
        <v>1.0676186076556364</v>
      </c>
      <c r="Z28" s="30">
        <f t="shared" ref="Z28:BI28" si="61">(Z8/Z21)*100</f>
        <v>0</v>
      </c>
      <c r="AA28" s="18">
        <f t="shared" si="61"/>
        <v>9.822911245934538</v>
      </c>
      <c r="AB28" s="31">
        <f t="shared" si="61"/>
        <v>1.0676186076556362</v>
      </c>
      <c r="AC28" s="30">
        <f t="shared" si="61"/>
        <v>0</v>
      </c>
      <c r="AD28" s="18">
        <f t="shared" si="61"/>
        <v>10.501120599709912</v>
      </c>
      <c r="AE28" s="31">
        <f t="shared" si="61"/>
        <v>1.1668153515412063</v>
      </c>
      <c r="AF28" s="30">
        <f t="shared" si="61"/>
        <v>0</v>
      </c>
      <c r="AG28" s="18">
        <f t="shared" si="61"/>
        <v>10.456265341035838</v>
      </c>
      <c r="AH28" s="31">
        <f t="shared" si="61"/>
        <v>1.1538568882191731</v>
      </c>
      <c r="AI28" s="30">
        <f t="shared" si="61"/>
        <v>0</v>
      </c>
      <c r="AJ28" s="18">
        <f t="shared" si="61"/>
        <v>10.456265341035838</v>
      </c>
      <c r="AK28" s="31">
        <f t="shared" si="61"/>
        <v>1.1538568882191731</v>
      </c>
      <c r="AL28" s="30">
        <f t="shared" si="61"/>
        <v>0</v>
      </c>
      <c r="AM28" s="18">
        <f t="shared" si="61"/>
        <v>10.450088545902435</v>
      </c>
      <c r="AN28" s="31">
        <f t="shared" si="61"/>
        <v>1.1531752741457597</v>
      </c>
      <c r="AO28" s="30">
        <f t="shared" si="61"/>
        <v>0</v>
      </c>
      <c r="AP28" s="18">
        <f t="shared" si="61"/>
        <v>10.450088545902435</v>
      </c>
      <c r="AQ28" s="31">
        <f t="shared" si="61"/>
        <v>1.1531752741457597</v>
      </c>
      <c r="AR28" s="30">
        <f t="shared" si="61"/>
        <v>0</v>
      </c>
      <c r="AS28" s="18">
        <f t="shared" si="61"/>
        <v>10.450088545902435</v>
      </c>
      <c r="AT28" s="31">
        <f t="shared" si="61"/>
        <v>1.1422750040868446</v>
      </c>
      <c r="AU28" s="30">
        <f t="shared" si="61"/>
        <v>0</v>
      </c>
      <c r="AV28" s="18">
        <f t="shared" si="61"/>
        <v>10.494005559300923</v>
      </c>
      <c r="AW28" s="31">
        <f t="shared" si="61"/>
        <v>1.1470754712253661</v>
      </c>
      <c r="AX28" s="30">
        <f t="shared" si="61"/>
        <v>0</v>
      </c>
      <c r="AY28" s="18">
        <f t="shared" si="61"/>
        <v>10.49332611183625</v>
      </c>
      <c r="AZ28" s="31">
        <f t="shared" si="61"/>
        <v>1.1470012023948124</v>
      </c>
      <c r="BA28" s="30">
        <f t="shared" si="61"/>
        <v>0</v>
      </c>
      <c r="BB28" s="18">
        <f t="shared" si="61"/>
        <v>10.49332611183625</v>
      </c>
      <c r="BC28" s="31">
        <f t="shared" si="61"/>
        <v>1.147001202394812</v>
      </c>
      <c r="BD28" s="30">
        <f t="shared" si="61"/>
        <v>0</v>
      </c>
      <c r="BE28" s="18">
        <f t="shared" si="61"/>
        <v>10.493326111829766</v>
      </c>
      <c r="BF28" s="31">
        <f t="shared" si="61"/>
        <v>1.1470012023947349</v>
      </c>
      <c r="BG28" s="30">
        <f t="shared" si="61"/>
        <v>0</v>
      </c>
      <c r="BH28" s="18">
        <f t="shared" si="61"/>
        <v>10.283898726767687</v>
      </c>
      <c r="BI28" s="31">
        <f t="shared" si="61"/>
        <v>1.1491185556143979</v>
      </c>
      <c r="BJ28" s="18"/>
      <c r="BK28" s="18"/>
      <c r="BL28" s="18"/>
      <c r="BM28" s="30">
        <f t="shared" si="60"/>
        <v>0</v>
      </c>
      <c r="BN28" s="18">
        <f t="shared" si="60"/>
        <v>10.693657604457405</v>
      </c>
      <c r="BO28" s="31">
        <f t="shared" si="60"/>
        <v>1.1949048417487986</v>
      </c>
      <c r="BP28" s="17" t="s">
        <v>37</v>
      </c>
    </row>
    <row r="29" spans="1:68" ht="15" x14ac:dyDescent="0.25">
      <c r="A29" s="64" t="s">
        <v>10</v>
      </c>
      <c r="B29" s="65">
        <f t="shared" ref="B29:BN29" si="62">(B9/B21)*100</f>
        <v>11.281589638334642</v>
      </c>
      <c r="C29" s="66">
        <f t="shared" si="62"/>
        <v>1.2307498691174317</v>
      </c>
      <c r="D29" s="67">
        <f t="shared" si="62"/>
        <v>10.186769636829933</v>
      </c>
      <c r="E29" s="65">
        <f t="shared" si="62"/>
        <v>8.5585942052969788</v>
      </c>
      <c r="F29" s="66">
        <f t="shared" si="62"/>
        <v>1.3563494067352939</v>
      </c>
      <c r="G29" s="67">
        <f t="shared" si="62"/>
        <v>7.7740665596221836</v>
      </c>
      <c r="H29" s="65">
        <f t="shared" si="62"/>
        <v>7.0163055599706041</v>
      </c>
      <c r="I29" s="66">
        <f t="shared" si="62"/>
        <v>1.3563494067352944</v>
      </c>
      <c r="J29" s="67">
        <f t="shared" si="62"/>
        <v>6.3997766582583164</v>
      </c>
      <c r="K29" s="65">
        <f t="shared" si="62"/>
        <v>5.5182358424544793</v>
      </c>
      <c r="L29" s="66">
        <f t="shared" si="62"/>
        <v>1.3563494067352941</v>
      </c>
      <c r="M29" s="67">
        <f t="shared" si="62"/>
        <v>5.0648889959778511</v>
      </c>
      <c r="N29" s="65">
        <f t="shared" si="62"/>
        <v>4.7976994506966149</v>
      </c>
      <c r="O29" s="66">
        <f t="shared" si="62"/>
        <v>1.3563494067352939</v>
      </c>
      <c r="P29" s="67">
        <f t="shared" si="62"/>
        <v>4.4236708913008203</v>
      </c>
      <c r="Q29" s="65">
        <f t="shared" si="62"/>
        <v>4.2641811471979496</v>
      </c>
      <c r="R29" s="66">
        <f t="shared" si="62"/>
        <v>0.9293109788345626</v>
      </c>
      <c r="S29" s="67">
        <f t="shared" si="62"/>
        <v>3.9017255210887365</v>
      </c>
      <c r="T29" s="65">
        <f t="shared" si="62"/>
        <v>4.9993673783934334</v>
      </c>
      <c r="U29" s="66">
        <f t="shared" si="62"/>
        <v>0.92931097883456271</v>
      </c>
      <c r="V29" s="67">
        <f t="shared" si="62"/>
        <v>4.5570068767473089</v>
      </c>
      <c r="W29" s="65">
        <f t="shared" si="62"/>
        <v>5.0094756625992369</v>
      </c>
      <c r="X29" s="66">
        <f t="shared" si="62"/>
        <v>0.9293109788345626</v>
      </c>
      <c r="Y29" s="67">
        <f t="shared" si="62"/>
        <v>4.5660165261350434</v>
      </c>
      <c r="Z29" s="65">
        <f>(Z9/Z21)*100</f>
        <v>5.5821252784400581</v>
      </c>
      <c r="AA29" s="66">
        <f t="shared" ref="AA29" si="63">(AA9/AA21)*100</f>
        <v>0.9293109788345626</v>
      </c>
      <c r="AB29" s="67">
        <f>(AB9/AB21)*100</f>
        <v>5.0764268149340435</v>
      </c>
      <c r="AC29" s="65">
        <f>(AC9/AC21)*100</f>
        <v>5.5116736006420437</v>
      </c>
      <c r="AD29" s="66">
        <f t="shared" ref="AD29" si="64">(AD9/AD21)*100</f>
        <v>1.0290606091152974</v>
      </c>
      <c r="AE29" s="67">
        <f>(AE9/AE21)*100</f>
        <v>5.0135951714050773</v>
      </c>
      <c r="AF29" s="65">
        <f>(AF9/AF21)*100</f>
        <v>5.4722796120892463</v>
      </c>
      <c r="AG29" s="66">
        <f t="shared" ref="AG29" si="65">(AG9/AG21)*100</f>
        <v>0.87203993693368631</v>
      </c>
      <c r="AH29" s="67">
        <f>(AH9/AH21)*100</f>
        <v>4.9646396408840454</v>
      </c>
      <c r="AI29" s="65">
        <f>(AI9/AI21)*100</f>
        <v>5.69484922798258</v>
      </c>
      <c r="AJ29" s="66">
        <f t="shared" ref="AJ29" si="66">(AJ9/AJ21)*100</f>
        <v>0.87203993693368631</v>
      </c>
      <c r="AK29" s="67">
        <f>(AK9/AK21)*100</f>
        <v>5.1626485292106308</v>
      </c>
      <c r="AL29" s="65">
        <f>(AL9/AL21)*100</f>
        <v>5.7969784183391422</v>
      </c>
      <c r="AM29" s="66">
        <f t="shared" ref="AM29" si="67">(AM9/AM21)*100</f>
        <v>0.87203993693368631</v>
      </c>
      <c r="AN29" s="67">
        <f>(AN9/AN21)*100</f>
        <v>5.2535076851966327</v>
      </c>
      <c r="AO29" s="65">
        <f>(AO9/AO21)*100</f>
        <v>5.7150375563088787</v>
      </c>
      <c r="AP29" s="66">
        <f t="shared" ref="AP29" si="68">(AP9/AP21)*100</f>
        <v>0.87203993693368631</v>
      </c>
      <c r="AQ29" s="67">
        <f>(AQ9/AQ21)*100</f>
        <v>5.1806090600450734</v>
      </c>
      <c r="AR29" s="65">
        <f>(AR9/AR21)*100</f>
        <v>5.3894558407031239</v>
      </c>
      <c r="AS29" s="66">
        <f t="shared" ref="AS29" si="69">(AS9/AS21)*100</f>
        <v>0.87203993693368631</v>
      </c>
      <c r="AT29" s="67">
        <f>(AT9/AT21)*100</f>
        <v>4.8956675586924847</v>
      </c>
      <c r="AU29" s="65">
        <f>(AU9/AU21)*100</f>
        <v>5.1842572131428017</v>
      </c>
      <c r="AV29" s="66">
        <f t="shared" ref="AV29" si="70">(AV9/AV21)*100</f>
        <v>0.82880237099987286</v>
      </c>
      <c r="AW29" s="67">
        <f>(AW9/AW21)*100</f>
        <v>4.7081725201035578</v>
      </c>
      <c r="AX29" s="65">
        <f>(AX9/AX21)*100</f>
        <v>5.274462742066623</v>
      </c>
      <c r="AY29" s="66">
        <f t="shared" ref="AY29" si="71">(AY9/AY21)*100</f>
        <v>0.82880237099987286</v>
      </c>
      <c r="AZ29" s="67">
        <f>(AZ9/AZ21)*100</f>
        <v>4.7885178913390014</v>
      </c>
      <c r="BA29" s="65">
        <f>(BA9/BA21)*100</f>
        <v>5.1556794951560088</v>
      </c>
      <c r="BB29" s="66">
        <f t="shared" ref="BB29" si="72">(BB9/BB21)*100</f>
        <v>0.82880237099987264</v>
      </c>
      <c r="BC29" s="67">
        <f>(BC9/BC21)*100</f>
        <v>4.6827185663592177</v>
      </c>
      <c r="BD29" s="65">
        <f>(BD9/BD21)*100</f>
        <v>4.8092220414196003</v>
      </c>
      <c r="BE29" s="66">
        <f t="shared" ref="BE29" si="73">(BE9/BE21)*100</f>
        <v>0.8288023709993606</v>
      </c>
      <c r="BF29" s="67">
        <f>(BF9/BF21)*100</f>
        <v>4.3741315754080041</v>
      </c>
      <c r="BG29" s="65">
        <f>(BG9/BG21)*100</f>
        <v>4.3635764073497274</v>
      </c>
      <c r="BH29" s="66">
        <f t="shared" ref="BH29" si="74">(BH9/BH21)*100</f>
        <v>0.92906799650294902</v>
      </c>
      <c r="BI29" s="67">
        <f>(BI9/BI21)*100</f>
        <v>3.9798058696211616</v>
      </c>
      <c r="BJ29" s="66"/>
      <c r="BK29" s="66"/>
      <c r="BL29" s="66"/>
      <c r="BM29" s="65">
        <f>(BM9/BM21)*100</f>
        <v>4.2106818259721246</v>
      </c>
      <c r="BN29" s="66">
        <f t="shared" si="62"/>
        <v>0.51930911881323216</v>
      </c>
      <c r="BO29" s="67">
        <f>(BO9/BO21)*100</f>
        <v>3.7982093788792817</v>
      </c>
      <c r="BP29" s="64" t="s">
        <v>1</v>
      </c>
    </row>
    <row r="30" spans="1:68" ht="30" customHeight="1" x14ac:dyDescent="0.25">
      <c r="A30" s="19" t="s">
        <v>30</v>
      </c>
      <c r="B30" s="32">
        <f t="shared" ref="B30:BO30" si="75">(B10/B21)*100</f>
        <v>11.281589638334642</v>
      </c>
      <c r="C30" s="20">
        <f t="shared" si="75"/>
        <v>1.2307498691174317</v>
      </c>
      <c r="D30" s="33">
        <f t="shared" si="75"/>
        <v>10.186769636829933</v>
      </c>
      <c r="E30" s="32">
        <f t="shared" si="75"/>
        <v>8.5585942052969788</v>
      </c>
      <c r="F30" s="20">
        <f t="shared" si="75"/>
        <v>1.3563494067352939</v>
      </c>
      <c r="G30" s="33">
        <f t="shared" si="75"/>
        <v>7.7740665596221836</v>
      </c>
      <c r="H30" s="32">
        <f t="shared" si="75"/>
        <v>7.0163055599706041</v>
      </c>
      <c r="I30" s="20">
        <f t="shared" si="75"/>
        <v>1.3563494067352944</v>
      </c>
      <c r="J30" s="33">
        <f t="shared" si="75"/>
        <v>6.3997766582583164</v>
      </c>
      <c r="K30" s="32">
        <f t="shared" si="75"/>
        <v>5.5182358424544793</v>
      </c>
      <c r="L30" s="20">
        <f t="shared" si="75"/>
        <v>1.3563494067352941</v>
      </c>
      <c r="M30" s="33">
        <f t="shared" si="75"/>
        <v>5.0648889959778511</v>
      </c>
      <c r="N30" s="32">
        <f t="shared" si="75"/>
        <v>4.7976994506966149</v>
      </c>
      <c r="O30" s="20">
        <f t="shared" si="75"/>
        <v>1.3563494067352939</v>
      </c>
      <c r="P30" s="33">
        <f t="shared" si="75"/>
        <v>4.4236708913008203</v>
      </c>
      <c r="Q30" s="32">
        <f t="shared" si="75"/>
        <v>4.2641811471979496</v>
      </c>
      <c r="R30" s="20">
        <f t="shared" si="75"/>
        <v>0.9293109788345626</v>
      </c>
      <c r="S30" s="33">
        <f t="shared" si="75"/>
        <v>3.9017255210887365</v>
      </c>
      <c r="T30" s="32">
        <f t="shared" si="75"/>
        <v>4.9993673783934334</v>
      </c>
      <c r="U30" s="20">
        <f t="shared" si="75"/>
        <v>0.92931097883456271</v>
      </c>
      <c r="V30" s="33">
        <f t="shared" si="75"/>
        <v>4.5570068767473089</v>
      </c>
      <c r="W30" s="32">
        <f t="shared" si="75"/>
        <v>5.0094756625992369</v>
      </c>
      <c r="X30" s="20">
        <f t="shared" si="75"/>
        <v>0.9293109788345626</v>
      </c>
      <c r="Y30" s="33">
        <f t="shared" si="75"/>
        <v>4.5660165261350434</v>
      </c>
      <c r="Z30" s="32">
        <f t="shared" ref="Z30:BI30" si="76">(Z10/Z21)*100</f>
        <v>5.5821252784400581</v>
      </c>
      <c r="AA30" s="20">
        <f t="shared" si="76"/>
        <v>0.9293109788345626</v>
      </c>
      <c r="AB30" s="33">
        <f t="shared" si="76"/>
        <v>5.0764268149340435</v>
      </c>
      <c r="AC30" s="32">
        <f t="shared" si="76"/>
        <v>5.5116736006420437</v>
      </c>
      <c r="AD30" s="20">
        <f t="shared" si="76"/>
        <v>1.0290606091152974</v>
      </c>
      <c r="AE30" s="33">
        <f t="shared" si="76"/>
        <v>5.0135951714050773</v>
      </c>
      <c r="AF30" s="32">
        <f t="shared" si="76"/>
        <v>5.4722796120892463</v>
      </c>
      <c r="AG30" s="20">
        <f t="shared" si="76"/>
        <v>0.87203993693368631</v>
      </c>
      <c r="AH30" s="33">
        <f t="shared" si="76"/>
        <v>4.9646396408840454</v>
      </c>
      <c r="AI30" s="32">
        <f t="shared" si="76"/>
        <v>5.69484922798258</v>
      </c>
      <c r="AJ30" s="20">
        <f t="shared" si="76"/>
        <v>0.87203993693368631</v>
      </c>
      <c r="AK30" s="33">
        <f t="shared" si="76"/>
        <v>5.1626485292106308</v>
      </c>
      <c r="AL30" s="32">
        <f t="shared" si="76"/>
        <v>5.7969784183391422</v>
      </c>
      <c r="AM30" s="20">
        <f t="shared" si="76"/>
        <v>0.87203993693368631</v>
      </c>
      <c r="AN30" s="33">
        <f t="shared" si="76"/>
        <v>5.2535076851966327</v>
      </c>
      <c r="AO30" s="32">
        <f t="shared" si="76"/>
        <v>5.7150375563088787</v>
      </c>
      <c r="AP30" s="20">
        <f t="shared" si="76"/>
        <v>0.87203993693368631</v>
      </c>
      <c r="AQ30" s="33">
        <f t="shared" si="76"/>
        <v>5.1806090600450734</v>
      </c>
      <c r="AR30" s="32">
        <f t="shared" si="76"/>
        <v>5.3894558407031239</v>
      </c>
      <c r="AS30" s="20">
        <f t="shared" si="76"/>
        <v>0.87203993693368631</v>
      </c>
      <c r="AT30" s="33">
        <f t="shared" si="76"/>
        <v>4.8956675586924847</v>
      </c>
      <c r="AU30" s="32">
        <f t="shared" si="76"/>
        <v>5.1842572131428017</v>
      </c>
      <c r="AV30" s="20">
        <f t="shared" si="76"/>
        <v>0.82880237099987286</v>
      </c>
      <c r="AW30" s="33">
        <f t="shared" si="76"/>
        <v>4.7081725201035578</v>
      </c>
      <c r="AX30" s="32">
        <f t="shared" si="76"/>
        <v>5.274462742066623</v>
      </c>
      <c r="AY30" s="20">
        <f t="shared" si="76"/>
        <v>0.82880237099987286</v>
      </c>
      <c r="AZ30" s="33">
        <f t="shared" si="76"/>
        <v>4.7885178913390014</v>
      </c>
      <c r="BA30" s="32">
        <f t="shared" si="76"/>
        <v>5.1556794951560088</v>
      </c>
      <c r="BB30" s="20">
        <f t="shared" si="76"/>
        <v>0.82880237099987264</v>
      </c>
      <c r="BC30" s="33">
        <f t="shared" si="76"/>
        <v>4.6827185663592177</v>
      </c>
      <c r="BD30" s="32">
        <f t="shared" si="76"/>
        <v>4.8092220414196003</v>
      </c>
      <c r="BE30" s="20">
        <f t="shared" si="76"/>
        <v>0.8288023709993606</v>
      </c>
      <c r="BF30" s="33">
        <f t="shared" si="76"/>
        <v>4.3741315754080041</v>
      </c>
      <c r="BG30" s="32">
        <f t="shared" si="76"/>
        <v>4.3635764073497274</v>
      </c>
      <c r="BH30" s="20">
        <f t="shared" si="76"/>
        <v>0.92906799650294902</v>
      </c>
      <c r="BI30" s="33">
        <f t="shared" si="76"/>
        <v>3.9798058696211616</v>
      </c>
      <c r="BJ30" s="20"/>
      <c r="BK30" s="20"/>
      <c r="BL30" s="20"/>
      <c r="BM30" s="32">
        <f t="shared" si="75"/>
        <v>4.2106818259721246</v>
      </c>
      <c r="BN30" s="20">
        <f t="shared" si="75"/>
        <v>0.51930911881323216</v>
      </c>
      <c r="BO30" s="33">
        <f t="shared" si="75"/>
        <v>3.7982093788792817</v>
      </c>
      <c r="BP30" s="19" t="s">
        <v>28</v>
      </c>
    </row>
    <row r="31" spans="1:68" ht="15" x14ac:dyDescent="0.25">
      <c r="A31" s="106" t="s">
        <v>29</v>
      </c>
      <c r="B31" s="107">
        <f t="shared" ref="B31:BO31" si="77">(B11/B21)*100</f>
        <v>11.341469436411028</v>
      </c>
      <c r="C31" s="108">
        <f t="shared" si="77"/>
        <v>1.4819489443531562</v>
      </c>
      <c r="D31" s="109">
        <f t="shared" si="77"/>
        <v>10.267489501618851</v>
      </c>
      <c r="E31" s="107">
        <f t="shared" si="77"/>
        <v>11.341469436411025</v>
      </c>
      <c r="F31" s="108">
        <f t="shared" si="77"/>
        <v>1.4819489443531559</v>
      </c>
      <c r="G31" s="109">
        <f t="shared" si="77"/>
        <v>10.267489501618849</v>
      </c>
      <c r="H31" s="107">
        <f t="shared" si="77"/>
        <v>11.341469436411028</v>
      </c>
      <c r="I31" s="108">
        <f t="shared" si="77"/>
        <v>1.4819489443531564</v>
      </c>
      <c r="J31" s="109">
        <f t="shared" si="77"/>
        <v>10.267489501618849</v>
      </c>
      <c r="K31" s="107">
        <f t="shared" si="77"/>
        <v>11.341469436411028</v>
      </c>
      <c r="L31" s="108">
        <f t="shared" si="77"/>
        <v>1.4819489443531562</v>
      </c>
      <c r="M31" s="109">
        <f t="shared" si="77"/>
        <v>10.267489501618849</v>
      </c>
      <c r="N31" s="107">
        <f t="shared" si="77"/>
        <v>11.232694438438802</v>
      </c>
      <c r="O31" s="108">
        <f t="shared" si="77"/>
        <v>1.4819489443531559</v>
      </c>
      <c r="P31" s="109">
        <f t="shared" si="77"/>
        <v>10.172919279388204</v>
      </c>
      <c r="Q31" s="107">
        <f t="shared" si="77"/>
        <v>11.2326944384388</v>
      </c>
      <c r="R31" s="108">
        <f t="shared" si="77"/>
        <v>1.4819489443531562</v>
      </c>
      <c r="S31" s="109">
        <f t="shared" si="77"/>
        <v>10.172919279388202</v>
      </c>
      <c r="T31" s="107">
        <f t="shared" si="77"/>
        <v>11.2326944384388</v>
      </c>
      <c r="U31" s="108">
        <f t="shared" si="77"/>
        <v>1.4819489443531564</v>
      </c>
      <c r="V31" s="109">
        <f t="shared" si="77"/>
        <v>10.172919279388202</v>
      </c>
      <c r="W31" s="107">
        <f t="shared" si="77"/>
        <v>11.232694438438802</v>
      </c>
      <c r="X31" s="108">
        <f t="shared" si="77"/>
        <v>1.4819489443531562</v>
      </c>
      <c r="Y31" s="109">
        <f t="shared" si="77"/>
        <v>10.172919279388204</v>
      </c>
      <c r="Z31" s="107">
        <f t="shared" ref="Z31:BI31" si="78">(Z11/Z21)*100</f>
        <v>11.2326944384388</v>
      </c>
      <c r="AA31" s="108">
        <f t="shared" si="78"/>
        <v>1.4819489443531562</v>
      </c>
      <c r="AB31" s="109">
        <f t="shared" si="78"/>
        <v>10.172919279388202</v>
      </c>
      <c r="AC31" s="107">
        <f t="shared" si="78"/>
        <v>11.232694438438802</v>
      </c>
      <c r="AD31" s="108">
        <f t="shared" si="78"/>
        <v>1.5681565348335151</v>
      </c>
      <c r="AE31" s="109">
        <f t="shared" si="78"/>
        <v>10.158834645628687</v>
      </c>
      <c r="AF31" s="107">
        <f t="shared" si="78"/>
        <v>11.238288368615382</v>
      </c>
      <c r="AG31" s="108">
        <f t="shared" si="78"/>
        <v>1.4155979086730572</v>
      </c>
      <c r="AH31" s="109">
        <f t="shared" si="78"/>
        <v>10.154346953742449</v>
      </c>
      <c r="AI31" s="107">
        <f t="shared" si="78"/>
        <v>11.238288368615382</v>
      </c>
      <c r="AJ31" s="108">
        <f t="shared" si="78"/>
        <v>1.4155979086730572</v>
      </c>
      <c r="AK31" s="109">
        <f t="shared" si="78"/>
        <v>10.154346953742449</v>
      </c>
      <c r="AL31" s="107">
        <f t="shared" si="78"/>
        <v>11.238288368615382</v>
      </c>
      <c r="AM31" s="108">
        <f t="shared" si="78"/>
        <v>1.4155979086730572</v>
      </c>
      <c r="AN31" s="109">
        <f t="shared" si="78"/>
        <v>10.154346953742449</v>
      </c>
      <c r="AO31" s="107">
        <f t="shared" si="78"/>
        <v>11.238288368615384</v>
      </c>
      <c r="AP31" s="108">
        <f t="shared" si="78"/>
        <v>1.4155979086730572</v>
      </c>
      <c r="AQ31" s="109">
        <f t="shared" si="78"/>
        <v>10.154346953742449</v>
      </c>
      <c r="AR31" s="107">
        <f t="shared" si="78"/>
        <v>11.194825952157656</v>
      </c>
      <c r="AS31" s="108">
        <f t="shared" si="78"/>
        <v>1.4155979086730572</v>
      </c>
      <c r="AT31" s="109">
        <f t="shared" si="78"/>
        <v>10.125881157645111</v>
      </c>
      <c r="AU31" s="107">
        <f t="shared" si="78"/>
        <v>11.194825952157659</v>
      </c>
      <c r="AV31" s="108">
        <f t="shared" si="78"/>
        <v>1.4155979086730572</v>
      </c>
      <c r="AW31" s="109">
        <f t="shared" si="78"/>
        <v>10.125881157645116</v>
      </c>
      <c r="AX31" s="107">
        <f t="shared" si="78"/>
        <v>11.194825952157657</v>
      </c>
      <c r="AY31" s="108">
        <f t="shared" si="78"/>
        <v>1.4155979086730572</v>
      </c>
      <c r="AZ31" s="109">
        <f t="shared" si="78"/>
        <v>10.125881157645116</v>
      </c>
      <c r="BA31" s="107">
        <f t="shared" si="78"/>
        <v>11.194825952157656</v>
      </c>
      <c r="BB31" s="108">
        <f t="shared" si="78"/>
        <v>1.4155979086730572</v>
      </c>
      <c r="BC31" s="109">
        <f t="shared" si="78"/>
        <v>10.125881157645111</v>
      </c>
      <c r="BD31" s="107">
        <f t="shared" si="78"/>
        <v>11.194825952157657</v>
      </c>
      <c r="BE31" s="108">
        <f t="shared" si="78"/>
        <v>1.4155979086721826</v>
      </c>
      <c r="BF31" s="109">
        <f t="shared" si="78"/>
        <v>10.125881157644431</v>
      </c>
      <c r="BG31" s="107">
        <f t="shared" si="78"/>
        <v>11.194825952157657</v>
      </c>
      <c r="BH31" s="108">
        <f t="shared" si="78"/>
        <v>1.5015252520988769</v>
      </c>
      <c r="BI31" s="109">
        <f t="shared" si="78"/>
        <v>10.111700573783908</v>
      </c>
      <c r="BJ31" s="108"/>
      <c r="BK31" s="108"/>
      <c r="BL31" s="108"/>
      <c r="BM31" s="107">
        <f t="shared" si="77"/>
        <v>11.194825952157659</v>
      </c>
      <c r="BN31" s="108">
        <f t="shared" si="77"/>
        <v>1.5015252520988769</v>
      </c>
      <c r="BO31" s="109">
        <f t="shared" si="77"/>
        <v>10.11170057378391</v>
      </c>
      <c r="BP31" s="106" t="s">
        <v>29</v>
      </c>
    </row>
    <row r="32" spans="1:68" ht="15" x14ac:dyDescent="0.25">
      <c r="A32" s="110" t="s">
        <v>31</v>
      </c>
      <c r="B32" s="111">
        <f t="shared" ref="B32:BO32" si="79">(B12/B21)*100</f>
        <v>5.9879798076384987E-2</v>
      </c>
      <c r="C32" s="112">
        <f t="shared" si="79"/>
        <v>0.25119907523572449</v>
      </c>
      <c r="D32" s="113">
        <f t="shared" si="79"/>
        <v>8.0719864788918141E-2</v>
      </c>
      <c r="E32" s="111">
        <f t="shared" si="79"/>
        <v>2.782875231114045</v>
      </c>
      <c r="F32" s="112">
        <f t="shared" si="79"/>
        <v>0.12559953761786219</v>
      </c>
      <c r="G32" s="113">
        <f t="shared" si="79"/>
        <v>2.4934229419966658</v>
      </c>
      <c r="H32" s="111">
        <f t="shared" si="79"/>
        <v>4.3251638764404232</v>
      </c>
      <c r="I32" s="112">
        <f t="shared" si="79"/>
        <v>0.12559953761786224</v>
      </c>
      <c r="J32" s="113">
        <f t="shared" si="79"/>
        <v>3.8677128433605343</v>
      </c>
      <c r="K32" s="111">
        <f t="shared" si="79"/>
        <v>5.8232335939565472</v>
      </c>
      <c r="L32" s="112">
        <f t="shared" si="79"/>
        <v>0.12559953761786224</v>
      </c>
      <c r="M32" s="113">
        <f t="shared" si="79"/>
        <v>5.2026005056409996</v>
      </c>
      <c r="N32" s="111">
        <f t="shared" si="79"/>
        <v>6.4349949877421864</v>
      </c>
      <c r="O32" s="112">
        <f t="shared" si="79"/>
        <v>0.12559953761786219</v>
      </c>
      <c r="P32" s="113">
        <f t="shared" si="79"/>
        <v>5.7492483880873824</v>
      </c>
      <c r="Q32" s="111">
        <f t="shared" si="79"/>
        <v>6.968513291240849</v>
      </c>
      <c r="R32" s="112">
        <f t="shared" si="79"/>
        <v>0.55263796551859368</v>
      </c>
      <c r="S32" s="113">
        <f t="shared" si="79"/>
        <v>6.2711937582994643</v>
      </c>
      <c r="T32" s="111">
        <f t="shared" si="79"/>
        <v>6.2333270600453661</v>
      </c>
      <c r="U32" s="112">
        <f t="shared" si="79"/>
        <v>0.55263796551859379</v>
      </c>
      <c r="V32" s="113">
        <f t="shared" si="79"/>
        <v>5.6159124026408911</v>
      </c>
      <c r="W32" s="111">
        <f t="shared" si="79"/>
        <v>6.2232187758395643</v>
      </c>
      <c r="X32" s="112">
        <f t="shared" si="79"/>
        <v>0.55263796551859368</v>
      </c>
      <c r="Y32" s="113">
        <f t="shared" si="79"/>
        <v>5.6069027532531592</v>
      </c>
      <c r="Z32" s="111">
        <f t="shared" ref="Z32:BI32" si="80">(Z12/Z21)*100</f>
        <v>5.6505691599987413</v>
      </c>
      <c r="AA32" s="112">
        <f t="shared" si="80"/>
        <v>0.55263796551859368</v>
      </c>
      <c r="AB32" s="113">
        <f t="shared" si="80"/>
        <v>5.0964924644541574</v>
      </c>
      <c r="AC32" s="111">
        <f t="shared" si="80"/>
        <v>5.7210208377967575</v>
      </c>
      <c r="AD32" s="112">
        <f t="shared" si="80"/>
        <v>0.53909592571821752</v>
      </c>
      <c r="AE32" s="113">
        <f t="shared" si="80"/>
        <v>5.1452394742236081</v>
      </c>
      <c r="AF32" s="111">
        <f t="shared" si="80"/>
        <v>5.7660087565261344</v>
      </c>
      <c r="AG32" s="112">
        <f t="shared" si="80"/>
        <v>0.54355797173937104</v>
      </c>
      <c r="AH32" s="113">
        <f t="shared" si="80"/>
        <v>5.1897073128584017</v>
      </c>
      <c r="AI32" s="111">
        <f t="shared" si="80"/>
        <v>5.5434391406328016</v>
      </c>
      <c r="AJ32" s="112">
        <f t="shared" si="80"/>
        <v>0.54355797173937104</v>
      </c>
      <c r="AK32" s="113">
        <f t="shared" si="80"/>
        <v>4.9916984245318172</v>
      </c>
      <c r="AL32" s="111">
        <f t="shared" si="80"/>
        <v>5.4413099502762394</v>
      </c>
      <c r="AM32" s="112">
        <f t="shared" si="80"/>
        <v>0.54355797173937104</v>
      </c>
      <c r="AN32" s="113">
        <f t="shared" si="80"/>
        <v>4.9008392685458144</v>
      </c>
      <c r="AO32" s="111">
        <f t="shared" si="80"/>
        <v>5.5232508123065056</v>
      </c>
      <c r="AP32" s="112">
        <f t="shared" si="80"/>
        <v>0.54355797173937104</v>
      </c>
      <c r="AQ32" s="113">
        <f t="shared" si="80"/>
        <v>4.9737378936973755</v>
      </c>
      <c r="AR32" s="111">
        <f t="shared" si="80"/>
        <v>5.8053701114545309</v>
      </c>
      <c r="AS32" s="112">
        <f t="shared" si="80"/>
        <v>0.54355797173937104</v>
      </c>
      <c r="AT32" s="113">
        <f t="shared" si="80"/>
        <v>5.2302135989526262</v>
      </c>
      <c r="AU32" s="111">
        <f t="shared" si="80"/>
        <v>6.0105687390148574</v>
      </c>
      <c r="AV32" s="112">
        <f t="shared" si="80"/>
        <v>0.5867955376731846</v>
      </c>
      <c r="AW32" s="113">
        <f t="shared" si="80"/>
        <v>5.4177086375415584</v>
      </c>
      <c r="AX32" s="111">
        <f t="shared" si="80"/>
        <v>5.9203632100910353</v>
      </c>
      <c r="AY32" s="112">
        <f t="shared" si="80"/>
        <v>0.5867955376731846</v>
      </c>
      <c r="AZ32" s="113">
        <f t="shared" si="80"/>
        <v>5.3373632663061148</v>
      </c>
      <c r="BA32" s="111">
        <f t="shared" si="80"/>
        <v>6.039146457001646</v>
      </c>
      <c r="BB32" s="112">
        <f t="shared" si="80"/>
        <v>0.5867955376731846</v>
      </c>
      <c r="BC32" s="113">
        <f t="shared" si="80"/>
        <v>5.443162591285895</v>
      </c>
      <c r="BD32" s="111">
        <f t="shared" si="80"/>
        <v>6.385603910738058</v>
      </c>
      <c r="BE32" s="112">
        <f t="shared" si="80"/>
        <v>0.586795537672822</v>
      </c>
      <c r="BF32" s="113">
        <f t="shared" si="80"/>
        <v>5.7517495822364273</v>
      </c>
      <c r="BG32" s="111">
        <f t="shared" si="80"/>
        <v>6.83124954480793</v>
      </c>
      <c r="BH32" s="112">
        <f t="shared" si="80"/>
        <v>0.57245725559592786</v>
      </c>
      <c r="BI32" s="113">
        <f t="shared" si="80"/>
        <v>6.1318947041627467</v>
      </c>
      <c r="BJ32" s="112"/>
      <c r="BK32" s="112"/>
      <c r="BL32" s="112"/>
      <c r="BM32" s="111">
        <f t="shared" si="79"/>
        <v>6.9841441261855346</v>
      </c>
      <c r="BN32" s="112">
        <f t="shared" si="79"/>
        <v>0.9822161332856445</v>
      </c>
      <c r="BO32" s="113">
        <f t="shared" si="79"/>
        <v>6.3134911949046257</v>
      </c>
      <c r="BP32" s="110" t="s">
        <v>34</v>
      </c>
    </row>
    <row r="33" spans="1:68" ht="15" x14ac:dyDescent="0.25">
      <c r="A33" s="68" t="s">
        <v>2</v>
      </c>
      <c r="B33" s="69">
        <f t="shared" ref="B33:BO33" si="81">(B13/B21)*100</f>
        <v>68.401792213718238</v>
      </c>
      <c r="C33" s="70">
        <f t="shared" si="81"/>
        <v>45.123377210799134</v>
      </c>
      <c r="D33" s="71">
        <f t="shared" si="81"/>
        <v>65.866116097720607</v>
      </c>
      <c r="E33" s="69">
        <f t="shared" si="81"/>
        <v>68.417700740687692</v>
      </c>
      <c r="F33" s="70">
        <f t="shared" si="81"/>
        <v>45.129492652285748</v>
      </c>
      <c r="G33" s="71">
        <f t="shared" si="81"/>
        <v>65.880957881402026</v>
      </c>
      <c r="H33" s="69">
        <f t="shared" si="81"/>
        <v>68.464202854491006</v>
      </c>
      <c r="I33" s="70">
        <f t="shared" si="81"/>
        <v>45.172576433677122</v>
      </c>
      <c r="J33" s="71">
        <f t="shared" si="81"/>
        <v>65.927087642368917</v>
      </c>
      <c r="K33" s="69">
        <f t="shared" si="81"/>
        <v>68.425005999284053</v>
      </c>
      <c r="L33" s="70">
        <f t="shared" si="81"/>
        <v>45.173166751503921</v>
      </c>
      <c r="M33" s="71">
        <f t="shared" si="81"/>
        <v>65.892224732766593</v>
      </c>
      <c r="N33" s="69">
        <f t="shared" si="81"/>
        <v>68.325712806355966</v>
      </c>
      <c r="O33" s="70">
        <f t="shared" si="81"/>
        <v>45.344274141589167</v>
      </c>
      <c r="P33" s="71">
        <f t="shared" si="81"/>
        <v>65.827938884255587</v>
      </c>
      <c r="Q33" s="69">
        <f t="shared" si="81"/>
        <v>68.409143903963781</v>
      </c>
      <c r="R33" s="70">
        <f t="shared" si="81"/>
        <v>45.140567391515205</v>
      </c>
      <c r="S33" s="71">
        <f t="shared" si="81"/>
        <v>65.880161951833188</v>
      </c>
      <c r="T33" s="69">
        <f t="shared" si="81"/>
        <v>68.420044539811059</v>
      </c>
      <c r="U33" s="70">
        <f t="shared" si="81"/>
        <v>45.315527547416892</v>
      </c>
      <c r="V33" s="71">
        <f t="shared" si="81"/>
        <v>65.908893655475737</v>
      </c>
      <c r="W33" s="69">
        <f t="shared" si="81"/>
        <v>68.394665624708821</v>
      </c>
      <c r="X33" s="70">
        <f t="shared" si="81"/>
        <v>45.253189356908699</v>
      </c>
      <c r="Y33" s="71">
        <f t="shared" si="81"/>
        <v>65.879497763210523</v>
      </c>
      <c r="Z33" s="69">
        <f t="shared" ref="Z33:BI33" si="82">(Z13/Z21)*100</f>
        <v>68.421114792690318</v>
      </c>
      <c r="AA33" s="70">
        <f t="shared" si="82"/>
        <v>45.355105845713339</v>
      </c>
      <c r="AB33" s="71">
        <f t="shared" si="82"/>
        <v>65.914149216030339</v>
      </c>
      <c r="AC33" s="69">
        <f t="shared" si="82"/>
        <v>68.635603241032342</v>
      </c>
      <c r="AD33" s="70">
        <f t="shared" si="82"/>
        <v>44.51270460719649</v>
      </c>
      <c r="AE33" s="71">
        <f t="shared" si="82"/>
        <v>65.955225639197195</v>
      </c>
      <c r="AF33" s="69">
        <f t="shared" si="82"/>
        <v>68.74542310580901</v>
      </c>
      <c r="AG33" s="70">
        <f t="shared" si="82"/>
        <v>44.863667785273975</v>
      </c>
      <c r="AH33" s="71">
        <f t="shared" si="82"/>
        <v>66.110053116562511</v>
      </c>
      <c r="AI33" s="69">
        <f t="shared" si="82"/>
        <v>68.690972387827273</v>
      </c>
      <c r="AJ33" s="70">
        <f t="shared" si="82"/>
        <v>44.862549785354823</v>
      </c>
      <c r="AK33" s="71">
        <f t="shared" si="82"/>
        <v>66.061487704863353</v>
      </c>
      <c r="AL33" s="69">
        <f t="shared" si="82"/>
        <v>68.834709914404442</v>
      </c>
      <c r="AM33" s="70">
        <f t="shared" si="82"/>
        <v>44.5870183964416</v>
      </c>
      <c r="AN33" s="71">
        <f t="shared" si="82"/>
        <v>66.158958585522882</v>
      </c>
      <c r="AO33" s="69">
        <f t="shared" si="82"/>
        <v>68.860436969984519</v>
      </c>
      <c r="AP33" s="70">
        <f t="shared" si="82"/>
        <v>44.590292097862303</v>
      </c>
      <c r="AQ33" s="71">
        <f t="shared" si="82"/>
        <v>66.182207896275742</v>
      </c>
      <c r="AR33" s="69">
        <f t="shared" si="82"/>
        <v>68.378538478543803</v>
      </c>
      <c r="AS33" s="70">
        <f t="shared" si="82"/>
        <v>44.786448580913749</v>
      </c>
      <c r="AT33" s="71">
        <f t="shared" si="82"/>
        <v>65.799741708941369</v>
      </c>
      <c r="AU33" s="69">
        <f t="shared" si="82"/>
        <v>68.346754143511205</v>
      </c>
      <c r="AV33" s="70">
        <f t="shared" si="82"/>
        <v>44.732040280981181</v>
      </c>
      <c r="AW33" s="71">
        <f t="shared" si="82"/>
        <v>65.765484400643032</v>
      </c>
      <c r="AX33" s="69">
        <f t="shared" si="82"/>
        <v>68.872328622671503</v>
      </c>
      <c r="AY33" s="70">
        <f t="shared" si="82"/>
        <v>45.178305081856273</v>
      </c>
      <c r="AZ33" s="71">
        <f t="shared" si="82"/>
        <v>66.282389722342188</v>
      </c>
      <c r="BA33" s="69">
        <f t="shared" si="82"/>
        <v>69.093275998537422</v>
      </c>
      <c r="BB33" s="70">
        <f t="shared" si="82"/>
        <v>45.214170642798372</v>
      </c>
      <c r="BC33" s="71">
        <f t="shared" si="82"/>
        <v>66.483106233180521</v>
      </c>
      <c r="BD33" s="69">
        <f t="shared" si="82"/>
        <v>69.061164497905793</v>
      </c>
      <c r="BE33" s="70">
        <f t="shared" si="82"/>
        <v>45.245165800749831</v>
      </c>
      <c r="BF33" s="71">
        <f t="shared" si="82"/>
        <v>66.457892775408467</v>
      </c>
      <c r="BG33" s="69">
        <f t="shared" si="82"/>
        <v>69.006321734606118</v>
      </c>
      <c r="BH33" s="70">
        <f t="shared" si="82"/>
        <v>44.59253532008541</v>
      </c>
      <c r="BI33" s="71">
        <f t="shared" si="82"/>
        <v>66.278335420552821</v>
      </c>
      <c r="BJ33" s="70"/>
      <c r="BK33" s="70"/>
      <c r="BL33" s="70"/>
      <c r="BM33" s="69">
        <f t="shared" si="81"/>
        <v>69.114747188510279</v>
      </c>
      <c r="BN33" s="70">
        <f t="shared" si="81"/>
        <v>44.723125474405123</v>
      </c>
      <c r="BO33" s="71">
        <f t="shared" si="81"/>
        <v>66.389237548839304</v>
      </c>
      <c r="BP33" s="68" t="s">
        <v>2</v>
      </c>
    </row>
    <row r="34" spans="1:68" ht="15" x14ac:dyDescent="0.25">
      <c r="A34" s="15" t="s">
        <v>4</v>
      </c>
      <c r="B34" s="34">
        <f t="shared" ref="B34:BO34" si="83">(B14/B21)*100</f>
        <v>4.3421764947636428</v>
      </c>
      <c r="C34" s="21">
        <f t="shared" si="83"/>
        <v>3.1662312078364319</v>
      </c>
      <c r="D34" s="35">
        <f t="shared" si="83"/>
        <v>4.2140828776764234</v>
      </c>
      <c r="E34" s="34">
        <f t="shared" si="83"/>
        <v>4.3462452502739604</v>
      </c>
      <c r="F34" s="21">
        <f t="shared" si="83"/>
        <v>3.1706271916530562</v>
      </c>
      <c r="G34" s="35">
        <f t="shared" si="83"/>
        <v>4.2181872775809444</v>
      </c>
      <c r="H34" s="34">
        <f t="shared" si="83"/>
        <v>4.3491624712058874</v>
      </c>
      <c r="I34" s="21">
        <f t="shared" si="83"/>
        <v>3.1860131350112453</v>
      </c>
      <c r="J34" s="35">
        <f t="shared" si="83"/>
        <v>4.2224626941481542</v>
      </c>
      <c r="K34" s="34">
        <f t="shared" si="83"/>
        <v>4.3471818317310538</v>
      </c>
      <c r="L34" s="21">
        <f t="shared" si="83"/>
        <v>3.1860131350112444</v>
      </c>
      <c r="M34" s="35">
        <f t="shared" si="83"/>
        <v>4.2206978021892105</v>
      </c>
      <c r="N34" s="34">
        <f t="shared" si="83"/>
        <v>4.3473184153626043</v>
      </c>
      <c r="O34" s="21">
        <f t="shared" si="83"/>
        <v>3.1690257975484282</v>
      </c>
      <c r="P34" s="35">
        <f t="shared" si="83"/>
        <v>4.2192538230491676</v>
      </c>
      <c r="Q34" s="34">
        <f t="shared" si="83"/>
        <v>4.3499220643247041</v>
      </c>
      <c r="R34" s="21">
        <f t="shared" si="83"/>
        <v>3.1690257975484291</v>
      </c>
      <c r="S34" s="35">
        <f t="shared" si="83"/>
        <v>4.221574490315704</v>
      </c>
      <c r="T34" s="34">
        <f t="shared" si="83"/>
        <v>4.3567175115378767</v>
      </c>
      <c r="U34" s="21">
        <f t="shared" si="83"/>
        <v>3.1640018160437147</v>
      </c>
      <c r="V34" s="35">
        <f t="shared" si="83"/>
        <v>4.2270853242696145</v>
      </c>
      <c r="W34" s="34">
        <f t="shared" si="83"/>
        <v>4.3550557708767723</v>
      </c>
      <c r="X34" s="21">
        <f t="shared" si="83"/>
        <v>3.167141804484161</v>
      </c>
      <c r="Y34" s="35">
        <f t="shared" si="83"/>
        <v>4.2259454671122274</v>
      </c>
      <c r="Z34" s="34">
        <f t="shared" ref="Z34:BI34" si="84">(Z14/Z21)*100</f>
        <v>4.3540219690829964</v>
      </c>
      <c r="AA34" s="21">
        <f t="shared" si="84"/>
        <v>3.1642216152345455</v>
      </c>
      <c r="AB34" s="35">
        <f t="shared" si="84"/>
        <v>4.224706640321414</v>
      </c>
      <c r="AC34" s="34">
        <f t="shared" si="84"/>
        <v>4.3362941827675181</v>
      </c>
      <c r="AD34" s="21">
        <f t="shared" si="84"/>
        <v>3.0763692783812031</v>
      </c>
      <c r="AE34" s="35">
        <f t="shared" si="84"/>
        <v>4.1962996263515437</v>
      </c>
      <c r="AF34" s="34">
        <f t="shared" si="84"/>
        <v>4.3295914978032837</v>
      </c>
      <c r="AG34" s="21">
        <f t="shared" si="84"/>
        <v>3.0913315443893374</v>
      </c>
      <c r="AH34" s="35">
        <f t="shared" si="84"/>
        <v>4.1929485636339141</v>
      </c>
      <c r="AI34" s="34">
        <f t="shared" si="84"/>
        <v>4.3332828589371024</v>
      </c>
      <c r="AJ34" s="21">
        <f t="shared" si="84"/>
        <v>3.0944199419560388</v>
      </c>
      <c r="AK34" s="35">
        <f t="shared" si="84"/>
        <v>4.1965733872763256</v>
      </c>
      <c r="AL34" s="34">
        <f t="shared" si="84"/>
        <v>4.335179106094885</v>
      </c>
      <c r="AM34" s="21">
        <f t="shared" si="84"/>
        <v>3.0996702178194302</v>
      </c>
      <c r="AN34" s="35">
        <f t="shared" si="84"/>
        <v>4.1988397540704252</v>
      </c>
      <c r="AO34" s="34">
        <f t="shared" si="84"/>
        <v>4.3380905158724925</v>
      </c>
      <c r="AP34" s="21">
        <f t="shared" si="84"/>
        <v>3.0996702178194302</v>
      </c>
      <c r="AQ34" s="35">
        <f t="shared" si="84"/>
        <v>4.2014298875493967</v>
      </c>
      <c r="AR34" s="34">
        <f t="shared" si="84"/>
        <v>4.3098606825408314</v>
      </c>
      <c r="AS34" s="21">
        <f t="shared" si="84"/>
        <v>3.0873166275526263</v>
      </c>
      <c r="AT34" s="35">
        <f t="shared" si="84"/>
        <v>4.1762272200803068</v>
      </c>
      <c r="AU34" s="34">
        <f t="shared" si="84"/>
        <v>4.3050471942327135</v>
      </c>
      <c r="AV34" s="21">
        <f t="shared" si="84"/>
        <v>3.1154210454096054</v>
      </c>
      <c r="AW34" s="35">
        <f t="shared" si="84"/>
        <v>4.1750119119439741</v>
      </c>
      <c r="AX34" s="34">
        <f t="shared" si="84"/>
        <v>4.2959887398575889</v>
      </c>
      <c r="AY34" s="21">
        <f t="shared" si="84"/>
        <v>3.1130120953075786</v>
      </c>
      <c r="AZ34" s="35">
        <f t="shared" si="84"/>
        <v>4.1666802994982151</v>
      </c>
      <c r="BA34" s="34">
        <f t="shared" si="84"/>
        <v>4.2744606976606425</v>
      </c>
      <c r="BB34" s="21">
        <f t="shared" si="84"/>
        <v>3.1049822616341562</v>
      </c>
      <c r="BC34" s="35">
        <f t="shared" si="84"/>
        <v>4.1466277152486954</v>
      </c>
      <c r="BD34" s="34">
        <f t="shared" si="84"/>
        <v>4.2721108057306951</v>
      </c>
      <c r="BE34" s="21">
        <f t="shared" si="84"/>
        <v>3.1049822616322373</v>
      </c>
      <c r="BF34" s="35">
        <f t="shared" si="84"/>
        <v>4.1445346845691748</v>
      </c>
      <c r="BG34" s="34">
        <f t="shared" si="84"/>
        <v>4.2746350444812524</v>
      </c>
      <c r="BH34" s="21">
        <f t="shared" si="84"/>
        <v>3.0683666718880795</v>
      </c>
      <c r="BI34" s="35">
        <f t="shared" si="84"/>
        <v>4.1398471195097981</v>
      </c>
      <c r="BJ34" s="21"/>
      <c r="BK34" s="21"/>
      <c r="BL34" s="21"/>
      <c r="BM34" s="34">
        <f t="shared" si="83"/>
        <v>4.2744076355848062</v>
      </c>
      <c r="BN34" s="21">
        <f t="shared" si="83"/>
        <v>3.0665589121335661</v>
      </c>
      <c r="BO34" s="35">
        <f t="shared" si="83"/>
        <v>4.1394431228674371</v>
      </c>
      <c r="BP34" s="15" t="s">
        <v>21</v>
      </c>
    </row>
    <row r="35" spans="1:68" ht="15" x14ac:dyDescent="0.25">
      <c r="A35" s="22" t="s">
        <v>5</v>
      </c>
      <c r="B35" s="36">
        <f t="shared" ref="B35:BO35" si="85">(B15/B21)*100</f>
        <v>10.895680691523353</v>
      </c>
      <c r="C35" s="23">
        <f t="shared" si="85"/>
        <v>18.647843105830393</v>
      </c>
      <c r="D35" s="37">
        <f t="shared" si="85"/>
        <v>11.740109879628637</v>
      </c>
      <c r="E35" s="36">
        <f t="shared" si="85"/>
        <v>10.895680691523351</v>
      </c>
      <c r="F35" s="23">
        <f t="shared" si="85"/>
        <v>18.642191126637584</v>
      </c>
      <c r="G35" s="37">
        <f t="shared" si="85"/>
        <v>11.739494219642957</v>
      </c>
      <c r="H35" s="36">
        <f t="shared" si="85"/>
        <v>10.895680691523353</v>
      </c>
      <c r="I35" s="23">
        <f t="shared" si="85"/>
        <v>18.642191126637591</v>
      </c>
      <c r="J35" s="37">
        <f t="shared" si="85"/>
        <v>11.73949421964296</v>
      </c>
      <c r="K35" s="36">
        <f t="shared" si="85"/>
        <v>10.888541177137324</v>
      </c>
      <c r="L35" s="23">
        <f t="shared" si="85"/>
        <v>18.642191126637584</v>
      </c>
      <c r="M35" s="37">
        <f t="shared" si="85"/>
        <v>11.73313239979095</v>
      </c>
      <c r="N35" s="36">
        <f t="shared" si="85"/>
        <v>10.959523724542386</v>
      </c>
      <c r="O35" s="23">
        <f t="shared" si="85"/>
        <v>18.642191126637584</v>
      </c>
      <c r="P35" s="37">
        <f t="shared" si="85"/>
        <v>11.794526553087833</v>
      </c>
      <c r="Q35" s="36">
        <f t="shared" si="85"/>
        <v>10.958413344837959</v>
      </c>
      <c r="R35" s="23">
        <f t="shared" si="85"/>
        <v>18.642191126637584</v>
      </c>
      <c r="S35" s="37">
        <f t="shared" si="85"/>
        <v>11.793536856753573</v>
      </c>
      <c r="T35" s="36">
        <f t="shared" si="85"/>
        <v>10.94660204447721</v>
      </c>
      <c r="U35" s="23">
        <f t="shared" si="85"/>
        <v>18.585671334709552</v>
      </c>
      <c r="V35" s="37">
        <f t="shared" si="85"/>
        <v>11.7768663434444</v>
      </c>
      <c r="W35" s="36">
        <f t="shared" si="85"/>
        <v>10.956557172861716</v>
      </c>
      <c r="X35" s="23">
        <f t="shared" si="85"/>
        <v>18.585671334709549</v>
      </c>
      <c r="Y35" s="37">
        <f t="shared" si="85"/>
        <v>11.785739482992929</v>
      </c>
      <c r="Z35" s="36">
        <f t="shared" ref="Z35:BI35" si="86">(Z15/Z21)*100</f>
        <v>10.926980026963893</v>
      </c>
      <c r="AA35" s="23">
        <f t="shared" si="86"/>
        <v>18.585671334709549</v>
      </c>
      <c r="AB35" s="37">
        <f t="shared" si="86"/>
        <v>11.759376975864742</v>
      </c>
      <c r="AC35" s="36">
        <f t="shared" si="86"/>
        <v>10.931727857424196</v>
      </c>
      <c r="AD35" s="23">
        <f t="shared" si="86"/>
        <v>18.147038475000549</v>
      </c>
      <c r="AE35" s="37">
        <f t="shared" si="86"/>
        <v>11.733445646948383</v>
      </c>
      <c r="AF35" s="36">
        <f t="shared" si="86"/>
        <v>10.929088912012853</v>
      </c>
      <c r="AG35" s="23">
        <f t="shared" si="86"/>
        <v>18.300328194744221</v>
      </c>
      <c r="AH35" s="37">
        <f t="shared" si="86"/>
        <v>11.742510812058935</v>
      </c>
      <c r="AI35" s="36">
        <f t="shared" si="86"/>
        <v>10.898664986301053</v>
      </c>
      <c r="AJ35" s="23">
        <f t="shared" si="86"/>
        <v>18.300328194744221</v>
      </c>
      <c r="AK35" s="37">
        <f t="shared" si="86"/>
        <v>11.715444189849318</v>
      </c>
      <c r="AL35" s="36">
        <f t="shared" si="86"/>
        <v>10.900197307236636</v>
      </c>
      <c r="AM35" s="23">
        <f t="shared" si="86"/>
        <v>18.294460239367488</v>
      </c>
      <c r="AN35" s="37">
        <f t="shared" si="86"/>
        <v>11.716159884626403</v>
      </c>
      <c r="AO35" s="36">
        <f t="shared" si="86"/>
        <v>10.900657003517313</v>
      </c>
      <c r="AP35" s="23">
        <f t="shared" si="86"/>
        <v>18.295695598394168</v>
      </c>
      <c r="AQ35" s="37">
        <f t="shared" si="86"/>
        <v>11.716705175885135</v>
      </c>
      <c r="AR35" s="36">
        <f t="shared" si="86"/>
        <v>10.81527269628282</v>
      </c>
      <c r="AS35" s="23">
        <f t="shared" si="86"/>
        <v>18.295695598394168</v>
      </c>
      <c r="AT35" s="37">
        <f t="shared" si="86"/>
        <v>11.632940418766474</v>
      </c>
      <c r="AU35" s="36">
        <f t="shared" si="86"/>
        <v>10.826264126277742</v>
      </c>
      <c r="AV35" s="23">
        <f t="shared" si="86"/>
        <v>18.270679578103895</v>
      </c>
      <c r="AW35" s="37">
        <f t="shared" si="86"/>
        <v>11.639995957669083</v>
      </c>
      <c r="AX35" s="36">
        <f t="shared" si="86"/>
        <v>10.828879328586877</v>
      </c>
      <c r="AY35" s="23">
        <f t="shared" si="86"/>
        <v>18.270679578103891</v>
      </c>
      <c r="AZ35" s="37">
        <f t="shared" si="86"/>
        <v>11.642325298263726</v>
      </c>
      <c r="BA35" s="36">
        <f t="shared" si="86"/>
        <v>10.849725144094482</v>
      </c>
      <c r="BB35" s="23">
        <f t="shared" si="86"/>
        <v>18.270679578103891</v>
      </c>
      <c r="BC35" s="37">
        <f t="shared" si="86"/>
        <v>11.660892505902165</v>
      </c>
      <c r="BD35" s="36">
        <f t="shared" si="86"/>
        <v>10.84968724261174</v>
      </c>
      <c r="BE35" s="23">
        <f t="shared" si="86"/>
        <v>18.270679578092601</v>
      </c>
      <c r="BF35" s="37">
        <f t="shared" si="86"/>
        <v>11.660858747342036</v>
      </c>
      <c r="BG35" s="36">
        <f t="shared" si="86"/>
        <v>10.860148051848284</v>
      </c>
      <c r="BH35" s="23">
        <f t="shared" si="86"/>
        <v>18.068696136103338</v>
      </c>
      <c r="BI35" s="37">
        <f t="shared" si="86"/>
        <v>11.665628209008455</v>
      </c>
      <c r="BJ35" s="23"/>
      <c r="BK35" s="23"/>
      <c r="BL35" s="23"/>
      <c r="BM35" s="36">
        <f t="shared" si="85"/>
        <v>10.860148051848286</v>
      </c>
      <c r="BN35" s="23">
        <f t="shared" si="85"/>
        <v>18.074722001951717</v>
      </c>
      <c r="BO35" s="37">
        <f t="shared" si="85"/>
        <v>11.666301536745728</v>
      </c>
      <c r="BP35" s="22" t="s">
        <v>22</v>
      </c>
    </row>
    <row r="36" spans="1:68" ht="15" x14ac:dyDescent="0.25">
      <c r="A36" s="22" t="s">
        <v>6</v>
      </c>
      <c r="B36" s="36">
        <f t="shared" ref="B36:BO36" si="87">(B16/B21)*100</f>
        <v>42.252344734172823</v>
      </c>
      <c r="C36" s="23">
        <f t="shared" si="87"/>
        <v>5.1108461449310019</v>
      </c>
      <c r="D36" s="37">
        <f t="shared" si="87"/>
        <v>38.206587715351318</v>
      </c>
      <c r="E36" s="36">
        <f t="shared" si="87"/>
        <v>42.26222037148608</v>
      </c>
      <c r="F36" s="23">
        <f t="shared" si="87"/>
        <v>5.1108775448154056</v>
      </c>
      <c r="G36" s="37">
        <f t="shared" si="87"/>
        <v>38.215391037486526</v>
      </c>
      <c r="H36" s="36">
        <f t="shared" si="87"/>
        <v>42.295038262511561</v>
      </c>
      <c r="I36" s="23">
        <f t="shared" si="87"/>
        <v>5.1548373829816594</v>
      </c>
      <c r="J36" s="37">
        <f t="shared" si="87"/>
        <v>38.249422600888202</v>
      </c>
      <c r="K36" s="36">
        <f t="shared" si="87"/>
        <v>42.266638579356467</v>
      </c>
      <c r="L36" s="23">
        <f t="shared" si="87"/>
        <v>5.1548373829816585</v>
      </c>
      <c r="M36" s="37">
        <f t="shared" si="87"/>
        <v>38.224116444430216</v>
      </c>
      <c r="N36" s="36">
        <f t="shared" si="87"/>
        <v>42.123765965061402</v>
      </c>
      <c r="O36" s="23">
        <f t="shared" si="87"/>
        <v>5.2804369205995201</v>
      </c>
      <c r="P36" s="37">
        <f t="shared" si="87"/>
        <v>38.119390615327234</v>
      </c>
      <c r="Q36" s="36">
        <f t="shared" si="87"/>
        <v>42.202458881025663</v>
      </c>
      <c r="R36" s="23">
        <f t="shared" si="87"/>
        <v>5.0788496627228517</v>
      </c>
      <c r="S36" s="37">
        <f t="shared" si="87"/>
        <v>38.167620838362915</v>
      </c>
      <c r="T36" s="36">
        <f t="shared" si="87"/>
        <v>42.205525443457645</v>
      </c>
      <c r="U36" s="23">
        <f t="shared" si="87"/>
        <v>5.280436920599521</v>
      </c>
      <c r="V36" s="37">
        <f t="shared" si="87"/>
        <v>38.192263935811354</v>
      </c>
      <c r="W36" s="36">
        <f t="shared" si="87"/>
        <v>42.166706568990939</v>
      </c>
      <c r="X36" s="23">
        <f t="shared" si="87"/>
        <v>5.2050771980288033</v>
      </c>
      <c r="Y36" s="37">
        <f t="shared" si="87"/>
        <v>38.149473561613192</v>
      </c>
      <c r="Z36" s="36">
        <f t="shared" ref="Z36:BI36" si="88">(Z16/Z21)*100</f>
        <v>42.185072325880043</v>
      </c>
      <c r="AA36" s="23">
        <f t="shared" si="88"/>
        <v>5.3930576299976405</v>
      </c>
      <c r="AB36" s="37">
        <f t="shared" si="88"/>
        <v>38.186274157086594</v>
      </c>
      <c r="AC36" s="36">
        <f t="shared" si="88"/>
        <v>42.39679041514848</v>
      </c>
      <c r="AD36" s="23">
        <f t="shared" si="88"/>
        <v>5.4683048199065842</v>
      </c>
      <c r="AE36" s="37">
        <f t="shared" si="88"/>
        <v>38.293540338876916</v>
      </c>
      <c r="AF36" s="36">
        <f t="shared" si="88"/>
        <v>42.509338019328069</v>
      </c>
      <c r="AG36" s="23">
        <f t="shared" si="88"/>
        <v>5.4516375317020147</v>
      </c>
      <c r="AH36" s="37">
        <f t="shared" si="88"/>
        <v>38.419992390215107</v>
      </c>
      <c r="AI36" s="36">
        <f t="shared" si="88"/>
        <v>42.462975887252945</v>
      </c>
      <c r="AJ36" s="23">
        <f t="shared" si="88"/>
        <v>5.4516375317020147</v>
      </c>
      <c r="AK36" s="37">
        <f t="shared" si="88"/>
        <v>38.378746354920487</v>
      </c>
      <c r="AL36" s="36">
        <f t="shared" si="88"/>
        <v>42.611331982362067</v>
      </c>
      <c r="AM36" s="23">
        <f t="shared" si="88"/>
        <v>5.1888148987757621</v>
      </c>
      <c r="AN36" s="37">
        <f t="shared" si="88"/>
        <v>38.481728562493409</v>
      </c>
      <c r="AO36" s="36">
        <f t="shared" si="88"/>
        <v>42.635973465175319</v>
      </c>
      <c r="AP36" s="23">
        <f t="shared" si="88"/>
        <v>5.2546595348978276</v>
      </c>
      <c r="AQ36" s="37">
        <f t="shared" si="88"/>
        <v>38.510916844829346</v>
      </c>
      <c r="AR36" s="36">
        <f t="shared" si="88"/>
        <v>42.344060923273908</v>
      </c>
      <c r="AS36" s="23">
        <f t="shared" si="88"/>
        <v>5.3894372047086572</v>
      </c>
      <c r="AT36" s="37">
        <f t="shared" si="88"/>
        <v>38.304636494118824</v>
      </c>
      <c r="AU36" s="36">
        <f t="shared" si="88"/>
        <v>42.308476585581687</v>
      </c>
      <c r="AV36" s="23">
        <f t="shared" si="88"/>
        <v>5.4172327828089655</v>
      </c>
      <c r="AW36" s="37">
        <f t="shared" si="88"/>
        <v>38.275980068401026</v>
      </c>
      <c r="AX36" s="36">
        <f t="shared" si="88"/>
        <v>42.838372212789302</v>
      </c>
      <c r="AY36" s="23">
        <f t="shared" si="88"/>
        <v>5.8669874729344409</v>
      </c>
      <c r="AZ36" s="37">
        <f t="shared" si="88"/>
        <v>38.797115675171412</v>
      </c>
      <c r="BA36" s="36">
        <f t="shared" si="88"/>
        <v>43.072972915586021</v>
      </c>
      <c r="BB36" s="23">
        <f t="shared" si="88"/>
        <v>5.9133134364349562</v>
      </c>
      <c r="BC36" s="37">
        <f t="shared" si="88"/>
        <v>39.011136501763801</v>
      </c>
      <c r="BD36" s="36">
        <f t="shared" si="88"/>
        <v>43.042179401115227</v>
      </c>
      <c r="BE36" s="23">
        <f t="shared" si="88"/>
        <v>5.946668130151652</v>
      </c>
      <c r="BF36" s="37">
        <f t="shared" si="88"/>
        <v>38.987354879529548</v>
      </c>
      <c r="BG36" s="36">
        <f t="shared" si="88"/>
        <v>42.976475816330151</v>
      </c>
      <c r="BH36" s="23">
        <f t="shared" si="88"/>
        <v>5.8013619722249157</v>
      </c>
      <c r="BI36" s="37">
        <f t="shared" si="88"/>
        <v>38.822544096432146</v>
      </c>
      <c r="BJ36" s="23"/>
      <c r="BK36" s="23"/>
      <c r="BL36" s="23"/>
      <c r="BM36" s="36">
        <f t="shared" si="87"/>
        <v>43.093163641865942</v>
      </c>
      <c r="BN36" s="23">
        <f t="shared" si="87"/>
        <v>5.922009447894804</v>
      </c>
      <c r="BO36" s="37">
        <f t="shared" si="87"/>
        <v>38.93967437162285</v>
      </c>
      <c r="BP36" s="22" t="s">
        <v>23</v>
      </c>
    </row>
    <row r="37" spans="1:68" ht="15.75" customHeight="1" x14ac:dyDescent="0.25">
      <c r="A37" s="102" t="s">
        <v>19</v>
      </c>
      <c r="B37" s="103">
        <f t="shared" ref="B37:BO37" si="89">(B17/B21)*100</f>
        <v>8.0431262566087511</v>
      </c>
      <c r="C37" s="104">
        <f t="shared" si="89"/>
        <v>3.4821730767280354</v>
      </c>
      <c r="D37" s="105">
        <f t="shared" si="89"/>
        <v>7.5463097833670512</v>
      </c>
      <c r="E37" s="103">
        <f t="shared" si="89"/>
        <v>8.0431262566087494</v>
      </c>
      <c r="F37" s="104">
        <f t="shared" si="89"/>
        <v>3.4821730767280354</v>
      </c>
      <c r="G37" s="105">
        <f t="shared" si="89"/>
        <v>7.5463097833670503</v>
      </c>
      <c r="H37" s="103">
        <f t="shared" si="89"/>
        <v>8.043243022215</v>
      </c>
      <c r="I37" s="104">
        <f t="shared" si="89"/>
        <v>3.4821730767280359</v>
      </c>
      <c r="J37" s="105">
        <f t="shared" si="89"/>
        <v>7.5464138299046297</v>
      </c>
      <c r="K37" s="103">
        <f t="shared" si="89"/>
        <v>8.043243022215</v>
      </c>
      <c r="L37" s="104">
        <f t="shared" si="89"/>
        <v>3.4821730767280354</v>
      </c>
      <c r="M37" s="105">
        <f t="shared" si="89"/>
        <v>7.5464138299046297</v>
      </c>
      <c r="N37" s="103">
        <f t="shared" si="89"/>
        <v>7.9671547968085825</v>
      </c>
      <c r="O37" s="104">
        <f t="shared" si="89"/>
        <v>3.4821730767280354</v>
      </c>
      <c r="P37" s="105">
        <f t="shared" si="89"/>
        <v>7.4796974820196374</v>
      </c>
      <c r="Q37" s="103">
        <f t="shared" si="89"/>
        <v>7.974199964588383</v>
      </c>
      <c r="R37" s="104">
        <f t="shared" si="89"/>
        <v>3.4821730767280354</v>
      </c>
      <c r="S37" s="105">
        <f t="shared" si="89"/>
        <v>7.4859769346232081</v>
      </c>
      <c r="T37" s="103">
        <f t="shared" si="89"/>
        <v>7.974199964588383</v>
      </c>
      <c r="U37" s="104">
        <f t="shared" si="89"/>
        <v>3.4821730767280359</v>
      </c>
      <c r="V37" s="105">
        <f t="shared" si="89"/>
        <v>7.4859769346232081</v>
      </c>
      <c r="W37" s="103">
        <f t="shared" si="89"/>
        <v>7.9768036135504845</v>
      </c>
      <c r="X37" s="104">
        <f t="shared" si="89"/>
        <v>3.4821730767280354</v>
      </c>
      <c r="Y37" s="105">
        <f t="shared" si="89"/>
        <v>7.4882976018897471</v>
      </c>
      <c r="Z37" s="103">
        <f t="shared" ref="Z37:BI37" si="90">(Z17/Z21)*100</f>
        <v>7.9531715937459762</v>
      </c>
      <c r="AA37" s="104">
        <f t="shared" si="90"/>
        <v>3.4821730767280354</v>
      </c>
      <c r="AB37" s="105">
        <f t="shared" si="90"/>
        <v>7.4672340654450196</v>
      </c>
      <c r="AC37" s="103">
        <f t="shared" si="90"/>
        <v>7.9769873239581344</v>
      </c>
      <c r="AD37" s="104">
        <f t="shared" si="90"/>
        <v>3.3968446531685021</v>
      </c>
      <c r="AE37" s="105">
        <f t="shared" si="90"/>
        <v>7.4680720391766302</v>
      </c>
      <c r="AF37" s="103">
        <f t="shared" si="90"/>
        <v>7.9925116824320517</v>
      </c>
      <c r="AG37" s="104">
        <f t="shared" si="90"/>
        <v>3.4249600152888036</v>
      </c>
      <c r="AH37" s="105">
        <f t="shared" si="90"/>
        <v>7.4884788579448234</v>
      </c>
      <c r="AI37" s="103">
        <f t="shared" si="90"/>
        <v>7.977188473076227</v>
      </c>
      <c r="AJ37" s="104">
        <f t="shared" si="90"/>
        <v>3.4249600152888036</v>
      </c>
      <c r="AK37" s="105">
        <f t="shared" si="90"/>
        <v>7.4748465764765557</v>
      </c>
      <c r="AL37" s="103">
        <f t="shared" si="90"/>
        <v>8.0066487987676869</v>
      </c>
      <c r="AM37" s="104">
        <f t="shared" si="90"/>
        <v>3.4249600152888036</v>
      </c>
      <c r="AN37" s="105">
        <f t="shared" si="90"/>
        <v>7.5010559326660413</v>
      </c>
      <c r="AO37" s="103">
        <f t="shared" si="90"/>
        <v>8.0104796011066437</v>
      </c>
      <c r="AP37" s="104">
        <f t="shared" si="90"/>
        <v>3.4249600152888036</v>
      </c>
      <c r="AQ37" s="105">
        <f t="shared" si="90"/>
        <v>7.5044640030331067</v>
      </c>
      <c r="AR37" s="103">
        <f t="shared" si="90"/>
        <v>7.9360769328784206</v>
      </c>
      <c r="AS37" s="104">
        <f t="shared" si="90"/>
        <v>3.4249600152888036</v>
      </c>
      <c r="AT37" s="105">
        <f t="shared" si="90"/>
        <v>7.4429771784752452</v>
      </c>
      <c r="AU37" s="103">
        <f t="shared" si="90"/>
        <v>7.9620015470733358</v>
      </c>
      <c r="AV37" s="104">
        <f t="shared" si="90"/>
        <v>3.4249600152888036</v>
      </c>
      <c r="AW37" s="105">
        <f t="shared" si="90"/>
        <v>7.4660680330656026</v>
      </c>
      <c r="AX37" s="103">
        <f t="shared" si="90"/>
        <v>7.9733633503575998</v>
      </c>
      <c r="AY37" s="104">
        <f t="shared" si="90"/>
        <v>3.4249600152888036</v>
      </c>
      <c r="AZ37" s="105">
        <f t="shared" si="90"/>
        <v>7.4761879039168591</v>
      </c>
      <c r="BA37" s="103">
        <f t="shared" si="90"/>
        <v>7.9740486091655587</v>
      </c>
      <c r="BB37" s="104">
        <f t="shared" si="90"/>
        <v>3.4249600152888036</v>
      </c>
      <c r="BC37" s="105">
        <f t="shared" si="90"/>
        <v>7.4767982586697714</v>
      </c>
      <c r="BD37" s="103">
        <f t="shared" si="90"/>
        <v>7.9759449719530275</v>
      </c>
      <c r="BE37" s="104">
        <f t="shared" si="90"/>
        <v>3.424960015286687</v>
      </c>
      <c r="BF37" s="105">
        <f t="shared" si="90"/>
        <v>7.4784873344274168</v>
      </c>
      <c r="BG37" s="103">
        <f t="shared" si="90"/>
        <v>7.9877463566341245</v>
      </c>
      <c r="BH37" s="104">
        <f t="shared" si="90"/>
        <v>3.3412715077086945</v>
      </c>
      <c r="BI37" s="105">
        <f t="shared" si="90"/>
        <v>7.4685511944726999</v>
      </c>
      <c r="BJ37" s="104"/>
      <c r="BK37" s="104"/>
      <c r="BL37" s="104"/>
      <c r="BM37" s="103">
        <f t="shared" si="89"/>
        <v>7.9923703375285395</v>
      </c>
      <c r="BN37" s="104">
        <f t="shared" si="89"/>
        <v>3.3412715077086945</v>
      </c>
      <c r="BO37" s="105">
        <f t="shared" si="89"/>
        <v>7.4726584936700524</v>
      </c>
      <c r="BP37" s="102" t="str">
        <f>BP17</f>
        <v xml:space="preserve">         - incl. Foreign Government(s) &amp; Central Bank(s)</v>
      </c>
    </row>
    <row r="38" spans="1:68" ht="15" x14ac:dyDescent="0.25">
      <c r="A38" s="24" t="s">
        <v>7</v>
      </c>
      <c r="B38" s="36">
        <f t="shared" ref="B38:BO38" si="91">(B18/B21)*100</f>
        <v>3.4206028342937076</v>
      </c>
      <c r="C38" s="23">
        <f t="shared" si="91"/>
        <v>3.3092796612178552</v>
      </c>
      <c r="D38" s="37">
        <f t="shared" si="91"/>
        <v>3.4084766001368663</v>
      </c>
      <c r="E38" s="36">
        <f t="shared" si="91"/>
        <v>3.4242493604586146</v>
      </c>
      <c r="F38" s="23">
        <f t="shared" si="91"/>
        <v>3.309907658905944</v>
      </c>
      <c r="G38" s="37">
        <f t="shared" si="91"/>
        <v>3.4117943233930208</v>
      </c>
      <c r="H38" s="36">
        <f t="shared" si="91"/>
        <v>3.4356111682987494</v>
      </c>
      <c r="I38" s="23">
        <f t="shared" si="91"/>
        <v>3.3099076589059453</v>
      </c>
      <c r="J38" s="37">
        <f t="shared" si="91"/>
        <v>3.4219185098241733</v>
      </c>
      <c r="K38" s="36">
        <f t="shared" si="91"/>
        <v>3.4386819271744611</v>
      </c>
      <c r="L38" s="23">
        <f t="shared" si="91"/>
        <v>3.3099076589059444</v>
      </c>
      <c r="M38" s="37">
        <f t="shared" si="91"/>
        <v>3.4246547764271877</v>
      </c>
      <c r="N38" s="36">
        <f t="shared" si="91"/>
        <v>3.4462204739784728</v>
      </c>
      <c r="O38" s="23">
        <f t="shared" si="91"/>
        <v>3.3105670564784377</v>
      </c>
      <c r="P38" s="37">
        <f t="shared" si="91"/>
        <v>3.4314767682593503</v>
      </c>
      <c r="Q38" s="36">
        <f t="shared" si="91"/>
        <v>3.448632678163948</v>
      </c>
      <c r="R38" s="23">
        <f t="shared" si="91"/>
        <v>3.3105670564784382</v>
      </c>
      <c r="S38" s="37">
        <f t="shared" si="91"/>
        <v>3.4336267982268769</v>
      </c>
      <c r="T38" s="36">
        <f t="shared" si="91"/>
        <v>3.4574391378886999</v>
      </c>
      <c r="U38" s="23">
        <f t="shared" si="91"/>
        <v>3.3495029131399763</v>
      </c>
      <c r="V38" s="37">
        <f t="shared" si="91"/>
        <v>3.4457079189967925</v>
      </c>
      <c r="W38" s="36">
        <f t="shared" si="91"/>
        <v>3.4616509229744512</v>
      </c>
      <c r="X38" s="23">
        <f t="shared" si="91"/>
        <v>3.3614348692136726</v>
      </c>
      <c r="Y38" s="37">
        <f t="shared" si="91"/>
        <v>3.4507587830474917</v>
      </c>
      <c r="Z38" s="36">
        <f t="shared" ref="Z38:BI38" si="92">(Z18/Z21)*100</f>
        <v>3.5013566462243948</v>
      </c>
      <c r="AA38" s="23">
        <f t="shared" si="92"/>
        <v>3.3614348692136726</v>
      </c>
      <c r="AB38" s="37">
        <f t="shared" si="92"/>
        <v>3.4861490271171047</v>
      </c>
      <c r="AC38" s="36">
        <f t="shared" si="92"/>
        <v>3.5139920014816481</v>
      </c>
      <c r="AD38" s="23">
        <f t="shared" si="92"/>
        <v>3.2839659302401918</v>
      </c>
      <c r="AE38" s="37">
        <f t="shared" si="92"/>
        <v>3.4884330195967381</v>
      </c>
      <c r="AF38" s="36">
        <f t="shared" si="92"/>
        <v>3.5185924080272031</v>
      </c>
      <c r="AG38" s="23">
        <f t="shared" si="92"/>
        <v>3.3111470058402528</v>
      </c>
      <c r="AH38" s="37">
        <f t="shared" si="92"/>
        <v>3.4957006490256957</v>
      </c>
      <c r="AI38" s="36">
        <f t="shared" si="92"/>
        <v>3.5477215225484358</v>
      </c>
      <c r="AJ38" s="23">
        <f t="shared" si="92"/>
        <v>3.3111470058402528</v>
      </c>
      <c r="AK38" s="37">
        <f t="shared" si="92"/>
        <v>3.5216153434512427</v>
      </c>
      <c r="AL38" s="36">
        <f t="shared" si="92"/>
        <v>3.5494453836009665</v>
      </c>
      <c r="AM38" s="23">
        <f t="shared" si="92"/>
        <v>3.3111470058402528</v>
      </c>
      <c r="AN38" s="37">
        <f t="shared" si="92"/>
        <v>3.5231489751164231</v>
      </c>
      <c r="AO38" s="36">
        <f t="shared" si="92"/>
        <v>3.5504413922090956</v>
      </c>
      <c r="AP38" s="23">
        <f t="shared" si="92"/>
        <v>3.3111470058402528</v>
      </c>
      <c r="AQ38" s="37">
        <f t="shared" si="92"/>
        <v>3.5240350734118602</v>
      </c>
      <c r="AR38" s="36">
        <f t="shared" si="92"/>
        <v>3.529731961782876</v>
      </c>
      <c r="AS38" s="23">
        <f t="shared" si="92"/>
        <v>3.3111470058402528</v>
      </c>
      <c r="AT38" s="37">
        <f t="shared" si="92"/>
        <v>3.5058389459155044</v>
      </c>
      <c r="AU38" s="36">
        <f t="shared" si="92"/>
        <v>3.5358341005041947</v>
      </c>
      <c r="AV38" s="23">
        <f t="shared" si="92"/>
        <v>3.3111470058402528</v>
      </c>
      <c r="AW38" s="37">
        <f t="shared" si="92"/>
        <v>3.5112740739696675</v>
      </c>
      <c r="AX38" s="36">
        <f t="shared" si="92"/>
        <v>3.5349244649184075</v>
      </c>
      <c r="AY38" s="23">
        <f t="shared" si="92"/>
        <v>3.3111470058402523</v>
      </c>
      <c r="AZ38" s="37">
        <f t="shared" si="92"/>
        <v>3.5104638685454446</v>
      </c>
      <c r="BA38" s="36">
        <f t="shared" si="92"/>
        <v>3.5350773594997844</v>
      </c>
      <c r="BB38" s="23">
        <f t="shared" si="92"/>
        <v>3.3111470058402523</v>
      </c>
      <c r="BC38" s="37">
        <f t="shared" si="92"/>
        <v>3.510600050573832</v>
      </c>
      <c r="BD38" s="36">
        <f t="shared" si="92"/>
        <v>3.5418617249104423</v>
      </c>
      <c r="BE38" s="23">
        <f t="shared" si="92"/>
        <v>3.3123823648648854</v>
      </c>
      <c r="BF38" s="37">
        <f t="shared" si="92"/>
        <v>3.5167778669332952</v>
      </c>
      <c r="BG38" s="36">
        <f t="shared" si="92"/>
        <v>3.5436203537096298</v>
      </c>
      <c r="BH38" s="23">
        <f t="shared" si="92"/>
        <v>3.2404834781153053</v>
      </c>
      <c r="BI38" s="37">
        <f t="shared" si="92"/>
        <v>3.5097479656308042</v>
      </c>
      <c r="BJ38" s="23"/>
      <c r="BK38" s="23"/>
      <c r="BL38" s="23"/>
      <c r="BM38" s="36">
        <f t="shared" si="91"/>
        <v>3.5449090041228279</v>
      </c>
      <c r="BN38" s="23">
        <f t="shared" si="91"/>
        <v>3.2989343768445742</v>
      </c>
      <c r="BO38" s="37">
        <f t="shared" si="91"/>
        <v>3.5174239018356901</v>
      </c>
      <c r="BP38" s="24" t="s">
        <v>24</v>
      </c>
    </row>
    <row r="39" spans="1:68" ht="15" x14ac:dyDescent="0.25">
      <c r="A39" s="24" t="s">
        <v>8</v>
      </c>
      <c r="B39" s="38">
        <f>(B19/B21)*100</f>
        <v>2.3792785596407127</v>
      </c>
      <c r="C39" s="25">
        <f t="shared" ref="C39:BO39" si="93">(C19/C21)*100</f>
        <v>7.2430979992590254</v>
      </c>
      <c r="D39" s="39">
        <f t="shared" si="93"/>
        <v>2.9090857129206298</v>
      </c>
      <c r="E39" s="38">
        <f t="shared" si="93"/>
        <v>2.3771677967585196</v>
      </c>
      <c r="F39" s="25">
        <f t="shared" si="93"/>
        <v>7.2435175017146678</v>
      </c>
      <c r="G39" s="39">
        <f t="shared" si="93"/>
        <v>2.9072505673166531</v>
      </c>
      <c r="H39" s="38">
        <f t="shared" si="93"/>
        <v>2.3745046811235588</v>
      </c>
      <c r="I39" s="25">
        <f t="shared" si="93"/>
        <v>7.2426414449397862</v>
      </c>
      <c r="J39" s="39">
        <f t="shared" si="93"/>
        <v>2.9047821128074096</v>
      </c>
      <c r="K39" s="38">
        <f t="shared" si="93"/>
        <v>2.3734913306945735</v>
      </c>
      <c r="L39" s="25">
        <f t="shared" si="93"/>
        <v>7.2432851425700759</v>
      </c>
      <c r="M39" s="39">
        <f t="shared" si="93"/>
        <v>2.903949261660117</v>
      </c>
      <c r="N39" s="38">
        <f t="shared" si="93"/>
        <v>2.3680456098770986</v>
      </c>
      <c r="O39" s="25">
        <f t="shared" si="93"/>
        <v>7.2422395264194055</v>
      </c>
      <c r="P39" s="39">
        <f t="shared" si="93"/>
        <v>2.8978050663494539</v>
      </c>
      <c r="Q39" s="38">
        <f t="shared" si="93"/>
        <v>2.3651655146575505</v>
      </c>
      <c r="R39" s="25">
        <f t="shared" si="93"/>
        <v>7.2409615511241459</v>
      </c>
      <c r="S39" s="39">
        <f t="shared" si="93"/>
        <v>2.895099100061751</v>
      </c>
      <c r="T39" s="38">
        <f t="shared" si="93"/>
        <v>2.3642413724318261</v>
      </c>
      <c r="U39" s="25">
        <f t="shared" si="93"/>
        <v>7.2377744628570939</v>
      </c>
      <c r="V39" s="39">
        <f t="shared" si="93"/>
        <v>2.8939290059749796</v>
      </c>
      <c r="W39" s="38">
        <f t="shared" si="93"/>
        <v>2.3612189954542919</v>
      </c>
      <c r="X39" s="25">
        <f t="shared" si="93"/>
        <v>7.235155712497761</v>
      </c>
      <c r="Y39" s="39">
        <f t="shared" si="93"/>
        <v>2.8909504977932987</v>
      </c>
      <c r="Z39" s="38">
        <f t="shared" ref="Z39:BI39" si="94">(Z19/Z21)*100</f>
        <v>2.3587229384566539</v>
      </c>
      <c r="AA39" s="25">
        <f t="shared" si="94"/>
        <v>7.233626538127262</v>
      </c>
      <c r="AB39" s="39">
        <f t="shared" si="94"/>
        <v>2.8885595279595688</v>
      </c>
      <c r="AC39" s="38">
        <f t="shared" si="94"/>
        <v>2.3589465459557526</v>
      </c>
      <c r="AD39" s="25">
        <f t="shared" si="94"/>
        <v>7.0541994485232475</v>
      </c>
      <c r="AE39" s="39">
        <f t="shared" si="94"/>
        <v>2.8806521214764738</v>
      </c>
      <c r="AF39" s="38">
        <f t="shared" si="94"/>
        <v>2.3457685209813768</v>
      </c>
      <c r="AG39" s="25">
        <f t="shared" si="94"/>
        <v>7.1100878769555234</v>
      </c>
      <c r="AH39" s="39">
        <f t="shared" si="94"/>
        <v>2.8715148106238431</v>
      </c>
      <c r="AI39" s="38">
        <f t="shared" si="94"/>
        <v>2.3418257825980766</v>
      </c>
      <c r="AJ39" s="25">
        <f t="shared" si="94"/>
        <v>7.1068296175226546</v>
      </c>
      <c r="AK39" s="39">
        <f t="shared" si="94"/>
        <v>2.8676476050169248</v>
      </c>
      <c r="AL39" s="38">
        <f t="shared" si="94"/>
        <v>2.3342312935771439</v>
      </c>
      <c r="AM39" s="25">
        <f t="shared" si="94"/>
        <v>7.1067863799567199</v>
      </c>
      <c r="AN39" s="39">
        <f t="shared" si="94"/>
        <v>2.8608864023771079</v>
      </c>
      <c r="AO39" s="38">
        <f t="shared" si="94"/>
        <v>2.3319607004147977</v>
      </c>
      <c r="AP39" s="25">
        <f t="shared" si="94"/>
        <v>7.1024132090022718</v>
      </c>
      <c r="AQ39" s="39">
        <f t="shared" si="94"/>
        <v>2.8583837881451633</v>
      </c>
      <c r="AR39" s="38">
        <f t="shared" si="94"/>
        <v>2.3016203741203354</v>
      </c>
      <c r="AS39" s="25">
        <f t="shared" si="94"/>
        <v>7.1018572974402643</v>
      </c>
      <c r="AT39" s="39">
        <f t="shared" si="94"/>
        <v>2.8263231675098801</v>
      </c>
      <c r="AU39" s="38">
        <f t="shared" si="94"/>
        <v>2.2949894339118151</v>
      </c>
      <c r="AV39" s="25">
        <f t="shared" si="94"/>
        <v>7.1003841318009489</v>
      </c>
      <c r="AW39" s="39">
        <f t="shared" si="94"/>
        <v>2.8202560117077065</v>
      </c>
      <c r="AX39" s="38">
        <f t="shared" si="94"/>
        <v>2.2890077461026488</v>
      </c>
      <c r="AY39" s="25">
        <f t="shared" si="94"/>
        <v>7.0996120324092731</v>
      </c>
      <c r="AZ39" s="39">
        <f t="shared" si="94"/>
        <v>2.8148437719567783</v>
      </c>
      <c r="BA39" s="38">
        <f t="shared" si="94"/>
        <v>2.2835531921154453</v>
      </c>
      <c r="BB39" s="25">
        <f t="shared" si="94"/>
        <v>7.0970455740313447</v>
      </c>
      <c r="BC39" s="39">
        <f t="shared" si="94"/>
        <v>2.8097049090194059</v>
      </c>
      <c r="BD39" s="38">
        <f t="shared" si="94"/>
        <v>2.2784480897991162</v>
      </c>
      <c r="BE39" s="25">
        <f t="shared" si="94"/>
        <v>7.0933611157298877</v>
      </c>
      <c r="BF39" s="39">
        <f t="shared" si="94"/>
        <v>2.8047550940141646</v>
      </c>
      <c r="BG39" s="38">
        <f t="shared" si="94"/>
        <v>2.2740528064515613</v>
      </c>
      <c r="BH39" s="25">
        <f t="shared" si="94"/>
        <v>6.9153475217768019</v>
      </c>
      <c r="BI39" s="39">
        <f t="shared" si="94"/>
        <v>2.7926691426444794</v>
      </c>
      <c r="BJ39" s="25"/>
      <c r="BK39" s="25"/>
      <c r="BL39" s="25"/>
      <c r="BM39" s="38">
        <f t="shared" si="93"/>
        <v>2.2700168291603928</v>
      </c>
      <c r="BN39" s="25">
        <f t="shared" si="93"/>
        <v>6.9161640265992572</v>
      </c>
      <c r="BO39" s="39">
        <f t="shared" si="93"/>
        <v>2.789175379681331</v>
      </c>
      <c r="BP39" s="24" t="s">
        <v>25</v>
      </c>
    </row>
    <row r="40" spans="1:68" ht="15" x14ac:dyDescent="0.25">
      <c r="A40" s="26" t="s">
        <v>9</v>
      </c>
      <c r="B40" s="40">
        <f>(B20/B21)*100</f>
        <v>5.1117088993239985</v>
      </c>
      <c r="C40" s="27">
        <f t="shared" ref="C40:BO40" si="95">(C20/C21)*100</f>
        <v>7.646079091724431</v>
      </c>
      <c r="D40" s="41">
        <f t="shared" si="95"/>
        <v>5.3877733120067433</v>
      </c>
      <c r="E40" s="40">
        <f t="shared" si="95"/>
        <v>5.1121372701871604</v>
      </c>
      <c r="F40" s="27">
        <f t="shared" si="95"/>
        <v>7.6523716285590844</v>
      </c>
      <c r="G40" s="41">
        <f t="shared" si="95"/>
        <v>5.3888404559819181</v>
      </c>
      <c r="H40" s="40">
        <f t="shared" si="95"/>
        <v>5.1142055798278951</v>
      </c>
      <c r="I40" s="27">
        <f t="shared" si="95"/>
        <v>7.6369856852009006</v>
      </c>
      <c r="J40" s="41">
        <f t="shared" si="95"/>
        <v>5.3890075050580331</v>
      </c>
      <c r="K40" s="40">
        <f t="shared" si="95"/>
        <v>5.1104711531901703</v>
      </c>
      <c r="L40" s="27">
        <f t="shared" si="95"/>
        <v>7.6369323053974103</v>
      </c>
      <c r="M40" s="41">
        <f t="shared" si="95"/>
        <v>5.3856740482689114</v>
      </c>
      <c r="N40" s="40">
        <f t="shared" si="95"/>
        <v>5.0808386175339866</v>
      </c>
      <c r="O40" s="27">
        <f t="shared" si="95"/>
        <v>7.6998137139057929</v>
      </c>
      <c r="P40" s="41">
        <f t="shared" si="95"/>
        <v>5.3654860581825492</v>
      </c>
      <c r="Q40" s="40">
        <f t="shared" si="95"/>
        <v>5.0845514209539413</v>
      </c>
      <c r="R40" s="27">
        <f t="shared" si="95"/>
        <v>7.6989721970037532</v>
      </c>
      <c r="S40" s="41">
        <f t="shared" si="95"/>
        <v>5.3687038681123624</v>
      </c>
      <c r="T40" s="40">
        <f t="shared" si="95"/>
        <v>5.0895190300178079</v>
      </c>
      <c r="U40" s="27">
        <f t="shared" si="95"/>
        <v>7.6981401000670369</v>
      </c>
      <c r="V40" s="41">
        <f t="shared" si="95"/>
        <v>5.3730411269785998</v>
      </c>
      <c r="W40" s="40">
        <f t="shared" si="95"/>
        <v>5.0934761935506483</v>
      </c>
      <c r="X40" s="27">
        <f t="shared" si="95"/>
        <v>7.698708437974755</v>
      </c>
      <c r="Y40" s="41">
        <f t="shared" si="95"/>
        <v>5.3766299706513818</v>
      </c>
      <c r="Z40" s="40">
        <f t="shared" ref="Z40:BI40" si="96">(Z20/Z21)*100</f>
        <v>5.0949608860823297</v>
      </c>
      <c r="AA40" s="27">
        <f t="shared" si="96"/>
        <v>7.6170938584306676</v>
      </c>
      <c r="AB40" s="41">
        <f t="shared" si="96"/>
        <v>5.3690828876809222</v>
      </c>
      <c r="AC40" s="40">
        <f t="shared" si="96"/>
        <v>5.0978522382547427</v>
      </c>
      <c r="AD40" s="27">
        <f t="shared" si="96"/>
        <v>7.4828266551447182</v>
      </c>
      <c r="AE40" s="41">
        <f t="shared" si="96"/>
        <v>5.3628548859471357</v>
      </c>
      <c r="AF40" s="40">
        <f t="shared" si="96"/>
        <v>5.1130437476562154</v>
      </c>
      <c r="AG40" s="27">
        <f t="shared" si="96"/>
        <v>7.5991356316426231</v>
      </c>
      <c r="AH40" s="41">
        <f t="shared" si="96"/>
        <v>5.3873858910050112</v>
      </c>
      <c r="AI40" s="40">
        <f t="shared" si="96"/>
        <v>5.1065013501896521</v>
      </c>
      <c r="AJ40" s="27">
        <f t="shared" si="96"/>
        <v>7.598187493589645</v>
      </c>
      <c r="AK40" s="41">
        <f t="shared" si="96"/>
        <v>5.3814608243490509</v>
      </c>
      <c r="AL40" s="40">
        <f t="shared" si="96"/>
        <v>5.1043248415327511</v>
      </c>
      <c r="AM40" s="27">
        <f t="shared" si="96"/>
        <v>7.5861396546819435</v>
      </c>
      <c r="AN40" s="41">
        <f t="shared" si="96"/>
        <v>5.3781950068391051</v>
      </c>
      <c r="AO40" s="40">
        <f t="shared" si="96"/>
        <v>5.1033138927955006</v>
      </c>
      <c r="AP40" s="27">
        <f t="shared" si="96"/>
        <v>7.5267065319083519</v>
      </c>
      <c r="AQ40" s="41">
        <f t="shared" si="96"/>
        <v>5.370737126454852</v>
      </c>
      <c r="AR40" s="40">
        <f t="shared" si="96"/>
        <v>5.0779918405430218</v>
      </c>
      <c r="AS40" s="27">
        <f t="shared" si="96"/>
        <v>7.6009948469777768</v>
      </c>
      <c r="AT40" s="41">
        <f t="shared" si="96"/>
        <v>5.3537754625503604</v>
      </c>
      <c r="AU40" s="40">
        <f t="shared" si="96"/>
        <v>5.0761427030030504</v>
      </c>
      <c r="AV40" s="27">
        <f t="shared" si="96"/>
        <v>7.5171757370175118</v>
      </c>
      <c r="AW40" s="41">
        <f t="shared" si="96"/>
        <v>5.3429663769515656</v>
      </c>
      <c r="AX40" s="40">
        <f t="shared" si="96"/>
        <v>5.0851561304166761</v>
      </c>
      <c r="AY40" s="27">
        <f t="shared" si="96"/>
        <v>7.5168668972608419</v>
      </c>
      <c r="AZ40" s="41">
        <f t="shared" si="96"/>
        <v>5.3509608089066116</v>
      </c>
      <c r="BA40" s="40">
        <f t="shared" si="96"/>
        <v>5.0774866895810487</v>
      </c>
      <c r="BB40" s="27">
        <f t="shared" si="96"/>
        <v>7.5170027867537765</v>
      </c>
      <c r="BC40" s="41">
        <f t="shared" si="96"/>
        <v>5.3441445506726222</v>
      </c>
      <c r="BD40" s="40">
        <f t="shared" si="96"/>
        <v>5.076877233738573</v>
      </c>
      <c r="BE40" s="27">
        <f t="shared" si="96"/>
        <v>7.517092350278566</v>
      </c>
      <c r="BF40" s="41">
        <f t="shared" si="96"/>
        <v>5.3436115030202433</v>
      </c>
      <c r="BG40" s="40">
        <f t="shared" si="96"/>
        <v>5.0773896617852321</v>
      </c>
      <c r="BH40" s="27">
        <f t="shared" si="96"/>
        <v>7.4982795399769655</v>
      </c>
      <c r="BI40" s="41">
        <f t="shared" si="96"/>
        <v>5.3478988873271263</v>
      </c>
      <c r="BJ40" s="27"/>
      <c r="BK40" s="27"/>
      <c r="BL40" s="27"/>
      <c r="BM40" s="40">
        <f t="shared" si="95"/>
        <v>5.0721020259280225</v>
      </c>
      <c r="BN40" s="27">
        <f t="shared" si="95"/>
        <v>7.4447367089812007</v>
      </c>
      <c r="BO40" s="41">
        <f t="shared" si="95"/>
        <v>5.3372192360862787</v>
      </c>
      <c r="BP40" s="26" t="s">
        <v>26</v>
      </c>
    </row>
    <row r="41" spans="1:68" ht="15" x14ac:dyDescent="0.25">
      <c r="A41" s="64" t="s">
        <v>3</v>
      </c>
      <c r="B41" s="65">
        <f>(B21/B21)*100</f>
        <v>100</v>
      </c>
      <c r="C41" s="66">
        <f t="shared" ref="C41:BO41" si="97">(C21/C21)*100</f>
        <v>100</v>
      </c>
      <c r="D41" s="67">
        <f t="shared" si="97"/>
        <v>100</v>
      </c>
      <c r="E41" s="65">
        <f t="shared" si="97"/>
        <v>100</v>
      </c>
      <c r="F41" s="66">
        <f t="shared" si="97"/>
        <v>100</v>
      </c>
      <c r="G41" s="67">
        <f t="shared" si="97"/>
        <v>100</v>
      </c>
      <c r="H41" s="65">
        <f t="shared" si="97"/>
        <v>100</v>
      </c>
      <c r="I41" s="66">
        <f t="shared" si="97"/>
        <v>100</v>
      </c>
      <c r="J41" s="67">
        <f t="shared" si="97"/>
        <v>100</v>
      </c>
      <c r="K41" s="65">
        <f t="shared" si="97"/>
        <v>100</v>
      </c>
      <c r="L41" s="66">
        <f t="shared" si="97"/>
        <v>100</v>
      </c>
      <c r="M41" s="67">
        <f t="shared" si="97"/>
        <v>100</v>
      </c>
      <c r="N41" s="65">
        <f t="shared" si="97"/>
        <v>100</v>
      </c>
      <c r="O41" s="66">
        <f t="shared" si="97"/>
        <v>100</v>
      </c>
      <c r="P41" s="67">
        <f t="shared" si="97"/>
        <v>100</v>
      </c>
      <c r="Q41" s="65">
        <f t="shared" si="97"/>
        <v>100</v>
      </c>
      <c r="R41" s="66">
        <f t="shared" si="97"/>
        <v>100</v>
      </c>
      <c r="S41" s="67">
        <f t="shared" si="97"/>
        <v>100</v>
      </c>
      <c r="T41" s="65">
        <f t="shared" si="97"/>
        <v>100</v>
      </c>
      <c r="U41" s="66">
        <f t="shared" si="97"/>
        <v>100</v>
      </c>
      <c r="V41" s="67">
        <f t="shared" si="97"/>
        <v>100</v>
      </c>
      <c r="W41" s="65">
        <f t="shared" si="97"/>
        <v>100</v>
      </c>
      <c r="X41" s="66">
        <f t="shared" si="97"/>
        <v>100</v>
      </c>
      <c r="Y41" s="67">
        <f t="shared" si="97"/>
        <v>100</v>
      </c>
      <c r="Z41" s="65">
        <f t="shared" ref="Z41:BI41" si="98">(Z21/Z21)*100</f>
        <v>100</v>
      </c>
      <c r="AA41" s="66">
        <f t="shared" si="98"/>
        <v>100</v>
      </c>
      <c r="AB41" s="67">
        <f t="shared" si="98"/>
        <v>100</v>
      </c>
      <c r="AC41" s="65">
        <f t="shared" si="98"/>
        <v>100</v>
      </c>
      <c r="AD41" s="66">
        <f t="shared" si="98"/>
        <v>100</v>
      </c>
      <c r="AE41" s="67">
        <f t="shared" si="98"/>
        <v>100</v>
      </c>
      <c r="AF41" s="65">
        <f t="shared" si="98"/>
        <v>100</v>
      </c>
      <c r="AG41" s="66">
        <f t="shared" si="98"/>
        <v>100</v>
      </c>
      <c r="AH41" s="67">
        <f t="shared" si="98"/>
        <v>100</v>
      </c>
      <c r="AI41" s="65">
        <f t="shared" si="98"/>
        <v>100</v>
      </c>
      <c r="AJ41" s="66">
        <f t="shared" si="98"/>
        <v>100</v>
      </c>
      <c r="AK41" s="67">
        <f t="shared" si="98"/>
        <v>100</v>
      </c>
      <c r="AL41" s="65">
        <f t="shared" si="98"/>
        <v>100</v>
      </c>
      <c r="AM41" s="66">
        <f t="shared" si="98"/>
        <v>100</v>
      </c>
      <c r="AN41" s="67">
        <f t="shared" si="98"/>
        <v>100</v>
      </c>
      <c r="AO41" s="65">
        <f t="shared" si="98"/>
        <v>100</v>
      </c>
      <c r="AP41" s="66">
        <f t="shared" si="98"/>
        <v>100</v>
      </c>
      <c r="AQ41" s="67">
        <f t="shared" si="98"/>
        <v>100</v>
      </c>
      <c r="AR41" s="65">
        <f t="shared" si="98"/>
        <v>100</v>
      </c>
      <c r="AS41" s="66">
        <f t="shared" si="98"/>
        <v>100</v>
      </c>
      <c r="AT41" s="67">
        <f t="shared" si="98"/>
        <v>100</v>
      </c>
      <c r="AU41" s="65">
        <f t="shared" si="98"/>
        <v>100</v>
      </c>
      <c r="AV41" s="66">
        <f t="shared" si="98"/>
        <v>100</v>
      </c>
      <c r="AW41" s="67">
        <f t="shared" si="98"/>
        <v>100</v>
      </c>
      <c r="AX41" s="65">
        <f t="shared" si="98"/>
        <v>100</v>
      </c>
      <c r="AY41" s="66">
        <f t="shared" si="98"/>
        <v>100</v>
      </c>
      <c r="AZ41" s="67">
        <f t="shared" si="98"/>
        <v>100</v>
      </c>
      <c r="BA41" s="65">
        <f t="shared" si="98"/>
        <v>100</v>
      </c>
      <c r="BB41" s="66">
        <f t="shared" si="98"/>
        <v>100</v>
      </c>
      <c r="BC41" s="67">
        <f t="shared" si="98"/>
        <v>100</v>
      </c>
      <c r="BD41" s="65">
        <f t="shared" si="98"/>
        <v>100</v>
      </c>
      <c r="BE41" s="66">
        <f t="shared" si="98"/>
        <v>100</v>
      </c>
      <c r="BF41" s="67">
        <f t="shared" si="98"/>
        <v>100</v>
      </c>
      <c r="BG41" s="65">
        <f t="shared" si="98"/>
        <v>100</v>
      </c>
      <c r="BH41" s="66">
        <f t="shared" si="98"/>
        <v>100</v>
      </c>
      <c r="BI41" s="67">
        <f t="shared" si="98"/>
        <v>100</v>
      </c>
      <c r="BJ41" s="66"/>
      <c r="BK41" s="66"/>
      <c r="BL41" s="66"/>
      <c r="BM41" s="65">
        <f t="shared" si="97"/>
        <v>100</v>
      </c>
      <c r="BN41" s="66">
        <f t="shared" si="97"/>
        <v>100</v>
      </c>
      <c r="BO41" s="67">
        <f t="shared" si="97"/>
        <v>100</v>
      </c>
      <c r="BP41" s="64" t="s">
        <v>3</v>
      </c>
    </row>
    <row r="42" spans="1:68" ht="15" x14ac:dyDescent="0.25"/>
    <row r="43" spans="1:68" ht="15" x14ac:dyDescent="0.25">
      <c r="A43" s="12" t="s">
        <v>39</v>
      </c>
      <c r="BP43" s="13" t="s">
        <v>40</v>
      </c>
    </row>
    <row r="44" spans="1:68" s="7" customFormat="1" ht="15" x14ac:dyDescent="0.25">
      <c r="A44" s="5" t="s">
        <v>45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5" t="s">
        <v>44</v>
      </c>
    </row>
    <row r="45" spans="1:68" s="7" customFormat="1" ht="15" x14ac:dyDescent="0.25">
      <c r="A45" s="5" t="s">
        <v>42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5" t="s">
        <v>41</v>
      </c>
    </row>
    <row r="46" spans="1:68" s="7" customFormat="1" ht="15" x14ac:dyDescent="0.25">
      <c r="A46" s="5" t="s">
        <v>18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5" t="s">
        <v>32</v>
      </c>
    </row>
    <row r="47" spans="1:68" ht="15" x14ac:dyDescent="0.25">
      <c r="A47" s="2"/>
      <c r="BP47" s="2"/>
    </row>
    <row r="48" spans="1:68" ht="15" x14ac:dyDescent="0.25">
      <c r="A48" s="4"/>
      <c r="BP48" s="4"/>
    </row>
    <row r="49" spans="1:68" ht="15" x14ac:dyDescent="0.25">
      <c r="A49" s="4"/>
      <c r="BP49" s="4"/>
    </row>
    <row r="50" spans="1:68" ht="15" x14ac:dyDescent="0.25">
      <c r="A50" s="4"/>
      <c r="BP50" s="4"/>
    </row>
    <row r="51" spans="1:68" ht="15" x14ac:dyDescent="0.25">
      <c r="A51" s="4"/>
      <c r="BP51" s="4"/>
    </row>
    <row r="52" spans="1:68" ht="15" x14ac:dyDescent="0.25">
      <c r="A52" s="4"/>
      <c r="BP52" s="4"/>
    </row>
    <row r="53" spans="1:68" ht="15" x14ac:dyDescent="0.25">
      <c r="A53" s="4"/>
      <c r="BP53" s="4"/>
    </row>
    <row r="54" spans="1:68" ht="15" x14ac:dyDescent="0.25">
      <c r="A54" s="4"/>
      <c r="BP54" s="4"/>
    </row>
    <row r="55" spans="1:68" ht="15" x14ac:dyDescent="0.25"/>
    <row r="56" spans="1:68" ht="15" x14ac:dyDescent="0.25"/>
    <row r="57" spans="1:68" ht="15" x14ac:dyDescent="0.25"/>
    <row r="58" spans="1:68" ht="15" x14ac:dyDescent="0.25"/>
    <row r="59" spans="1:68" ht="15" x14ac:dyDescent="0.25"/>
    <row r="60" spans="1:68" ht="15" x14ac:dyDescent="0.25"/>
    <row r="61" spans="1:68" ht="15" x14ac:dyDescent="0.25"/>
    <row r="62" spans="1:68" ht="15" x14ac:dyDescent="0.25"/>
    <row r="63" spans="1:68" ht="15" x14ac:dyDescent="0.25"/>
    <row r="64" spans="1:68" ht="15" x14ac:dyDescent="0.25"/>
    <row r="65" spans="2:67" ht="15" x14ac:dyDescent="0.25"/>
    <row r="66" spans="2:67" ht="15" x14ac:dyDescent="0.25"/>
    <row r="67" spans="2:67" ht="15" x14ac:dyDescent="0.25"/>
    <row r="68" spans="2:67" ht="15" x14ac:dyDescent="0.25"/>
    <row r="69" spans="2:67" s="8" customFormat="1" ht="15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2:67" s="8" customFormat="1" ht="15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2:67" s="8" customFormat="1" ht="15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2:67" s="8" customFormat="1" ht="15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2:67" s="8" customFormat="1" ht="15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2:67" s="8" customFormat="1" ht="15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2:67" s="8" customFormat="1" ht="15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2:67" s="8" customFormat="1" ht="15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2:67" s="8" customFormat="1" ht="15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2:67" s="8" customFormat="1" ht="15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2:67" s="8" customFormat="1" ht="15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2:67" s="8" customFormat="1" ht="15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2:67" s="8" customFormat="1" ht="15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2:67" s="8" customFormat="1" ht="15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2:67" s="8" customFormat="1" ht="15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2:67" s="8" customFormat="1" ht="15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2:67" s="8" customFormat="1" ht="15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spans="2:67" s="8" customFormat="1" ht="15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2:67" s="8" customFormat="1" ht="15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2:67" s="8" customFormat="1" ht="15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2:67" s="8" customFormat="1" ht="15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s="8" customFormat="1" ht="15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spans="2:67" s="8" customFormat="1" ht="15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spans="2:67" s="8" customFormat="1" ht="15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spans="2:67" s="8" customFormat="1" ht="15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spans="2:67" s="8" customFormat="1" ht="15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2:67" s="8" customFormat="1" ht="15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spans="2:67" s="8" customFormat="1" ht="15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spans="2:67" s="8" customFormat="1" ht="15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spans="2:67" s="8" customFormat="1" ht="15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spans="2:67" s="8" customFormat="1" ht="15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spans="2:67" s="8" customFormat="1" ht="15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spans="2:67" s="8" customFormat="1" ht="15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spans="2:67" s="8" customFormat="1" ht="15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spans="2:67" s="8" customFormat="1" ht="15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spans="2:67" s="8" customFormat="1" ht="15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spans="2:67" s="8" customFormat="1" ht="15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spans="2:67" s="8" customFormat="1" ht="15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spans="2:67" s="8" customFormat="1" ht="15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spans="2:67" s="8" customFormat="1" ht="0" hidden="1" customHeight="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</sheetData>
  <mergeCells count="46">
    <mergeCell ref="BP4:BP5"/>
    <mergeCell ref="BP24:BP25"/>
    <mergeCell ref="A4:A5"/>
    <mergeCell ref="A24:A25"/>
    <mergeCell ref="B4:D4"/>
    <mergeCell ref="B24:D24"/>
    <mergeCell ref="K4:M4"/>
    <mergeCell ref="K24:M24"/>
    <mergeCell ref="E4:G4"/>
    <mergeCell ref="H4:J4"/>
    <mergeCell ref="E24:G24"/>
    <mergeCell ref="H24:J24"/>
    <mergeCell ref="N4:P4"/>
    <mergeCell ref="N24:P24"/>
    <mergeCell ref="BM4:BO4"/>
    <mergeCell ref="BM24:BO24"/>
    <mergeCell ref="AR4:AT4"/>
    <mergeCell ref="AR24:AT24"/>
    <mergeCell ref="Z4:AB4"/>
    <mergeCell ref="Z24:AB24"/>
    <mergeCell ref="AC4:AE4"/>
    <mergeCell ref="AC24:AE24"/>
    <mergeCell ref="AF4:AH4"/>
    <mergeCell ref="AF24:AH24"/>
    <mergeCell ref="AX4:AZ4"/>
    <mergeCell ref="AX24:AZ24"/>
    <mergeCell ref="Q4:S4"/>
    <mergeCell ref="Q24:S24"/>
    <mergeCell ref="AU4:AW4"/>
    <mergeCell ref="AU24:AW24"/>
    <mergeCell ref="AO4:AQ4"/>
    <mergeCell ref="AO24:AQ24"/>
    <mergeCell ref="T4:V4"/>
    <mergeCell ref="T24:V24"/>
    <mergeCell ref="W4:Y4"/>
    <mergeCell ref="W24:Y24"/>
    <mergeCell ref="AI4:AK4"/>
    <mergeCell ref="AI24:AK24"/>
    <mergeCell ref="AL4:AN4"/>
    <mergeCell ref="AL24:AN24"/>
    <mergeCell ref="BG4:BI4"/>
    <mergeCell ref="BG24:BI24"/>
    <mergeCell ref="BD4:BF4"/>
    <mergeCell ref="BD24:BF24"/>
    <mergeCell ref="BA4:BC4"/>
    <mergeCell ref="BA24:BC24"/>
  </mergeCells>
  <conditionalFormatting sqref="B1:D1">
    <cfRule type="containsText" dxfId="164" priority="15" operator="containsText" text="FALSE">
      <formula>NOT(ISERROR(SEARCH("FALSE",B1)))</formula>
    </cfRule>
  </conditionalFormatting>
  <conditionalFormatting sqref="E1:AB1">
    <cfRule type="containsText" dxfId="163" priority="13" operator="containsText" text="FALSE">
      <formula>NOT(ISERROR(SEARCH("FALSE",E1)))</formula>
    </cfRule>
  </conditionalFormatting>
  <conditionalFormatting sqref="AC1:AE1">
    <cfRule type="containsText" dxfId="162" priority="12" operator="containsText" text="FALSE">
      <formula>NOT(ISERROR(SEARCH("FALSE",AC1)))</formula>
    </cfRule>
  </conditionalFormatting>
  <conditionalFormatting sqref="AF1:AH1">
    <cfRule type="containsText" dxfId="161" priority="11" operator="containsText" text="FALSE">
      <formula>NOT(ISERROR(SEARCH("FALSE",AF1)))</formula>
    </cfRule>
  </conditionalFormatting>
  <conditionalFormatting sqref="AI1:AK1">
    <cfRule type="containsText" dxfId="160" priority="10" operator="containsText" text="FALSE">
      <formula>NOT(ISERROR(SEARCH("FALSE",AI1)))</formula>
    </cfRule>
  </conditionalFormatting>
  <conditionalFormatting sqref="AL1:AN1">
    <cfRule type="containsText" dxfId="159" priority="9" operator="containsText" text="FALSE">
      <formula>NOT(ISERROR(SEARCH("FALSE",AL1)))</formula>
    </cfRule>
  </conditionalFormatting>
  <conditionalFormatting sqref="AO1:AQ1">
    <cfRule type="containsText" dxfId="158" priority="8" operator="containsText" text="FALSE">
      <formula>NOT(ISERROR(SEARCH("FALSE",AO1)))</formula>
    </cfRule>
  </conditionalFormatting>
  <conditionalFormatting sqref="AR1:AT1">
    <cfRule type="containsText" dxfId="157" priority="7" operator="containsText" text="FALSE">
      <formula>NOT(ISERROR(SEARCH("FALSE",AR1)))</formula>
    </cfRule>
  </conditionalFormatting>
  <conditionalFormatting sqref="AU1:AW1">
    <cfRule type="containsText" dxfId="156" priority="6" operator="containsText" text="FALSE">
      <formula>NOT(ISERROR(SEARCH("FALSE",AU1)))</formula>
    </cfRule>
  </conditionalFormatting>
  <conditionalFormatting sqref="AX1:AZ1">
    <cfRule type="containsText" dxfId="155" priority="5" operator="containsText" text="FALSE">
      <formula>NOT(ISERROR(SEARCH("FALSE",AX1)))</formula>
    </cfRule>
  </conditionalFormatting>
  <conditionalFormatting sqref="BA1:BC1">
    <cfRule type="containsText" dxfId="154" priority="4" operator="containsText" text="FALSE">
      <formula>NOT(ISERROR(SEARCH("FALSE",BA1)))</formula>
    </cfRule>
  </conditionalFormatting>
  <conditionalFormatting sqref="BM1:BO1">
    <cfRule type="containsText" dxfId="153" priority="3" operator="containsText" text="FALSE">
      <formula>NOT(ISERROR(SEARCH("FALSE",BM1)))</formula>
    </cfRule>
  </conditionalFormatting>
  <conditionalFormatting sqref="BD1:BF1">
    <cfRule type="containsText" dxfId="152" priority="2" operator="containsText" text="FALSE">
      <formula>NOT(ISERROR(SEARCH("FALSE",BD1)))</formula>
    </cfRule>
  </conditionalFormatting>
  <conditionalFormatting sqref="BG1:BL1">
    <cfRule type="containsText" dxfId="151" priority="1" operator="containsText" text="FALSE">
      <formula>NOT(ISERROR(SEARCH("FALSE",BG1)))</formula>
    </cfRule>
  </conditionalFormatting>
  <printOptions horizontalCentered="1"/>
  <pageMargins left="0.25" right="0.25" top="0.75" bottom="0.75" header="0.3" footer="0.3"/>
  <pageSetup paperSize="9"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8"/>
  <sheetViews>
    <sheetView zoomScaleSheetLayoutView="85" workbookViewId="0">
      <pane xSplit="1" ySplit="5" topLeftCell="BJ6" activePane="bottomRight" state="frozen"/>
      <selection activeCell="A2" sqref="A2"/>
      <selection pane="topRight" activeCell="B2" sqref="B2"/>
      <selection pane="bottomLeft" activeCell="A7" sqref="A7"/>
      <selection pane="bottomRight" activeCell="BM1" sqref="BM1:CV1048576"/>
    </sheetView>
  </sheetViews>
  <sheetFormatPr defaultColWidth="9.140625" defaultRowHeight="0" customHeight="1" zeroHeight="1" x14ac:dyDescent="0.25"/>
  <cols>
    <col min="1" max="1" width="70.7109375" style="8" customWidth="1"/>
    <col min="2" max="64" width="11.140625" style="3" customWidth="1"/>
    <col min="65" max="65" width="69.42578125" style="8" customWidth="1"/>
    <col min="66" max="16384" width="9.140625" style="1"/>
  </cols>
  <sheetData>
    <row r="1" spans="1:65" ht="15" x14ac:dyDescent="0.25">
      <c r="A1" s="1"/>
      <c r="B1" s="14" t="b">
        <f t="shared" ref="B1:J1" si="0">B10=B11-B12</f>
        <v>1</v>
      </c>
      <c r="C1" s="14" t="b">
        <f t="shared" si="0"/>
        <v>1</v>
      </c>
      <c r="D1" s="14" t="b">
        <f t="shared" si="0"/>
        <v>1</v>
      </c>
      <c r="E1" s="14" t="b">
        <f t="shared" si="0"/>
        <v>1</v>
      </c>
      <c r="F1" s="14" t="b">
        <f t="shared" si="0"/>
        <v>1</v>
      </c>
      <c r="G1" s="14" t="b">
        <f t="shared" si="0"/>
        <v>1</v>
      </c>
      <c r="H1" s="14" t="b">
        <f t="shared" si="0"/>
        <v>1</v>
      </c>
      <c r="I1" s="14" t="b">
        <f t="shared" si="0"/>
        <v>1</v>
      </c>
      <c r="J1" s="14" t="b">
        <f t="shared" si="0"/>
        <v>1</v>
      </c>
      <c r="K1" s="14" t="b">
        <f t="shared" ref="K1:AH1" si="1">K10=K11-K12</f>
        <v>1</v>
      </c>
      <c r="L1" s="14" t="b">
        <f t="shared" si="1"/>
        <v>1</v>
      </c>
      <c r="M1" s="14" t="b">
        <f t="shared" si="1"/>
        <v>1</v>
      </c>
      <c r="N1" s="14" t="b">
        <f t="shared" si="1"/>
        <v>1</v>
      </c>
      <c r="O1" s="14" t="b">
        <f t="shared" si="1"/>
        <v>1</v>
      </c>
      <c r="P1" s="14" t="b">
        <f t="shared" si="1"/>
        <v>1</v>
      </c>
      <c r="Q1" s="14" t="b">
        <f t="shared" si="1"/>
        <v>1</v>
      </c>
      <c r="R1" s="14" t="b">
        <f t="shared" si="1"/>
        <v>1</v>
      </c>
      <c r="S1" s="14" t="b">
        <f t="shared" si="1"/>
        <v>1</v>
      </c>
      <c r="T1" s="14" t="b">
        <f t="shared" si="1"/>
        <v>1</v>
      </c>
      <c r="U1" s="14" t="b">
        <f t="shared" si="1"/>
        <v>1</v>
      </c>
      <c r="V1" s="14" t="b">
        <f t="shared" si="1"/>
        <v>1</v>
      </c>
      <c r="W1" s="14" t="b">
        <f t="shared" si="1"/>
        <v>1</v>
      </c>
      <c r="X1" s="14" t="b">
        <f t="shared" si="1"/>
        <v>1</v>
      </c>
      <c r="Y1" s="14" t="b">
        <f t="shared" si="1"/>
        <v>1</v>
      </c>
      <c r="Z1" s="14" t="b">
        <f t="shared" si="1"/>
        <v>1</v>
      </c>
      <c r="AA1" s="14" t="b">
        <f t="shared" si="1"/>
        <v>1</v>
      </c>
      <c r="AB1" s="14" t="b">
        <f t="shared" si="1"/>
        <v>1</v>
      </c>
      <c r="AC1" s="14" t="b">
        <f t="shared" si="1"/>
        <v>1</v>
      </c>
      <c r="AD1" s="14" t="b">
        <f t="shared" si="1"/>
        <v>1</v>
      </c>
      <c r="AE1" s="14" t="b">
        <f t="shared" si="1"/>
        <v>1</v>
      </c>
      <c r="AF1" s="14" t="b">
        <f t="shared" si="1"/>
        <v>1</v>
      </c>
      <c r="AG1" s="14" t="b">
        <f t="shared" si="1"/>
        <v>1</v>
      </c>
      <c r="AH1" s="14" t="b">
        <f t="shared" si="1"/>
        <v>1</v>
      </c>
      <c r="AI1" s="14" t="b">
        <f t="shared" ref="AI1:AK1" si="2">AI10=AI11-AI12</f>
        <v>1</v>
      </c>
      <c r="AJ1" s="14" t="b">
        <f t="shared" si="2"/>
        <v>1</v>
      </c>
      <c r="AK1" s="14" t="b">
        <f t="shared" si="2"/>
        <v>1</v>
      </c>
      <c r="AL1" s="14"/>
      <c r="AM1" s="14"/>
      <c r="AN1" s="14"/>
      <c r="AO1" s="14" t="b">
        <f t="shared" ref="AO1:AQ1" si="3">AO10=AO11-AO12</f>
        <v>1</v>
      </c>
      <c r="AP1" s="14" t="b">
        <f t="shared" si="3"/>
        <v>1</v>
      </c>
      <c r="AQ1" s="14" t="b">
        <f t="shared" si="3"/>
        <v>1</v>
      </c>
      <c r="AR1" s="14" t="s">
        <v>46</v>
      </c>
      <c r="AS1" s="14" t="b">
        <f t="shared" ref="AS1:AT1" si="4">AS10=AS11-AS12</f>
        <v>1</v>
      </c>
      <c r="AT1" s="14" t="b">
        <f t="shared" si="4"/>
        <v>1</v>
      </c>
      <c r="AU1" s="14" t="s">
        <v>46</v>
      </c>
      <c r="AV1" s="14" t="b">
        <f t="shared" ref="AV1:AW1" si="5">AV10=AV11-AV12</f>
        <v>1</v>
      </c>
      <c r="AW1" s="14" t="b">
        <f t="shared" si="5"/>
        <v>1</v>
      </c>
      <c r="AX1" s="14" t="s">
        <v>46</v>
      </c>
      <c r="AY1" s="14" t="b">
        <f t="shared" ref="AY1:AZ1" si="6">AY10=AY11-AY12</f>
        <v>1</v>
      </c>
      <c r="AZ1" s="14" t="b">
        <f t="shared" si="6"/>
        <v>1</v>
      </c>
      <c r="BA1" s="14" t="s">
        <v>46</v>
      </c>
      <c r="BB1" s="14" t="b">
        <f t="shared" ref="BB1:BC1" si="7">BB10=BB11-BB12</f>
        <v>1</v>
      </c>
      <c r="BC1" s="14" t="b">
        <f t="shared" si="7"/>
        <v>1</v>
      </c>
      <c r="BD1" s="14"/>
      <c r="BE1" s="14"/>
      <c r="BF1" s="14"/>
      <c r="BG1" s="14"/>
      <c r="BH1" s="14"/>
      <c r="BI1" s="14"/>
      <c r="BJ1" s="14" t="s">
        <v>46</v>
      </c>
      <c r="BK1" s="14" t="b">
        <f t="shared" ref="BK1:BL1" si="8">BK10=BK11-BK12</f>
        <v>1</v>
      </c>
      <c r="BL1" s="14" t="b">
        <f t="shared" si="8"/>
        <v>1</v>
      </c>
      <c r="BM1" s="1"/>
    </row>
    <row r="2" spans="1:65" ht="18.75" x14ac:dyDescent="0.25">
      <c r="A2" s="9" t="s">
        <v>43</v>
      </c>
      <c r="B2" s="1"/>
      <c r="C2" s="138"/>
      <c r="D2" s="1"/>
      <c r="E2" s="1"/>
      <c r="F2" s="138"/>
      <c r="G2" s="1"/>
      <c r="H2" s="1"/>
      <c r="I2" s="138"/>
      <c r="J2" s="1"/>
      <c r="K2" s="1"/>
      <c r="L2" s="138"/>
      <c r="M2" s="1"/>
      <c r="N2" s="1"/>
      <c r="O2" s="138"/>
      <c r="P2" s="1"/>
      <c r="Q2" s="1"/>
      <c r="R2" s="138"/>
      <c r="S2" s="1"/>
      <c r="T2" s="1"/>
      <c r="U2" s="138"/>
      <c r="V2" s="1"/>
      <c r="W2" s="1"/>
      <c r="X2" s="138"/>
      <c r="Y2" s="1"/>
      <c r="Z2" s="1"/>
      <c r="AA2" s="138"/>
      <c r="AB2" s="1"/>
      <c r="AC2" s="1"/>
      <c r="AD2" s="138"/>
      <c r="AE2" s="1"/>
      <c r="AF2" s="1"/>
      <c r="AG2" s="138"/>
      <c r="AH2" s="1"/>
      <c r="AI2" s="1"/>
      <c r="AJ2" s="138"/>
      <c r="AK2" s="1"/>
      <c r="AL2" s="1"/>
      <c r="AM2" s="1"/>
      <c r="AN2" s="1"/>
      <c r="AO2" s="1"/>
      <c r="AP2" s="138"/>
      <c r="AQ2" s="1"/>
      <c r="AR2" s="1"/>
      <c r="AS2" s="138"/>
      <c r="AT2" s="1"/>
      <c r="AU2" s="1"/>
      <c r="AV2" s="138"/>
      <c r="AW2" s="1"/>
      <c r="AX2" s="1"/>
      <c r="AY2" s="138"/>
      <c r="AZ2" s="1"/>
      <c r="BA2" s="1"/>
      <c r="BB2" s="138"/>
      <c r="BC2" s="1"/>
      <c r="BD2" s="1"/>
      <c r="BE2" s="1"/>
      <c r="BF2" s="1"/>
      <c r="BG2" s="1"/>
      <c r="BH2" s="1"/>
      <c r="BI2" s="1"/>
      <c r="BJ2" s="1"/>
      <c r="BK2" s="138"/>
      <c r="BL2" s="1"/>
      <c r="BM2" s="9" t="s">
        <v>20</v>
      </c>
    </row>
    <row r="3" spans="1:65" ht="18.75" x14ac:dyDescent="0.25">
      <c r="A3" s="9" t="s">
        <v>17</v>
      </c>
      <c r="AT3" s="231"/>
      <c r="AW3" s="231"/>
      <c r="AZ3" s="231"/>
      <c r="BC3" s="231"/>
      <c r="BD3" s="231"/>
      <c r="BE3" s="231"/>
      <c r="BF3" s="231"/>
      <c r="BG3" s="231"/>
      <c r="BH3" s="231"/>
      <c r="BI3" s="231"/>
      <c r="BL3" s="231"/>
      <c r="BM3" s="9" t="s">
        <v>12</v>
      </c>
    </row>
    <row r="4" spans="1:65" ht="15" x14ac:dyDescent="0.25">
      <c r="A4" s="1384" t="s">
        <v>16</v>
      </c>
      <c r="B4" s="1378">
        <v>42398</v>
      </c>
      <c r="C4" s="1379"/>
      <c r="D4" s="1380"/>
      <c r="E4" s="1378">
        <v>42401</v>
      </c>
      <c r="F4" s="1379"/>
      <c r="G4" s="1380"/>
      <c r="H4" s="1378">
        <v>42402</v>
      </c>
      <c r="I4" s="1379"/>
      <c r="J4" s="1380"/>
      <c r="K4" s="1378">
        <v>42403</v>
      </c>
      <c r="L4" s="1379"/>
      <c r="M4" s="1380"/>
      <c r="N4" s="1378">
        <v>42404</v>
      </c>
      <c r="O4" s="1379"/>
      <c r="P4" s="1380"/>
      <c r="Q4" s="1378">
        <v>42405</v>
      </c>
      <c r="R4" s="1379"/>
      <c r="S4" s="1380"/>
      <c r="T4" s="1378">
        <v>42409</v>
      </c>
      <c r="U4" s="1379"/>
      <c r="V4" s="1380"/>
      <c r="W4" s="1378">
        <v>42410</v>
      </c>
      <c r="X4" s="1379"/>
      <c r="Y4" s="1380"/>
      <c r="Z4" s="1378">
        <v>42411</v>
      </c>
      <c r="AA4" s="1379"/>
      <c r="AB4" s="1380"/>
      <c r="AC4" s="1378">
        <v>42412</v>
      </c>
      <c r="AD4" s="1379"/>
      <c r="AE4" s="1380"/>
      <c r="AF4" s="1378">
        <v>42415</v>
      </c>
      <c r="AG4" s="1379"/>
      <c r="AH4" s="1380"/>
      <c r="AI4" s="1378">
        <v>42416</v>
      </c>
      <c r="AJ4" s="1379"/>
      <c r="AK4" s="1380"/>
      <c r="AL4" s="1378">
        <v>42417</v>
      </c>
      <c r="AM4" s="1379"/>
      <c r="AN4" s="1380"/>
      <c r="AO4" s="1378">
        <v>42418</v>
      </c>
      <c r="AP4" s="1379"/>
      <c r="AQ4" s="1380"/>
      <c r="AR4" s="1378">
        <v>42419</v>
      </c>
      <c r="AS4" s="1379"/>
      <c r="AT4" s="1380"/>
      <c r="AU4" s="1378">
        <v>42422</v>
      </c>
      <c r="AV4" s="1379"/>
      <c r="AW4" s="1380"/>
      <c r="AX4" s="1378">
        <v>42423</v>
      </c>
      <c r="AY4" s="1379"/>
      <c r="AZ4" s="1380"/>
      <c r="BA4" s="1378">
        <v>42424</v>
      </c>
      <c r="BB4" s="1379"/>
      <c r="BC4" s="1380"/>
      <c r="BD4" s="1378">
        <v>42425</v>
      </c>
      <c r="BE4" s="1379"/>
      <c r="BF4" s="1380"/>
      <c r="BG4" s="1378">
        <v>42426</v>
      </c>
      <c r="BH4" s="1379"/>
      <c r="BI4" s="1380"/>
      <c r="BJ4" s="1378">
        <v>42429</v>
      </c>
      <c r="BK4" s="1379"/>
      <c r="BL4" s="1380"/>
      <c r="BM4" s="1384" t="s">
        <v>33</v>
      </c>
    </row>
    <row r="5" spans="1:65" ht="15" x14ac:dyDescent="0.25">
      <c r="A5" s="1384"/>
      <c r="B5" s="139" t="s">
        <v>14</v>
      </c>
      <c r="C5" s="140" t="s">
        <v>15</v>
      </c>
      <c r="D5" s="141" t="s">
        <v>3</v>
      </c>
      <c r="E5" s="151" t="s">
        <v>14</v>
      </c>
      <c r="F5" s="152" t="s">
        <v>15</v>
      </c>
      <c r="G5" s="153" t="s">
        <v>3</v>
      </c>
      <c r="H5" s="157" t="s">
        <v>14</v>
      </c>
      <c r="I5" s="158" t="s">
        <v>15</v>
      </c>
      <c r="J5" s="159" t="s">
        <v>3</v>
      </c>
      <c r="K5" s="145" t="s">
        <v>14</v>
      </c>
      <c r="L5" s="146" t="s">
        <v>15</v>
      </c>
      <c r="M5" s="147" t="s">
        <v>3</v>
      </c>
      <c r="N5" s="169" t="s">
        <v>14</v>
      </c>
      <c r="O5" s="170" t="s">
        <v>15</v>
      </c>
      <c r="P5" s="171" t="s">
        <v>3</v>
      </c>
      <c r="Q5" s="175" t="s">
        <v>14</v>
      </c>
      <c r="R5" s="176" t="s">
        <v>15</v>
      </c>
      <c r="S5" s="177" t="s">
        <v>3</v>
      </c>
      <c r="T5" s="181" t="s">
        <v>14</v>
      </c>
      <c r="U5" s="182" t="s">
        <v>15</v>
      </c>
      <c r="V5" s="183" t="s">
        <v>3</v>
      </c>
      <c r="W5" s="187" t="s">
        <v>14</v>
      </c>
      <c r="X5" s="188" t="s">
        <v>15</v>
      </c>
      <c r="Y5" s="189" t="s">
        <v>3</v>
      </c>
      <c r="Z5" s="193" t="s">
        <v>14</v>
      </c>
      <c r="AA5" s="194" t="s">
        <v>15</v>
      </c>
      <c r="AB5" s="195" t="s">
        <v>3</v>
      </c>
      <c r="AC5" s="199" t="s">
        <v>14</v>
      </c>
      <c r="AD5" s="200" t="s">
        <v>15</v>
      </c>
      <c r="AE5" s="201" t="s">
        <v>3</v>
      </c>
      <c r="AF5" s="205" t="s">
        <v>14</v>
      </c>
      <c r="AG5" s="206" t="s">
        <v>15</v>
      </c>
      <c r="AH5" s="207" t="s">
        <v>3</v>
      </c>
      <c r="AI5" s="163" t="s">
        <v>14</v>
      </c>
      <c r="AJ5" s="164" t="s">
        <v>15</v>
      </c>
      <c r="AK5" s="165" t="s">
        <v>3</v>
      </c>
      <c r="AL5" s="217" t="s">
        <v>14</v>
      </c>
      <c r="AM5" s="217" t="s">
        <v>15</v>
      </c>
      <c r="AN5" s="217" t="s">
        <v>3</v>
      </c>
      <c r="AO5" s="219" t="s">
        <v>14</v>
      </c>
      <c r="AP5" s="220" t="s">
        <v>15</v>
      </c>
      <c r="AQ5" s="221" t="s">
        <v>3</v>
      </c>
      <c r="AR5" s="225" t="s">
        <v>14</v>
      </c>
      <c r="AS5" s="226" t="s">
        <v>15</v>
      </c>
      <c r="AT5" s="227" t="s">
        <v>3</v>
      </c>
      <c r="AU5" s="232" t="s">
        <v>14</v>
      </c>
      <c r="AV5" s="233" t="s">
        <v>15</v>
      </c>
      <c r="AW5" s="234" t="s">
        <v>3</v>
      </c>
      <c r="AX5" s="211" t="s">
        <v>14</v>
      </c>
      <c r="AY5" s="212" t="s">
        <v>15</v>
      </c>
      <c r="AZ5" s="213" t="s">
        <v>3</v>
      </c>
      <c r="BA5" s="238" t="s">
        <v>14</v>
      </c>
      <c r="BB5" s="239" t="s">
        <v>15</v>
      </c>
      <c r="BC5" s="240" t="s">
        <v>3</v>
      </c>
      <c r="BD5" s="244" t="s">
        <v>14</v>
      </c>
      <c r="BE5" s="245" t="s">
        <v>15</v>
      </c>
      <c r="BF5" s="246" t="s">
        <v>3</v>
      </c>
      <c r="BG5" s="250" t="s">
        <v>14</v>
      </c>
      <c r="BH5" s="251" t="s">
        <v>15</v>
      </c>
      <c r="BI5" s="252" t="s">
        <v>3</v>
      </c>
      <c r="BJ5" s="256" t="s">
        <v>14</v>
      </c>
      <c r="BK5" s="257" t="s">
        <v>15</v>
      </c>
      <c r="BL5" s="258" t="s">
        <v>3</v>
      </c>
      <c r="BM5" s="1384"/>
    </row>
    <row r="6" spans="1:65" ht="15" x14ac:dyDescent="0.25">
      <c r="A6" s="45" t="s">
        <v>0</v>
      </c>
      <c r="B6" s="46">
        <f t="shared" ref="B6" si="9">SUM(B7:B8)</f>
        <v>351.89350199999996</v>
      </c>
      <c r="C6" s="47">
        <f>SUM(C7:C8)</f>
        <v>90.870867000000004</v>
      </c>
      <c r="D6" s="48">
        <f t="shared" ref="D6:D20" si="10">B6+C6</f>
        <v>442.76436899999999</v>
      </c>
      <c r="E6" s="46">
        <f t="shared" ref="E6" si="11">SUM(E7:E8)</f>
        <v>356.79439100000002</v>
      </c>
      <c r="F6" s="47">
        <f>SUM(F7:F8)</f>
        <v>90.38246199999999</v>
      </c>
      <c r="G6" s="48">
        <f t="shared" ref="G6:G12" si="12">E6+F6</f>
        <v>447.17685299999999</v>
      </c>
      <c r="H6" s="46">
        <f t="shared" ref="H6" si="13">SUM(H7:H8)</f>
        <v>354.99078699999995</v>
      </c>
      <c r="I6" s="47">
        <f>SUM(I7:I8)</f>
        <v>89.207999999999998</v>
      </c>
      <c r="J6" s="48">
        <f t="shared" ref="J6:J12" si="14">H6+I6</f>
        <v>444.19878699999992</v>
      </c>
      <c r="K6" s="46">
        <f t="shared" ref="K6" si="15">SUM(K7:K8)</f>
        <v>354.76931999999999</v>
      </c>
      <c r="L6" s="47">
        <f>SUM(L7:L8)</f>
        <v>88.247630000000001</v>
      </c>
      <c r="M6" s="48">
        <f t="shared" ref="M6:M12" si="16">K6+L6</f>
        <v>443.01695000000001</v>
      </c>
      <c r="N6" s="46">
        <f t="shared" ref="N6" si="17">SUM(N7:N8)</f>
        <v>357.88472300000001</v>
      </c>
      <c r="O6" s="47">
        <f>SUM(O7:O8)</f>
        <v>88.364360000000005</v>
      </c>
      <c r="P6" s="48">
        <f t="shared" ref="P6:P12" si="18">N6+O6</f>
        <v>446.24908300000004</v>
      </c>
      <c r="Q6" s="46">
        <f t="shared" ref="Q6" si="19">SUM(Q7:Q8)</f>
        <v>357.10459499999996</v>
      </c>
      <c r="R6" s="47">
        <f>SUM(R7:R8)</f>
        <v>88.878999999999991</v>
      </c>
      <c r="S6" s="48">
        <f t="shared" ref="S6:S12" si="20">Q6+R6</f>
        <v>445.98359499999992</v>
      </c>
      <c r="T6" s="46">
        <f t="shared" ref="T6" si="21">SUM(T7:T8)</f>
        <v>346.02389299999999</v>
      </c>
      <c r="U6" s="47">
        <f>SUM(U7:U8)</f>
        <v>88.864909000000011</v>
      </c>
      <c r="V6" s="48">
        <f t="shared" ref="V6:V12" si="22">T6+U6</f>
        <v>434.888802</v>
      </c>
      <c r="W6" s="46">
        <f t="shared" ref="W6" si="23">SUM(W7:W8)</f>
        <v>345.23749799999996</v>
      </c>
      <c r="X6" s="47">
        <f>SUM(X7:X8)</f>
        <v>88.649819000000008</v>
      </c>
      <c r="Y6" s="48">
        <f t="shared" ref="Y6:Y12" si="24">W6+X6</f>
        <v>433.88731699999994</v>
      </c>
      <c r="Z6" s="46">
        <f t="shared" ref="Z6" si="25">SUM(Z7:Z8)</f>
        <v>344.72497200000004</v>
      </c>
      <c r="AA6" s="47">
        <f>SUM(AA7:AA8)</f>
        <v>93.438923000000003</v>
      </c>
      <c r="AB6" s="48">
        <f t="shared" ref="AB6:AB12" si="26">Z6+AA6</f>
        <v>438.16389500000002</v>
      </c>
      <c r="AC6" s="46">
        <f t="shared" ref="AC6" si="27">SUM(AC7:AC8)</f>
        <v>345.87756099999996</v>
      </c>
      <c r="AD6" s="47">
        <f>SUM(AD7:AD8)</f>
        <v>93.229398000000003</v>
      </c>
      <c r="AE6" s="48">
        <f t="shared" ref="AE6:AE12" si="28">AC6+AD6</f>
        <v>439.10695899999996</v>
      </c>
      <c r="AF6" s="46">
        <f t="shared" ref="AF6" si="29">SUM(AF7:AF8)</f>
        <v>348.34868599999999</v>
      </c>
      <c r="AG6" s="47">
        <f>SUM(AG7:AG8)</f>
        <v>93.274143000000024</v>
      </c>
      <c r="AH6" s="48">
        <f t="shared" ref="AH6:AH12" si="30">AF6+AG6</f>
        <v>441.62282900000002</v>
      </c>
      <c r="AI6" s="46">
        <f t="shared" ref="AI6" si="31">SUM(AI7:AI8)</f>
        <v>344.683266</v>
      </c>
      <c r="AJ6" s="47">
        <f>SUM(AJ7:AJ8)</f>
        <v>93.212948000000011</v>
      </c>
      <c r="AK6" s="48">
        <f t="shared" ref="AK6:AK12" si="32">AI6+AJ6</f>
        <v>437.89621399999999</v>
      </c>
      <c r="AL6" s="47">
        <f t="shared" ref="AL6" si="33">SUM(AL7:AL8)</f>
        <v>342.23019099999999</v>
      </c>
      <c r="AM6" s="47">
        <f>SUM(AM7:AM8)</f>
        <v>93.072120000000012</v>
      </c>
      <c r="AN6" s="47">
        <f t="shared" ref="AN6:AN12" si="34">AL6+AM6</f>
        <v>435.30231100000003</v>
      </c>
      <c r="AO6" s="46">
        <f t="shared" ref="AO6" si="35">SUM(AO7:AO8)</f>
        <v>355.25371200000001</v>
      </c>
      <c r="AP6" s="47">
        <f>SUM(AP7:AP8)</f>
        <v>93.006739999999994</v>
      </c>
      <c r="AQ6" s="48">
        <f t="shared" ref="AQ6:AQ12" si="36">AO6+AP6</f>
        <v>448.26045199999999</v>
      </c>
      <c r="AR6" s="46">
        <f t="shared" ref="AR6" si="37">SUM(AR7:AR8)</f>
        <v>352.80543999999998</v>
      </c>
      <c r="AS6" s="47">
        <f>SUM(AS7:AS8)</f>
        <v>93.30322000000001</v>
      </c>
      <c r="AT6" s="48">
        <f t="shared" ref="AT6:AT12" si="38">AR6+AS6</f>
        <v>446.10865999999999</v>
      </c>
      <c r="AU6" s="46">
        <f t="shared" ref="AU6" si="39">SUM(AU7:AU8)</f>
        <v>355.85617900000005</v>
      </c>
      <c r="AV6" s="47">
        <f>SUM(AV7:AV8)</f>
        <v>93.339120000000008</v>
      </c>
      <c r="AW6" s="48">
        <f t="shared" ref="AW6:AW12" si="40">AU6+AV6</f>
        <v>449.19529900000009</v>
      </c>
      <c r="AX6" s="46">
        <f t="shared" ref="AX6" si="41">SUM(AX7:AX8)</f>
        <v>353.665524</v>
      </c>
      <c r="AY6" s="47">
        <f>SUM(AY7:AY8)</f>
        <v>93.639228000000031</v>
      </c>
      <c r="AZ6" s="48">
        <f t="shared" ref="AZ6:AZ12" si="42">AX6+AY6</f>
        <v>447.30475200000001</v>
      </c>
      <c r="BA6" s="46">
        <f t="shared" ref="BA6" si="43">SUM(BA7:BA8)</f>
        <v>355.16704099999998</v>
      </c>
      <c r="BB6" s="47">
        <f>SUM(BB7:BB8)</f>
        <v>93.628271000000012</v>
      </c>
      <c r="BC6" s="48">
        <f t="shared" ref="BC6:BC12" si="44">BA6+BB6</f>
        <v>448.79531199999997</v>
      </c>
      <c r="BD6" s="46">
        <f t="shared" ref="BD6" si="45">SUM(BD7:BD8)</f>
        <v>358.38458700000001</v>
      </c>
      <c r="BE6" s="47">
        <f>SUM(BE7:BE8)</f>
        <v>98.007318000000026</v>
      </c>
      <c r="BF6" s="48">
        <f t="shared" ref="BF6:BF12" si="46">BD6+BE6</f>
        <v>456.39190500000007</v>
      </c>
      <c r="BG6" s="46">
        <f t="shared" ref="BG6" si="47">SUM(BG7:BG8)</f>
        <v>360.24651299999999</v>
      </c>
      <c r="BH6" s="47">
        <f>SUM(BH7:BH8)</f>
        <v>98.403343000000007</v>
      </c>
      <c r="BI6" s="48">
        <f t="shared" ref="BI6:BI12" si="48">BG6+BH6</f>
        <v>458.649856</v>
      </c>
      <c r="BJ6" s="46">
        <f t="shared" ref="BJ6" si="49">SUM(BJ7:BJ8)</f>
        <v>371.35040900000001</v>
      </c>
      <c r="BK6" s="47">
        <f>SUM(BK7:BK8)</f>
        <v>89.042299</v>
      </c>
      <c r="BL6" s="48">
        <f t="shared" ref="BL6:BL12" si="50">BJ6+BK6</f>
        <v>460.39270800000003</v>
      </c>
      <c r="BM6" s="45" t="s">
        <v>0</v>
      </c>
    </row>
    <row r="7" spans="1:65" ht="15" x14ac:dyDescent="0.25">
      <c r="A7" s="15" t="s">
        <v>35</v>
      </c>
      <c r="B7" s="28">
        <v>351.89350199999996</v>
      </c>
      <c r="C7" s="16">
        <v>73.124608000000009</v>
      </c>
      <c r="D7" s="29">
        <f t="shared" si="10"/>
        <v>425.01810999999998</v>
      </c>
      <c r="E7" s="28">
        <v>356.79439100000002</v>
      </c>
      <c r="F7" s="16">
        <v>72.636202999999995</v>
      </c>
      <c r="G7" s="29">
        <f t="shared" si="12"/>
        <v>429.43059400000004</v>
      </c>
      <c r="H7" s="28">
        <v>354.99078699999995</v>
      </c>
      <c r="I7" s="16">
        <v>71.456999999999994</v>
      </c>
      <c r="J7" s="29">
        <f t="shared" si="14"/>
        <v>426.44778699999995</v>
      </c>
      <c r="K7" s="28">
        <v>354.76931999999999</v>
      </c>
      <c r="L7" s="16">
        <v>70.501371000000006</v>
      </c>
      <c r="M7" s="29">
        <f t="shared" si="16"/>
        <v>425.270691</v>
      </c>
      <c r="N7" s="28">
        <v>357.88472300000001</v>
      </c>
      <c r="O7" s="16">
        <v>70.61810100000001</v>
      </c>
      <c r="P7" s="29">
        <f t="shared" si="18"/>
        <v>428.50282400000003</v>
      </c>
      <c r="Q7" s="28">
        <v>357.10459499999996</v>
      </c>
      <c r="R7" s="16">
        <v>70.817999999999998</v>
      </c>
      <c r="S7" s="29">
        <f t="shared" si="20"/>
        <v>427.92259499999994</v>
      </c>
      <c r="T7" s="28">
        <v>346.02389299999999</v>
      </c>
      <c r="U7" s="16">
        <v>70.818650000000005</v>
      </c>
      <c r="V7" s="29">
        <f t="shared" si="22"/>
        <v>416.84254299999998</v>
      </c>
      <c r="W7" s="28">
        <v>345.23749799999996</v>
      </c>
      <c r="X7" s="16">
        <v>70.603560000000002</v>
      </c>
      <c r="Y7" s="29">
        <f t="shared" si="24"/>
        <v>415.84105799999998</v>
      </c>
      <c r="Z7" s="28">
        <v>344.72497200000004</v>
      </c>
      <c r="AA7" s="16">
        <v>75.118368000000004</v>
      </c>
      <c r="AB7" s="29">
        <f t="shared" si="26"/>
        <v>419.84334000000001</v>
      </c>
      <c r="AC7" s="28">
        <v>345.87756099999996</v>
      </c>
      <c r="AD7" s="16">
        <v>74.899843000000004</v>
      </c>
      <c r="AE7" s="29">
        <f t="shared" si="28"/>
        <v>420.77740399999993</v>
      </c>
      <c r="AF7" s="28">
        <v>348.34868599999999</v>
      </c>
      <c r="AG7" s="16">
        <v>74.953588000000025</v>
      </c>
      <c r="AH7" s="29">
        <f t="shared" si="30"/>
        <v>423.30227400000001</v>
      </c>
      <c r="AI7" s="28">
        <v>344.683266</v>
      </c>
      <c r="AJ7" s="16">
        <v>74.892393000000013</v>
      </c>
      <c r="AK7" s="29">
        <f t="shared" si="32"/>
        <v>419.57565900000003</v>
      </c>
      <c r="AL7" s="16">
        <v>342.23019099999999</v>
      </c>
      <c r="AM7" s="16">
        <v>74.751565000000014</v>
      </c>
      <c r="AN7" s="16">
        <f t="shared" si="34"/>
        <v>416.98175600000002</v>
      </c>
      <c r="AO7" s="28">
        <v>355.25371200000001</v>
      </c>
      <c r="AP7" s="16">
        <v>74.686184999999995</v>
      </c>
      <c r="AQ7" s="29">
        <f t="shared" si="36"/>
        <v>429.93989699999997</v>
      </c>
      <c r="AR7" s="28">
        <v>352.80543999999998</v>
      </c>
      <c r="AS7" s="16">
        <v>75.052665000000019</v>
      </c>
      <c r="AT7" s="29">
        <f t="shared" si="38"/>
        <v>427.85810500000002</v>
      </c>
      <c r="AU7" s="28">
        <v>355.85617900000005</v>
      </c>
      <c r="AV7" s="16">
        <v>75.088565000000017</v>
      </c>
      <c r="AW7" s="29">
        <f t="shared" si="40"/>
        <v>430.94474400000007</v>
      </c>
      <c r="AX7" s="28">
        <v>353.665524</v>
      </c>
      <c r="AY7" s="16">
        <v>75.388673000000026</v>
      </c>
      <c r="AZ7" s="29">
        <f t="shared" si="42"/>
        <v>429.05419700000004</v>
      </c>
      <c r="BA7" s="28">
        <v>355.16704099999998</v>
      </c>
      <c r="BB7" s="16">
        <v>75.377716000000007</v>
      </c>
      <c r="BC7" s="29">
        <f t="shared" si="44"/>
        <v>430.544757</v>
      </c>
      <c r="BD7" s="28">
        <v>358.38458700000001</v>
      </c>
      <c r="BE7" s="16">
        <v>79.358259000000018</v>
      </c>
      <c r="BF7" s="29">
        <f t="shared" si="46"/>
        <v>437.74284600000004</v>
      </c>
      <c r="BG7" s="28">
        <v>360.24651299999999</v>
      </c>
      <c r="BH7" s="16">
        <v>79.430284</v>
      </c>
      <c r="BI7" s="29">
        <f t="shared" si="48"/>
        <v>439.67679699999997</v>
      </c>
      <c r="BJ7" s="28">
        <v>371.35040900000001</v>
      </c>
      <c r="BK7" s="16">
        <v>70.405900000000003</v>
      </c>
      <c r="BL7" s="29">
        <f t="shared" si="50"/>
        <v>441.75630899999999</v>
      </c>
      <c r="BM7" s="15" t="s">
        <v>38</v>
      </c>
    </row>
    <row r="8" spans="1:65" ht="15" x14ac:dyDescent="0.25">
      <c r="A8" s="17" t="s">
        <v>36</v>
      </c>
      <c r="B8" s="30">
        <v>0</v>
      </c>
      <c r="C8" s="18">
        <v>17.746258999999998</v>
      </c>
      <c r="D8" s="31">
        <f t="shared" si="10"/>
        <v>17.746258999999998</v>
      </c>
      <c r="E8" s="30">
        <v>0</v>
      </c>
      <c r="F8" s="18">
        <v>17.746258999999998</v>
      </c>
      <c r="G8" s="31">
        <f t="shared" si="12"/>
        <v>17.746258999999998</v>
      </c>
      <c r="H8" s="30">
        <v>0</v>
      </c>
      <c r="I8" s="18">
        <v>17.751000000000001</v>
      </c>
      <c r="J8" s="31">
        <f t="shared" si="14"/>
        <v>17.751000000000001</v>
      </c>
      <c r="K8" s="30">
        <v>0</v>
      </c>
      <c r="L8" s="18">
        <v>17.746258999999998</v>
      </c>
      <c r="M8" s="31">
        <f t="shared" si="16"/>
        <v>17.746258999999998</v>
      </c>
      <c r="N8" s="30">
        <v>0</v>
      </c>
      <c r="O8" s="18">
        <v>17.746258999999998</v>
      </c>
      <c r="P8" s="31">
        <f t="shared" si="18"/>
        <v>17.746258999999998</v>
      </c>
      <c r="Q8" s="30">
        <v>0</v>
      </c>
      <c r="R8" s="18">
        <v>18.061</v>
      </c>
      <c r="S8" s="31">
        <f t="shared" si="20"/>
        <v>18.061</v>
      </c>
      <c r="T8" s="30">
        <v>0</v>
      </c>
      <c r="U8" s="18">
        <v>18.046258999999999</v>
      </c>
      <c r="V8" s="31">
        <f t="shared" si="22"/>
        <v>18.046258999999999</v>
      </c>
      <c r="W8" s="30">
        <v>0</v>
      </c>
      <c r="X8" s="18">
        <v>18.046258999999999</v>
      </c>
      <c r="Y8" s="31">
        <f t="shared" si="24"/>
        <v>18.046258999999999</v>
      </c>
      <c r="Z8" s="30">
        <v>0</v>
      </c>
      <c r="AA8" s="18">
        <v>18.320554999999999</v>
      </c>
      <c r="AB8" s="31">
        <f t="shared" si="26"/>
        <v>18.320554999999999</v>
      </c>
      <c r="AC8" s="30">
        <v>0</v>
      </c>
      <c r="AD8" s="18">
        <v>18.329554999999999</v>
      </c>
      <c r="AE8" s="31">
        <f t="shared" si="28"/>
        <v>18.329554999999999</v>
      </c>
      <c r="AF8" s="30">
        <v>0</v>
      </c>
      <c r="AG8" s="18">
        <v>18.320554999999999</v>
      </c>
      <c r="AH8" s="31">
        <f t="shared" si="30"/>
        <v>18.320554999999999</v>
      </c>
      <c r="AI8" s="30">
        <v>0</v>
      </c>
      <c r="AJ8" s="18">
        <v>18.320554999999999</v>
      </c>
      <c r="AK8" s="31">
        <f t="shared" si="32"/>
        <v>18.320554999999999</v>
      </c>
      <c r="AL8" s="18">
        <v>0</v>
      </c>
      <c r="AM8" s="18">
        <v>18.320554999999999</v>
      </c>
      <c r="AN8" s="18">
        <f t="shared" si="34"/>
        <v>18.320554999999999</v>
      </c>
      <c r="AO8" s="30">
        <v>0</v>
      </c>
      <c r="AP8" s="18">
        <v>18.320554999999999</v>
      </c>
      <c r="AQ8" s="31">
        <f t="shared" si="36"/>
        <v>18.320554999999999</v>
      </c>
      <c r="AR8" s="30">
        <v>0</v>
      </c>
      <c r="AS8" s="18">
        <v>18.250554999999999</v>
      </c>
      <c r="AT8" s="31">
        <f t="shared" si="38"/>
        <v>18.250554999999999</v>
      </c>
      <c r="AU8" s="30">
        <v>0</v>
      </c>
      <c r="AV8" s="18">
        <v>18.250554999999999</v>
      </c>
      <c r="AW8" s="31">
        <f t="shared" si="40"/>
        <v>18.250554999999999</v>
      </c>
      <c r="AX8" s="30">
        <v>0</v>
      </c>
      <c r="AY8" s="18">
        <v>18.250554999999999</v>
      </c>
      <c r="AZ8" s="31">
        <f t="shared" si="42"/>
        <v>18.250554999999999</v>
      </c>
      <c r="BA8" s="30">
        <v>0</v>
      </c>
      <c r="BB8" s="18">
        <v>18.250554999999999</v>
      </c>
      <c r="BC8" s="31">
        <f t="shared" si="44"/>
        <v>18.250554999999999</v>
      </c>
      <c r="BD8" s="30">
        <v>0</v>
      </c>
      <c r="BE8" s="18">
        <v>18.649059000000001</v>
      </c>
      <c r="BF8" s="31">
        <f t="shared" si="46"/>
        <v>18.649059000000001</v>
      </c>
      <c r="BG8" s="30">
        <v>0</v>
      </c>
      <c r="BH8" s="18">
        <v>18.973058999999999</v>
      </c>
      <c r="BI8" s="31">
        <f t="shared" si="48"/>
        <v>18.973058999999999</v>
      </c>
      <c r="BJ8" s="30">
        <v>0</v>
      </c>
      <c r="BK8" s="18">
        <v>18.636399000000001</v>
      </c>
      <c r="BL8" s="31">
        <f t="shared" si="50"/>
        <v>18.636399000000001</v>
      </c>
      <c r="BM8" s="17" t="s">
        <v>37</v>
      </c>
    </row>
    <row r="9" spans="1:65" ht="15" x14ac:dyDescent="0.25">
      <c r="A9" s="49" t="s">
        <v>10</v>
      </c>
      <c r="B9" s="50">
        <f>B10</f>
        <v>55.547719000000001</v>
      </c>
      <c r="C9" s="51">
        <f>C10</f>
        <v>0.8617999999999999</v>
      </c>
      <c r="D9" s="52">
        <f t="shared" si="10"/>
        <v>56.409519000000003</v>
      </c>
      <c r="E9" s="50">
        <f>E10</f>
        <v>49.645719</v>
      </c>
      <c r="F9" s="51">
        <f>F10</f>
        <v>0.86180000000000001</v>
      </c>
      <c r="G9" s="52">
        <f t="shared" si="12"/>
        <v>50.507519000000002</v>
      </c>
      <c r="H9" s="50">
        <f>H10</f>
        <v>48.459719</v>
      </c>
      <c r="I9" s="51">
        <f>I10</f>
        <v>0.86180000000000001</v>
      </c>
      <c r="J9" s="52">
        <f t="shared" si="14"/>
        <v>49.321519000000002</v>
      </c>
      <c r="K9" s="50">
        <f>K10</f>
        <v>47.569718999999999</v>
      </c>
      <c r="L9" s="51">
        <f>L10</f>
        <v>0.86180000000000001</v>
      </c>
      <c r="M9" s="52">
        <f t="shared" si="16"/>
        <v>48.431519000000002</v>
      </c>
      <c r="N9" s="50">
        <f>N10</f>
        <v>51.839719000000002</v>
      </c>
      <c r="O9" s="51">
        <f>O10</f>
        <v>0.8617999999999999</v>
      </c>
      <c r="P9" s="52">
        <f t="shared" si="18"/>
        <v>52.701519000000005</v>
      </c>
      <c r="Q9" s="50">
        <f>Q10</f>
        <v>52.851719000000003</v>
      </c>
      <c r="R9" s="51">
        <f>R10</f>
        <v>0.36980000000000002</v>
      </c>
      <c r="S9" s="52">
        <f t="shared" si="20"/>
        <v>53.221519000000001</v>
      </c>
      <c r="T9" s="50">
        <f>T10</f>
        <v>62.943218999999999</v>
      </c>
      <c r="U9" s="51">
        <f>U10</f>
        <v>0.36980000000000002</v>
      </c>
      <c r="V9" s="52">
        <f t="shared" si="22"/>
        <v>63.313018999999997</v>
      </c>
      <c r="W9" s="50">
        <f>W10</f>
        <v>63.335219000000002</v>
      </c>
      <c r="X9" s="51">
        <f>X10</f>
        <v>0.36980000000000002</v>
      </c>
      <c r="Y9" s="52">
        <f t="shared" si="24"/>
        <v>63.705019</v>
      </c>
      <c r="Z9" s="50">
        <f>Z10</f>
        <v>64.030219000000002</v>
      </c>
      <c r="AA9" s="51">
        <f>AA10</f>
        <v>0.4698</v>
      </c>
      <c r="AB9" s="52">
        <f t="shared" si="26"/>
        <v>64.500019000000009</v>
      </c>
      <c r="AC9" s="50">
        <f>AC10</f>
        <v>62.626218999999999</v>
      </c>
      <c r="AD9" s="51">
        <f>AD10</f>
        <v>0.4698</v>
      </c>
      <c r="AE9" s="52">
        <f t="shared" si="28"/>
        <v>63.096018999999998</v>
      </c>
      <c r="AF9" s="50">
        <f>AF10</f>
        <v>60.196218999999999</v>
      </c>
      <c r="AG9" s="51">
        <f>AG10</f>
        <v>0.4698</v>
      </c>
      <c r="AH9" s="52">
        <f t="shared" si="30"/>
        <v>60.666018999999999</v>
      </c>
      <c r="AI9" s="50">
        <f>AI10</f>
        <v>64.328219000000004</v>
      </c>
      <c r="AJ9" s="51">
        <f>AJ10</f>
        <v>0.4698</v>
      </c>
      <c r="AK9" s="52">
        <f t="shared" si="32"/>
        <v>64.798019000000011</v>
      </c>
      <c r="AL9" s="51">
        <f>AL10</f>
        <v>64.682219000000003</v>
      </c>
      <c r="AM9" s="51">
        <f>AM10</f>
        <v>0.4698</v>
      </c>
      <c r="AN9" s="51">
        <f t="shared" si="34"/>
        <v>65.15201900000001</v>
      </c>
      <c r="AO9" s="50">
        <f>AO10</f>
        <v>64.817218999999994</v>
      </c>
      <c r="AP9" s="51">
        <f>AP10</f>
        <v>0.4698</v>
      </c>
      <c r="AQ9" s="52">
        <f t="shared" si="36"/>
        <v>65.287019000000001</v>
      </c>
      <c r="AR9" s="50">
        <f>AR10</f>
        <v>64.226219</v>
      </c>
      <c r="AS9" s="51">
        <f>AS10</f>
        <v>0.53979999999999995</v>
      </c>
      <c r="AT9" s="52">
        <f t="shared" si="38"/>
        <v>64.766019</v>
      </c>
      <c r="AU9" s="50">
        <f>AU10</f>
        <v>61.605218999999998</v>
      </c>
      <c r="AV9" s="51">
        <f>AV10</f>
        <v>0.53979999999999995</v>
      </c>
      <c r="AW9" s="52">
        <f t="shared" si="40"/>
        <v>62.145018999999998</v>
      </c>
      <c r="AX9" s="50">
        <f>AX10</f>
        <v>64.367219000000006</v>
      </c>
      <c r="AY9" s="51">
        <f>AY10</f>
        <v>0.53979999999999995</v>
      </c>
      <c r="AZ9" s="52">
        <f t="shared" si="42"/>
        <v>64.907019000000005</v>
      </c>
      <c r="BA9" s="50">
        <f>BA10</f>
        <v>61.398218999999997</v>
      </c>
      <c r="BB9" s="51">
        <f>BB10</f>
        <v>0.53979999999999995</v>
      </c>
      <c r="BC9" s="52">
        <f t="shared" si="44"/>
        <v>61.938018999999997</v>
      </c>
      <c r="BD9" s="50">
        <f>BD10</f>
        <v>58.413218999999998</v>
      </c>
      <c r="BE9" s="51">
        <f>BE10</f>
        <v>0.7397999999999999</v>
      </c>
      <c r="BF9" s="52">
        <f t="shared" si="46"/>
        <v>59.153019</v>
      </c>
      <c r="BG9" s="50">
        <f>BG10</f>
        <v>56.825218999999997</v>
      </c>
      <c r="BH9" s="51">
        <f>BH10</f>
        <v>0.41980000000000001</v>
      </c>
      <c r="BI9" s="52">
        <f t="shared" si="48"/>
        <v>57.245018999999999</v>
      </c>
      <c r="BJ9" s="50">
        <f>BJ10</f>
        <v>46.624218999999997</v>
      </c>
      <c r="BK9" s="51">
        <f>BK10</f>
        <v>0.41980000000000001</v>
      </c>
      <c r="BL9" s="52">
        <f t="shared" si="50"/>
        <v>47.044018999999999</v>
      </c>
      <c r="BM9" s="49" t="s">
        <v>1</v>
      </c>
    </row>
    <row r="10" spans="1:65" ht="30" customHeight="1" x14ac:dyDescent="0.25">
      <c r="A10" s="19" t="s">
        <v>30</v>
      </c>
      <c r="B10" s="32">
        <v>55.547719000000001</v>
      </c>
      <c r="C10" s="20">
        <v>0.8617999999999999</v>
      </c>
      <c r="D10" s="33">
        <f t="shared" si="10"/>
        <v>56.409519000000003</v>
      </c>
      <c r="E10" s="32">
        <v>49.645719</v>
      </c>
      <c r="F10" s="20">
        <v>0.86180000000000001</v>
      </c>
      <c r="G10" s="33">
        <f t="shared" si="12"/>
        <v>50.507519000000002</v>
      </c>
      <c r="H10" s="32">
        <v>48.459719</v>
      </c>
      <c r="I10" s="20">
        <v>0.86180000000000001</v>
      </c>
      <c r="J10" s="33">
        <f t="shared" si="14"/>
        <v>49.321519000000002</v>
      </c>
      <c r="K10" s="32">
        <v>47.569718999999999</v>
      </c>
      <c r="L10" s="20">
        <v>0.86180000000000001</v>
      </c>
      <c r="M10" s="33">
        <f t="shared" si="16"/>
        <v>48.431519000000002</v>
      </c>
      <c r="N10" s="32">
        <v>51.839719000000002</v>
      </c>
      <c r="O10" s="20">
        <v>0.8617999999999999</v>
      </c>
      <c r="P10" s="33">
        <f t="shared" si="18"/>
        <v>52.701519000000005</v>
      </c>
      <c r="Q10" s="32">
        <v>52.851719000000003</v>
      </c>
      <c r="R10" s="20">
        <v>0.36980000000000002</v>
      </c>
      <c r="S10" s="33">
        <f t="shared" si="20"/>
        <v>53.221519000000001</v>
      </c>
      <c r="T10" s="32">
        <v>62.943218999999999</v>
      </c>
      <c r="U10" s="20">
        <v>0.36980000000000002</v>
      </c>
      <c r="V10" s="33">
        <f t="shared" si="22"/>
        <v>63.313018999999997</v>
      </c>
      <c r="W10" s="32">
        <v>63.335219000000002</v>
      </c>
      <c r="X10" s="20">
        <v>0.36980000000000002</v>
      </c>
      <c r="Y10" s="33">
        <f t="shared" si="24"/>
        <v>63.705019</v>
      </c>
      <c r="Z10" s="32">
        <v>64.030219000000002</v>
      </c>
      <c r="AA10" s="20">
        <v>0.4698</v>
      </c>
      <c r="AB10" s="33">
        <f t="shared" si="26"/>
        <v>64.500019000000009</v>
      </c>
      <c r="AC10" s="32">
        <v>62.626218999999999</v>
      </c>
      <c r="AD10" s="20">
        <v>0.4698</v>
      </c>
      <c r="AE10" s="33">
        <f t="shared" si="28"/>
        <v>63.096018999999998</v>
      </c>
      <c r="AF10" s="32">
        <v>60.196218999999999</v>
      </c>
      <c r="AG10" s="20">
        <v>0.4698</v>
      </c>
      <c r="AH10" s="33">
        <f t="shared" si="30"/>
        <v>60.666018999999999</v>
      </c>
      <c r="AI10" s="32">
        <v>64.328219000000004</v>
      </c>
      <c r="AJ10" s="20">
        <v>0.4698</v>
      </c>
      <c r="AK10" s="33">
        <f t="shared" si="32"/>
        <v>64.798019000000011</v>
      </c>
      <c r="AL10" s="20">
        <v>64.682219000000003</v>
      </c>
      <c r="AM10" s="20">
        <v>0.4698</v>
      </c>
      <c r="AN10" s="20">
        <f t="shared" si="34"/>
        <v>65.15201900000001</v>
      </c>
      <c r="AO10" s="32">
        <v>64.817218999999994</v>
      </c>
      <c r="AP10" s="20">
        <v>0.4698</v>
      </c>
      <c r="AQ10" s="33">
        <f t="shared" si="36"/>
        <v>65.287019000000001</v>
      </c>
      <c r="AR10" s="32">
        <v>64.226219</v>
      </c>
      <c r="AS10" s="20">
        <v>0.53979999999999995</v>
      </c>
      <c r="AT10" s="33">
        <f t="shared" si="38"/>
        <v>64.766019</v>
      </c>
      <c r="AU10" s="32">
        <v>61.605218999999998</v>
      </c>
      <c r="AV10" s="20">
        <v>0.53979999999999995</v>
      </c>
      <c r="AW10" s="33">
        <f t="shared" si="40"/>
        <v>62.145018999999998</v>
      </c>
      <c r="AX10" s="32">
        <v>64.367219000000006</v>
      </c>
      <c r="AY10" s="20">
        <v>0.53979999999999995</v>
      </c>
      <c r="AZ10" s="33">
        <f t="shared" si="42"/>
        <v>64.907019000000005</v>
      </c>
      <c r="BA10" s="32">
        <v>61.398218999999997</v>
      </c>
      <c r="BB10" s="20">
        <v>0.53979999999999995</v>
      </c>
      <c r="BC10" s="33">
        <f t="shared" si="44"/>
        <v>61.938018999999997</v>
      </c>
      <c r="BD10" s="32">
        <v>58.413218999999998</v>
      </c>
      <c r="BE10" s="20">
        <v>0.7397999999999999</v>
      </c>
      <c r="BF10" s="33">
        <f t="shared" si="46"/>
        <v>59.153019</v>
      </c>
      <c r="BG10" s="32">
        <v>56.825218999999997</v>
      </c>
      <c r="BH10" s="20">
        <v>0.41980000000000001</v>
      </c>
      <c r="BI10" s="33">
        <f t="shared" si="48"/>
        <v>57.245018999999999</v>
      </c>
      <c r="BJ10" s="32">
        <v>46.624218999999997</v>
      </c>
      <c r="BK10" s="20">
        <v>0.41980000000000001</v>
      </c>
      <c r="BL10" s="33">
        <f t="shared" si="50"/>
        <v>47.044018999999999</v>
      </c>
      <c r="BM10" s="19" t="s">
        <v>28</v>
      </c>
    </row>
    <row r="11" spans="1:65" ht="15" x14ac:dyDescent="0.25">
      <c r="A11" s="106" t="s">
        <v>29</v>
      </c>
      <c r="B11" s="107">
        <v>147.68321900000001</v>
      </c>
      <c r="C11" s="108">
        <v>2.4918</v>
      </c>
      <c r="D11" s="109">
        <f t="shared" si="10"/>
        <v>150.17501900000002</v>
      </c>
      <c r="E11" s="107">
        <v>147.68321900000001</v>
      </c>
      <c r="F11" s="108">
        <v>2.4918</v>
      </c>
      <c r="G11" s="109">
        <f t="shared" si="12"/>
        <v>150.17501900000002</v>
      </c>
      <c r="H11" s="107">
        <v>147.68321900000001</v>
      </c>
      <c r="I11" s="108">
        <v>2.4918</v>
      </c>
      <c r="J11" s="109">
        <f t="shared" si="14"/>
        <v>150.17501900000002</v>
      </c>
      <c r="K11" s="107">
        <v>147.68321900000001</v>
      </c>
      <c r="L11" s="108">
        <v>2.4918</v>
      </c>
      <c r="M11" s="109">
        <f t="shared" si="16"/>
        <v>150.17501900000002</v>
      </c>
      <c r="N11" s="107">
        <v>146.98321899999999</v>
      </c>
      <c r="O11" s="108">
        <v>2.4918</v>
      </c>
      <c r="P11" s="109">
        <f t="shared" si="18"/>
        <v>149.475019</v>
      </c>
      <c r="Q11" s="107">
        <v>146.98321899999999</v>
      </c>
      <c r="R11" s="108">
        <v>2.2997999999999998</v>
      </c>
      <c r="S11" s="109">
        <f t="shared" si="20"/>
        <v>149.283019</v>
      </c>
      <c r="T11" s="107">
        <v>146.98321899999999</v>
      </c>
      <c r="U11" s="108">
        <v>2.2997999999999998</v>
      </c>
      <c r="V11" s="109">
        <f t="shared" si="22"/>
        <v>149.283019</v>
      </c>
      <c r="W11" s="107">
        <v>146.98321899999999</v>
      </c>
      <c r="X11" s="108">
        <v>2.2997999999999998</v>
      </c>
      <c r="Y11" s="109">
        <f t="shared" si="24"/>
        <v>149.283019</v>
      </c>
      <c r="Z11" s="107">
        <v>146.98321899999999</v>
      </c>
      <c r="AA11" s="108">
        <v>2.3997999999999999</v>
      </c>
      <c r="AB11" s="109">
        <f t="shared" si="26"/>
        <v>149.38301899999999</v>
      </c>
      <c r="AC11" s="107">
        <v>146.98321899999999</v>
      </c>
      <c r="AD11" s="108">
        <v>2.3997999999999999</v>
      </c>
      <c r="AE11" s="109">
        <f t="shared" si="28"/>
        <v>149.38301899999999</v>
      </c>
      <c r="AF11" s="107">
        <v>146.98321899999999</v>
      </c>
      <c r="AG11" s="108">
        <v>2.3997999999999999</v>
      </c>
      <c r="AH11" s="109">
        <f t="shared" si="30"/>
        <v>149.38301899999999</v>
      </c>
      <c r="AI11" s="107">
        <v>146.98321899999999</v>
      </c>
      <c r="AJ11" s="108">
        <v>2.3997999999999999</v>
      </c>
      <c r="AK11" s="109">
        <f t="shared" si="32"/>
        <v>149.38301899999999</v>
      </c>
      <c r="AL11" s="108">
        <v>146.98321899999999</v>
      </c>
      <c r="AM11" s="108">
        <v>2.3997999999999999</v>
      </c>
      <c r="AN11" s="108">
        <f t="shared" si="34"/>
        <v>149.38301899999999</v>
      </c>
      <c r="AO11" s="107">
        <v>147.98321899999999</v>
      </c>
      <c r="AP11" s="108">
        <v>2.3997999999999999</v>
      </c>
      <c r="AQ11" s="109">
        <f t="shared" si="36"/>
        <v>150.38301899999999</v>
      </c>
      <c r="AR11" s="107">
        <v>147.98321899999999</v>
      </c>
      <c r="AS11" s="108">
        <v>2.3997999999999999</v>
      </c>
      <c r="AT11" s="109">
        <f t="shared" si="38"/>
        <v>150.38301899999999</v>
      </c>
      <c r="AU11" s="107">
        <v>147.98321899999999</v>
      </c>
      <c r="AV11" s="108">
        <v>2.3997999999999999</v>
      </c>
      <c r="AW11" s="109">
        <f t="shared" si="40"/>
        <v>150.38301899999999</v>
      </c>
      <c r="AX11" s="107">
        <v>147.98321899999999</v>
      </c>
      <c r="AY11" s="108">
        <v>2.3997999999999999</v>
      </c>
      <c r="AZ11" s="109">
        <f t="shared" si="42"/>
        <v>150.38301899999999</v>
      </c>
      <c r="BA11" s="107">
        <v>147.98321899999999</v>
      </c>
      <c r="BB11" s="108">
        <v>2.3997999999999999</v>
      </c>
      <c r="BC11" s="109">
        <f t="shared" si="44"/>
        <v>150.38301899999999</v>
      </c>
      <c r="BD11" s="107">
        <v>147.98321899999999</v>
      </c>
      <c r="BE11" s="108">
        <v>2.5998000000000001</v>
      </c>
      <c r="BF11" s="109">
        <f t="shared" si="46"/>
        <v>150.58301899999998</v>
      </c>
      <c r="BG11" s="107">
        <v>147.98321899999999</v>
      </c>
      <c r="BH11" s="108">
        <v>2.5998000000000001</v>
      </c>
      <c r="BI11" s="109">
        <f t="shared" si="48"/>
        <v>150.58301899999998</v>
      </c>
      <c r="BJ11" s="107">
        <v>147.98321899999999</v>
      </c>
      <c r="BK11" s="108">
        <v>2.5998000000000001</v>
      </c>
      <c r="BL11" s="109">
        <f t="shared" si="50"/>
        <v>150.58301899999998</v>
      </c>
      <c r="BM11" s="106" t="s">
        <v>29</v>
      </c>
    </row>
    <row r="12" spans="1:65" ht="15" x14ac:dyDescent="0.25">
      <c r="A12" s="110" t="s">
        <v>31</v>
      </c>
      <c r="B12" s="111">
        <v>92.135499999999993</v>
      </c>
      <c r="C12" s="112">
        <v>1.63</v>
      </c>
      <c r="D12" s="113">
        <f t="shared" si="10"/>
        <v>93.765499999999989</v>
      </c>
      <c r="E12" s="111">
        <v>98.037499999999994</v>
      </c>
      <c r="F12" s="112">
        <v>1.63</v>
      </c>
      <c r="G12" s="113">
        <f t="shared" si="12"/>
        <v>99.66749999999999</v>
      </c>
      <c r="H12" s="111">
        <v>99.223500000000001</v>
      </c>
      <c r="I12" s="112">
        <v>1.63</v>
      </c>
      <c r="J12" s="113">
        <f t="shared" si="14"/>
        <v>100.8535</v>
      </c>
      <c r="K12" s="111">
        <v>100.1135</v>
      </c>
      <c r="L12" s="112">
        <v>1.63</v>
      </c>
      <c r="M12" s="113">
        <f t="shared" si="16"/>
        <v>101.7435</v>
      </c>
      <c r="N12" s="111">
        <v>95.143500000000003</v>
      </c>
      <c r="O12" s="112">
        <v>1.63</v>
      </c>
      <c r="P12" s="113">
        <f t="shared" si="18"/>
        <v>96.773499999999999</v>
      </c>
      <c r="Q12" s="111">
        <v>94.131500000000003</v>
      </c>
      <c r="R12" s="112">
        <v>1.93</v>
      </c>
      <c r="S12" s="113">
        <f t="shared" si="20"/>
        <v>96.061500000000009</v>
      </c>
      <c r="T12" s="111">
        <v>84.04</v>
      </c>
      <c r="U12" s="112">
        <v>1.93</v>
      </c>
      <c r="V12" s="113">
        <f t="shared" si="22"/>
        <v>85.970000000000013</v>
      </c>
      <c r="W12" s="111">
        <v>83.647999999999996</v>
      </c>
      <c r="X12" s="112">
        <v>1.93</v>
      </c>
      <c r="Y12" s="113">
        <f t="shared" si="24"/>
        <v>85.578000000000003</v>
      </c>
      <c r="Z12" s="111">
        <v>82.953000000000003</v>
      </c>
      <c r="AA12" s="112">
        <v>1.93</v>
      </c>
      <c r="AB12" s="113">
        <f t="shared" si="26"/>
        <v>84.88300000000001</v>
      </c>
      <c r="AC12" s="111">
        <v>84.356999999999999</v>
      </c>
      <c r="AD12" s="112">
        <v>1.93</v>
      </c>
      <c r="AE12" s="113">
        <f t="shared" si="28"/>
        <v>86.287000000000006</v>
      </c>
      <c r="AF12" s="111">
        <v>86.787000000000006</v>
      </c>
      <c r="AG12" s="112">
        <v>1.93</v>
      </c>
      <c r="AH12" s="113">
        <f t="shared" si="30"/>
        <v>88.717000000000013</v>
      </c>
      <c r="AI12" s="111">
        <v>82.655000000000001</v>
      </c>
      <c r="AJ12" s="112">
        <v>1.93</v>
      </c>
      <c r="AK12" s="113">
        <f t="shared" si="32"/>
        <v>84.585000000000008</v>
      </c>
      <c r="AL12" s="112">
        <v>82.301000000000002</v>
      </c>
      <c r="AM12" s="112">
        <v>1.93</v>
      </c>
      <c r="AN12" s="112">
        <f t="shared" si="34"/>
        <v>84.231000000000009</v>
      </c>
      <c r="AO12" s="111">
        <v>83.165999999999997</v>
      </c>
      <c r="AP12" s="112">
        <v>1.93</v>
      </c>
      <c r="AQ12" s="113">
        <f t="shared" si="36"/>
        <v>85.096000000000004</v>
      </c>
      <c r="AR12" s="111">
        <v>83.757000000000005</v>
      </c>
      <c r="AS12" s="112">
        <v>1.86</v>
      </c>
      <c r="AT12" s="113">
        <f t="shared" si="38"/>
        <v>85.617000000000004</v>
      </c>
      <c r="AU12" s="111">
        <v>86.378</v>
      </c>
      <c r="AV12" s="112">
        <v>1.86</v>
      </c>
      <c r="AW12" s="113">
        <f t="shared" si="40"/>
        <v>88.238</v>
      </c>
      <c r="AX12" s="111">
        <v>83.616</v>
      </c>
      <c r="AY12" s="112">
        <v>1.86</v>
      </c>
      <c r="AZ12" s="113">
        <f t="shared" si="42"/>
        <v>85.475999999999999</v>
      </c>
      <c r="BA12" s="111">
        <v>86.584999999999994</v>
      </c>
      <c r="BB12" s="112">
        <v>1.86</v>
      </c>
      <c r="BC12" s="113">
        <f t="shared" si="44"/>
        <v>88.444999999999993</v>
      </c>
      <c r="BD12" s="111">
        <v>89.57</v>
      </c>
      <c r="BE12" s="112">
        <v>1.86</v>
      </c>
      <c r="BF12" s="113">
        <f t="shared" si="46"/>
        <v>91.429999999999993</v>
      </c>
      <c r="BG12" s="111">
        <v>91.158000000000001</v>
      </c>
      <c r="BH12" s="112">
        <v>2.1800000000000002</v>
      </c>
      <c r="BI12" s="113">
        <f t="shared" si="48"/>
        <v>93.338000000000008</v>
      </c>
      <c r="BJ12" s="111">
        <v>101.35899999999999</v>
      </c>
      <c r="BK12" s="112">
        <v>2.1800000000000002</v>
      </c>
      <c r="BL12" s="113">
        <f t="shared" si="50"/>
        <v>103.539</v>
      </c>
      <c r="BM12" s="110" t="s">
        <v>34</v>
      </c>
    </row>
    <row r="13" spans="1:65" ht="15" x14ac:dyDescent="0.25">
      <c r="A13" s="53" t="s">
        <v>2</v>
      </c>
      <c r="B13" s="54">
        <f>SUM(B14:B16,B18:B20)</f>
        <v>911.76838199999997</v>
      </c>
      <c r="C13" s="55">
        <f>SUM(C14:C16,C18:C20)</f>
        <v>74.218588000000011</v>
      </c>
      <c r="D13" s="56">
        <f>B13+C13</f>
        <v>985.98696999999993</v>
      </c>
      <c r="E13" s="54">
        <f>SUM(E14:E16,E18:E20)</f>
        <v>912.76949300000001</v>
      </c>
      <c r="F13" s="55">
        <f>SUM(F14:F16,F18:F20)</f>
        <v>74.706992999999997</v>
      </c>
      <c r="G13" s="56">
        <f>E13+F13</f>
        <v>987.47648600000002</v>
      </c>
      <c r="H13" s="54">
        <f>SUM(H14:H16,H18:H20)</f>
        <v>915.759097</v>
      </c>
      <c r="I13" s="55">
        <f>SUM(I14:I16,I18:I20)</f>
        <v>75.881209999999996</v>
      </c>
      <c r="J13" s="56">
        <f>H13+I13</f>
        <v>991.64030700000001</v>
      </c>
      <c r="K13" s="54">
        <f>SUM(K14:K16,K18:K20)</f>
        <v>916.87056399999983</v>
      </c>
      <c r="L13" s="55">
        <f>SUM(L14:L16,L18:L20)</f>
        <v>76.841825</v>
      </c>
      <c r="M13" s="56">
        <f>K13+L13</f>
        <v>993.7123889999998</v>
      </c>
      <c r="N13" s="54">
        <f>SUM(N14:N16,N18:N20)</f>
        <v>919.03516100000013</v>
      </c>
      <c r="O13" s="55">
        <f>SUM(O14:O16,O18:O20)</f>
        <v>76.725094999999996</v>
      </c>
      <c r="P13" s="56">
        <f>N13+O13</f>
        <v>995.76025600000014</v>
      </c>
      <c r="Q13" s="54">
        <f>SUM(Q14:Q16,Q18:Q20)</f>
        <v>920.503289</v>
      </c>
      <c r="R13" s="55">
        <f>SUM(R14:R16,R18:R20)</f>
        <v>75.742000000000004</v>
      </c>
      <c r="S13" s="56">
        <f>Q13+R13</f>
        <v>996.24528899999996</v>
      </c>
      <c r="T13" s="54">
        <f>SUM(T14:T16,T18:T20)</f>
        <v>921.49249099999997</v>
      </c>
      <c r="U13" s="55">
        <f>SUM(U14:U16,U18:U20)</f>
        <v>75.756545999999986</v>
      </c>
      <c r="V13" s="56">
        <f>T13+U13</f>
        <v>997.24903699999993</v>
      </c>
      <c r="W13" s="54">
        <f>SUM(W14:W16,W18:W20)</f>
        <v>921.886886</v>
      </c>
      <c r="X13" s="55">
        <f>SUM(X14:X16,X18:X20)</f>
        <v>75.971636000000004</v>
      </c>
      <c r="Y13" s="56">
        <f>W13+X13</f>
        <v>997.85852199999999</v>
      </c>
      <c r="Z13" s="54">
        <f>SUM(Z14:Z16,Z18:Z20)</f>
        <v>920.90441199999987</v>
      </c>
      <c r="AA13" s="55">
        <f>SUM(AA14:AA16,AA18:AA20)</f>
        <v>76.332532</v>
      </c>
      <c r="AB13" s="56">
        <f>Z13+AA13</f>
        <v>997.23694399999988</v>
      </c>
      <c r="AC13" s="54">
        <f>SUM(AC14:AC16,AC18:AC20)</f>
        <v>921.15582299999983</v>
      </c>
      <c r="AD13" s="55">
        <f>SUM(AD14:AD16,AD18:AD20)</f>
        <v>76.542057</v>
      </c>
      <c r="AE13" s="56">
        <f>AC13+AD13</f>
        <v>997.69787999999983</v>
      </c>
      <c r="AF13" s="54">
        <f>SUM(AF14:AF16,AF18:AF20)</f>
        <v>921.11469800000009</v>
      </c>
      <c r="AG13" s="55">
        <f>SUM(AG14:AG16,AG18:AG20)</f>
        <v>76.497311999999994</v>
      </c>
      <c r="AH13" s="56">
        <f>AF13+AG13</f>
        <v>997.61201000000005</v>
      </c>
      <c r="AI13" s="54">
        <f>SUM(AI14:AI16,AI18:AI20)</f>
        <v>920.64811799999984</v>
      </c>
      <c r="AJ13" s="55">
        <f>SUM(AJ14:AJ16,AJ18:AJ20)</f>
        <v>76.558506999999992</v>
      </c>
      <c r="AK13" s="56">
        <f>AI13+AJ13</f>
        <v>997.2066249999998</v>
      </c>
      <c r="AL13" s="55">
        <f>SUM(AL14:AL16,AL18:AL20)</f>
        <v>922.74719300000004</v>
      </c>
      <c r="AM13" s="55">
        <f>SUM(AM14:AM16,AM18:AM20)</f>
        <v>76.699335000000005</v>
      </c>
      <c r="AN13" s="55">
        <f>AL13+AM13</f>
        <v>999.44652800000006</v>
      </c>
      <c r="AO13" s="54">
        <f>SUM(AO14:AO16,AO18:AO20)</f>
        <v>925.88867199999993</v>
      </c>
      <c r="AP13" s="55">
        <f>SUM(AP14:AP16,AP18:AP20)</f>
        <v>76.76471500000001</v>
      </c>
      <c r="AQ13" s="56">
        <f>AO13+AP13</f>
        <v>1002.653387</v>
      </c>
      <c r="AR13" s="54">
        <f>SUM(AR14:AR16,AR18:AR20)</f>
        <v>928.92794399999991</v>
      </c>
      <c r="AS13" s="55">
        <f>SUM(AS14:AS16,AS18:AS20)</f>
        <v>77.898235</v>
      </c>
      <c r="AT13" s="56">
        <f>AR13+AS13</f>
        <v>1006.8261789999999</v>
      </c>
      <c r="AU13" s="54">
        <f>SUM(AU14:AU16,AU18:AU20)</f>
        <v>928.49820499999987</v>
      </c>
      <c r="AV13" s="55">
        <f>SUM(AV14:AV16,AV18:AV20)</f>
        <v>77.862335000000002</v>
      </c>
      <c r="AW13" s="56">
        <f>AU13+AV13</f>
        <v>1006.3605399999999</v>
      </c>
      <c r="AX13" s="54">
        <f>SUM(AX14:AX16,AX18:AX20)</f>
        <v>927.92686000000003</v>
      </c>
      <c r="AY13" s="55">
        <f>SUM(AY14:AY16,AY18:AY20)</f>
        <v>77.562227000000007</v>
      </c>
      <c r="AZ13" s="56">
        <f>AX13+AY13</f>
        <v>1005.489087</v>
      </c>
      <c r="BA13" s="54">
        <f>SUM(BA14:BA16,BA18:BA20)</f>
        <v>929.39434300000005</v>
      </c>
      <c r="BB13" s="55">
        <f>SUM(BB14:BB16,BB18:BB20)</f>
        <v>77.573183999999998</v>
      </c>
      <c r="BC13" s="56">
        <f>BA13+BB13</f>
        <v>1006.967527</v>
      </c>
      <c r="BD13" s="54">
        <f>SUM(BD14:BD16,BD18:BD20)</f>
        <v>929.16179699999986</v>
      </c>
      <c r="BE13" s="55">
        <f>SUM(BE14:BE16,BE18:BE20)</f>
        <v>78.069136999999998</v>
      </c>
      <c r="BF13" s="56">
        <f>BD13+BE13</f>
        <v>1007.2309339999998</v>
      </c>
      <c r="BG13" s="54">
        <f>SUM(BG14:BG16,BG18:BG20)</f>
        <v>928.88787100000002</v>
      </c>
      <c r="BH13" s="55">
        <f>SUM(BH14:BH16,BH18:BH20)</f>
        <v>77.991207000000003</v>
      </c>
      <c r="BI13" s="56">
        <f>BG13+BH13</f>
        <v>1006.879078</v>
      </c>
      <c r="BJ13" s="54">
        <f>SUM(BJ14:BJ16,BJ18:BJ20)</f>
        <v>927.98497500000008</v>
      </c>
      <c r="BK13" s="55">
        <f>SUM(BK14:BK16,BK18:BK20)</f>
        <v>72.385280999999992</v>
      </c>
      <c r="BL13" s="56">
        <f>BJ13+BK13</f>
        <v>1000.370256</v>
      </c>
      <c r="BM13" s="53" t="s">
        <v>2</v>
      </c>
    </row>
    <row r="14" spans="1:65" ht="15" x14ac:dyDescent="0.25">
      <c r="A14" s="15" t="s">
        <v>4</v>
      </c>
      <c r="B14" s="34">
        <v>56.388396</v>
      </c>
      <c r="C14" s="21">
        <v>5.0889930000000003</v>
      </c>
      <c r="D14" s="35">
        <f t="shared" si="10"/>
        <v>61.477389000000002</v>
      </c>
      <c r="E14" s="34">
        <v>56.456395999999998</v>
      </c>
      <c r="F14" s="21">
        <v>5.0679930000000004</v>
      </c>
      <c r="G14" s="35">
        <f t="shared" ref="G14:G20" si="51">E14+F14</f>
        <v>61.524388999999999</v>
      </c>
      <c r="H14" s="34">
        <v>56.478174000000003</v>
      </c>
      <c r="I14" s="21">
        <v>5.087993</v>
      </c>
      <c r="J14" s="35">
        <f t="shared" ref="J14:J20" si="52">H14+I14</f>
        <v>61.566167</v>
      </c>
      <c r="K14" s="34">
        <v>56.463673999999997</v>
      </c>
      <c r="L14" s="21">
        <v>5.1219930000000007</v>
      </c>
      <c r="M14" s="35">
        <f t="shared" ref="M14:M20" si="53">K14+L14</f>
        <v>61.585667000000001</v>
      </c>
      <c r="N14" s="34">
        <v>56.758575</v>
      </c>
      <c r="O14" s="21">
        <v>5.1219930000000007</v>
      </c>
      <c r="P14" s="35">
        <f t="shared" ref="P14:P20" si="54">N14+O14</f>
        <v>61.880568000000004</v>
      </c>
      <c r="Q14" s="34">
        <v>56.811075000000002</v>
      </c>
      <c r="R14" s="21">
        <v>5.1420000000000003</v>
      </c>
      <c r="S14" s="35">
        <f t="shared" ref="S14:S20" si="55">Q14+R14</f>
        <v>61.953075000000005</v>
      </c>
      <c r="T14" s="34">
        <v>56.827075000000001</v>
      </c>
      <c r="U14" s="21">
        <v>5.1219929999999998</v>
      </c>
      <c r="V14" s="35">
        <f t="shared" ref="V14:V20" si="56">T14+U14</f>
        <v>61.949067999999997</v>
      </c>
      <c r="W14" s="34">
        <v>56.474474999999998</v>
      </c>
      <c r="X14" s="21">
        <v>5.3026929999999997</v>
      </c>
      <c r="Y14" s="35">
        <f t="shared" ref="Y14:Y20" si="57">W14+X14</f>
        <v>61.777167999999996</v>
      </c>
      <c r="Z14" s="34">
        <v>56.593975</v>
      </c>
      <c r="AA14" s="21">
        <v>5.1966919999999996</v>
      </c>
      <c r="AB14" s="35">
        <f t="shared" ref="AB14:AB20" si="58">Z14+AA14</f>
        <v>61.790666999999999</v>
      </c>
      <c r="AC14" s="34">
        <v>56.709558000000001</v>
      </c>
      <c r="AD14" s="21">
        <v>5.2274919999999998</v>
      </c>
      <c r="AE14" s="35">
        <f t="shared" ref="AE14:AE20" si="59">AC14+AD14</f>
        <v>61.937049999999999</v>
      </c>
      <c r="AF14" s="34">
        <v>56.786062999999999</v>
      </c>
      <c r="AG14" s="21">
        <v>5.2408770000000002</v>
      </c>
      <c r="AH14" s="35">
        <f t="shared" ref="AH14:AH20" si="60">AF14+AG14</f>
        <v>62.026939999999996</v>
      </c>
      <c r="AI14" s="34">
        <v>56.816563000000002</v>
      </c>
      <c r="AJ14" s="21">
        <v>5.2408770000000002</v>
      </c>
      <c r="AK14" s="35">
        <f t="shared" ref="AK14:AK20" si="61">AI14+AJ14</f>
        <v>62.05744</v>
      </c>
      <c r="AL14" s="21">
        <v>56.774563000000001</v>
      </c>
      <c r="AM14" s="21">
        <v>5.2308770000000004</v>
      </c>
      <c r="AN14" s="21">
        <f t="shared" ref="AN14:AN20" si="62">AL14+AM14</f>
        <v>62.00544</v>
      </c>
      <c r="AO14" s="34">
        <v>57.190362999999998</v>
      </c>
      <c r="AP14" s="21">
        <v>5.2308770000000004</v>
      </c>
      <c r="AQ14" s="35">
        <f t="shared" ref="AQ14:AQ20" si="63">AO14+AP14</f>
        <v>62.421239999999997</v>
      </c>
      <c r="AR14" s="34">
        <v>57.228462999999998</v>
      </c>
      <c r="AS14" s="21">
        <v>5.2298770000000001</v>
      </c>
      <c r="AT14" s="35">
        <f t="shared" ref="AT14:AT20" si="64">AR14+AS14</f>
        <v>62.45834</v>
      </c>
      <c r="AU14" s="34">
        <v>57.251362999999998</v>
      </c>
      <c r="AV14" s="21">
        <v>5.2298770000000001</v>
      </c>
      <c r="AW14" s="35">
        <f t="shared" ref="AW14:AW20" si="65">AU14+AV14</f>
        <v>62.48124</v>
      </c>
      <c r="AX14" s="34">
        <v>57.266362999999998</v>
      </c>
      <c r="AY14" s="21">
        <v>5.2161270000000002</v>
      </c>
      <c r="AZ14" s="35">
        <f t="shared" ref="AZ14:AZ20" si="66">AX14+AY14</f>
        <v>62.482489999999999</v>
      </c>
      <c r="BA14" s="34">
        <v>57.344062999999998</v>
      </c>
      <c r="BB14" s="21">
        <v>5.2161270000000002</v>
      </c>
      <c r="BC14" s="35">
        <f t="shared" ref="BC14:BC20" si="67">BA14+BB14</f>
        <v>62.560189999999999</v>
      </c>
      <c r="BD14" s="34">
        <v>57.466363000000001</v>
      </c>
      <c r="BE14" s="21">
        <v>5.2848770000000007</v>
      </c>
      <c r="BF14" s="35">
        <f t="shared" ref="BF14:BF20" si="68">BD14+BE14</f>
        <v>62.751240000000003</v>
      </c>
      <c r="BG14" s="34">
        <v>57.709966000000001</v>
      </c>
      <c r="BH14" s="21">
        <v>5.2728770000000003</v>
      </c>
      <c r="BI14" s="35">
        <f t="shared" ref="BI14:BI20" si="69">BG14+BH14</f>
        <v>62.982843000000003</v>
      </c>
      <c r="BJ14" s="34">
        <v>57.631276</v>
      </c>
      <c r="BK14" s="21">
        <v>5.0832269999999999</v>
      </c>
      <c r="BL14" s="35">
        <f t="shared" ref="BL14:BL20" si="70">BJ14+BK14</f>
        <v>62.714503000000001</v>
      </c>
      <c r="BM14" s="15" t="s">
        <v>21</v>
      </c>
    </row>
    <row r="15" spans="1:65" ht="15" x14ac:dyDescent="0.25">
      <c r="A15" s="22" t="s">
        <v>5</v>
      </c>
      <c r="B15" s="36">
        <v>143.26811599999999</v>
      </c>
      <c r="C15" s="23">
        <v>29.995228000000001</v>
      </c>
      <c r="D15" s="37">
        <f t="shared" si="10"/>
        <v>173.26334399999999</v>
      </c>
      <c r="E15" s="36">
        <v>143.29011600000001</v>
      </c>
      <c r="F15" s="23">
        <v>30.050228000000001</v>
      </c>
      <c r="G15" s="37">
        <f t="shared" si="51"/>
        <v>173.34034400000002</v>
      </c>
      <c r="H15" s="36">
        <v>143.31911600000001</v>
      </c>
      <c r="I15" s="23">
        <v>29.995228000000001</v>
      </c>
      <c r="J15" s="37">
        <f t="shared" si="52"/>
        <v>173.31434400000001</v>
      </c>
      <c r="K15" s="36">
        <v>143.20811599999999</v>
      </c>
      <c r="L15" s="23">
        <v>29.945228</v>
      </c>
      <c r="M15" s="37">
        <f t="shared" si="53"/>
        <v>173.153344</v>
      </c>
      <c r="N15" s="36">
        <v>143.633117</v>
      </c>
      <c r="O15" s="23">
        <v>29.955227999999998</v>
      </c>
      <c r="P15" s="37">
        <f t="shared" si="54"/>
        <v>173.588345</v>
      </c>
      <c r="Q15" s="36">
        <v>143.76561699999999</v>
      </c>
      <c r="R15" s="23">
        <v>29.952000000000002</v>
      </c>
      <c r="S15" s="37">
        <f t="shared" si="55"/>
        <v>173.71761699999999</v>
      </c>
      <c r="T15" s="36">
        <v>143.87161699999999</v>
      </c>
      <c r="U15" s="23">
        <v>30.000228</v>
      </c>
      <c r="V15" s="37">
        <f t="shared" si="56"/>
        <v>173.87184499999998</v>
      </c>
      <c r="W15" s="36">
        <v>144.04993999999999</v>
      </c>
      <c r="X15" s="23">
        <v>29.937228000000001</v>
      </c>
      <c r="Y15" s="37">
        <f t="shared" si="57"/>
        <v>173.987168</v>
      </c>
      <c r="Z15" s="36">
        <v>144.14843999999999</v>
      </c>
      <c r="AA15" s="23">
        <v>30.232968</v>
      </c>
      <c r="AB15" s="37">
        <f t="shared" si="58"/>
        <v>174.38140799999999</v>
      </c>
      <c r="AC15" s="36">
        <v>144.31720899999999</v>
      </c>
      <c r="AD15" s="23">
        <v>30.152968000000001</v>
      </c>
      <c r="AE15" s="37">
        <f t="shared" si="59"/>
        <v>174.47017699999998</v>
      </c>
      <c r="AF15" s="36">
        <v>144.291709</v>
      </c>
      <c r="AG15" s="23">
        <v>30.148968</v>
      </c>
      <c r="AH15" s="37">
        <f t="shared" si="60"/>
        <v>174.44067699999999</v>
      </c>
      <c r="AI15" s="36">
        <v>144.809709</v>
      </c>
      <c r="AJ15" s="23">
        <v>30.148968</v>
      </c>
      <c r="AK15" s="37">
        <f t="shared" si="61"/>
        <v>174.95867699999999</v>
      </c>
      <c r="AL15" s="23">
        <v>145.09470899999999</v>
      </c>
      <c r="AM15" s="23">
        <v>30.146968000000001</v>
      </c>
      <c r="AN15" s="23">
        <f t="shared" si="62"/>
        <v>175.24167699999998</v>
      </c>
      <c r="AO15" s="36">
        <v>147.114709</v>
      </c>
      <c r="AP15" s="23">
        <v>30.161968000000002</v>
      </c>
      <c r="AQ15" s="37">
        <f t="shared" si="63"/>
        <v>177.27667700000001</v>
      </c>
      <c r="AR15" s="36">
        <v>147.66820899999999</v>
      </c>
      <c r="AS15" s="23">
        <v>30.166968000000001</v>
      </c>
      <c r="AT15" s="37">
        <f t="shared" si="64"/>
        <v>177.83517699999999</v>
      </c>
      <c r="AU15" s="36">
        <v>147.71020899999999</v>
      </c>
      <c r="AV15" s="23">
        <v>30.168468000000001</v>
      </c>
      <c r="AW15" s="37">
        <f t="shared" si="65"/>
        <v>177.87867699999998</v>
      </c>
      <c r="AX15" s="36">
        <v>148.260209</v>
      </c>
      <c r="AY15" s="23">
        <v>30.168468000000001</v>
      </c>
      <c r="AZ15" s="37">
        <f t="shared" si="66"/>
        <v>178.42867699999999</v>
      </c>
      <c r="BA15" s="36">
        <v>148.732697</v>
      </c>
      <c r="BB15" s="23">
        <v>30.168468000000001</v>
      </c>
      <c r="BC15" s="37">
        <f t="shared" si="67"/>
        <v>178.90116499999999</v>
      </c>
      <c r="BD15" s="36">
        <v>148.767697</v>
      </c>
      <c r="BE15" s="23">
        <v>30.401478999999998</v>
      </c>
      <c r="BF15" s="37">
        <f t="shared" si="68"/>
        <v>179.16917599999999</v>
      </c>
      <c r="BG15" s="36">
        <v>148.69469699999999</v>
      </c>
      <c r="BH15" s="23">
        <v>30.402479</v>
      </c>
      <c r="BI15" s="37">
        <f t="shared" si="69"/>
        <v>179.09717599999999</v>
      </c>
      <c r="BJ15" s="36">
        <v>148.75769700000001</v>
      </c>
      <c r="BK15" s="23">
        <v>30.269459000000001</v>
      </c>
      <c r="BL15" s="37">
        <f t="shared" si="70"/>
        <v>179.02715600000002</v>
      </c>
      <c r="BM15" s="22" t="s">
        <v>22</v>
      </c>
    </row>
    <row r="16" spans="1:65" ht="15" x14ac:dyDescent="0.25">
      <c r="A16" s="22" t="s">
        <v>6</v>
      </c>
      <c r="B16" s="36">
        <v>568.48915299999999</v>
      </c>
      <c r="C16" s="23">
        <v>9.8276489999999992</v>
      </c>
      <c r="D16" s="37">
        <f t="shared" si="10"/>
        <v>578.31680199999994</v>
      </c>
      <c r="E16" s="36">
        <v>569.444795</v>
      </c>
      <c r="F16" s="23">
        <v>10.267648999999999</v>
      </c>
      <c r="G16" s="37">
        <f t="shared" si="51"/>
        <v>579.712444</v>
      </c>
      <c r="H16" s="36">
        <v>572.78470600000003</v>
      </c>
      <c r="I16" s="23">
        <v>11.331849</v>
      </c>
      <c r="J16" s="37">
        <f t="shared" si="52"/>
        <v>584.11655500000006</v>
      </c>
      <c r="K16" s="36">
        <v>574.53221099999996</v>
      </c>
      <c r="L16" s="23">
        <v>11.849848999999999</v>
      </c>
      <c r="M16" s="37">
        <f t="shared" si="53"/>
        <v>586.38205999999991</v>
      </c>
      <c r="N16" s="36">
        <v>575.270533</v>
      </c>
      <c r="O16" s="23">
        <v>12.209848999999998</v>
      </c>
      <c r="P16" s="37">
        <f t="shared" si="54"/>
        <v>587.48038199999996</v>
      </c>
      <c r="Q16" s="36">
        <v>576.73583599999995</v>
      </c>
      <c r="R16" s="23">
        <v>11.05</v>
      </c>
      <c r="S16" s="37">
        <f t="shared" si="55"/>
        <v>587.7858359999999</v>
      </c>
      <c r="T16" s="36">
        <v>577.74691600000006</v>
      </c>
      <c r="U16" s="23">
        <v>10.966949</v>
      </c>
      <c r="V16" s="37">
        <f t="shared" si="56"/>
        <v>588.71386500000006</v>
      </c>
      <c r="W16" s="36">
        <v>578.58922099999995</v>
      </c>
      <c r="X16" s="23">
        <v>11.474949000000001</v>
      </c>
      <c r="Y16" s="37">
        <f t="shared" si="57"/>
        <v>590.06416999999999</v>
      </c>
      <c r="Z16" s="36">
        <v>577.91295500000001</v>
      </c>
      <c r="AA16" s="23">
        <v>11.474949000000001</v>
      </c>
      <c r="AB16" s="37">
        <f t="shared" si="58"/>
        <v>589.38790400000005</v>
      </c>
      <c r="AC16" s="36">
        <v>577.99915399999998</v>
      </c>
      <c r="AD16" s="23">
        <v>11.799949</v>
      </c>
      <c r="AE16" s="37">
        <f t="shared" si="59"/>
        <v>589.79910299999995</v>
      </c>
      <c r="AF16" s="36">
        <v>578.01814999999999</v>
      </c>
      <c r="AG16" s="23">
        <v>11.799949</v>
      </c>
      <c r="AH16" s="37">
        <f t="shared" si="60"/>
        <v>589.81809899999996</v>
      </c>
      <c r="AI16" s="36">
        <v>577.03710599999999</v>
      </c>
      <c r="AJ16" s="23">
        <v>11.651449000000001</v>
      </c>
      <c r="AK16" s="37">
        <f t="shared" si="61"/>
        <v>588.68855499999995</v>
      </c>
      <c r="AL16" s="23">
        <v>579.00059899999997</v>
      </c>
      <c r="AM16" s="23">
        <v>12.067449</v>
      </c>
      <c r="AN16" s="23">
        <f t="shared" si="62"/>
        <v>591.06804799999998</v>
      </c>
      <c r="AO16" s="36">
        <v>578.70181700000001</v>
      </c>
      <c r="AP16" s="23">
        <v>12.205449</v>
      </c>
      <c r="AQ16" s="37">
        <f t="shared" si="63"/>
        <v>590.90726600000005</v>
      </c>
      <c r="AR16" s="36">
        <v>581.08244000000002</v>
      </c>
      <c r="AS16" s="23">
        <v>11.717449</v>
      </c>
      <c r="AT16" s="37">
        <f t="shared" si="64"/>
        <v>592.79988900000001</v>
      </c>
      <c r="AU16" s="36">
        <v>580.59299499999997</v>
      </c>
      <c r="AV16" s="23">
        <v>11.828449000000001</v>
      </c>
      <c r="AW16" s="37">
        <f t="shared" si="65"/>
        <v>592.42144399999995</v>
      </c>
      <c r="AX16" s="36">
        <v>579.70124299999998</v>
      </c>
      <c r="AY16" s="23">
        <v>11.638449000000001</v>
      </c>
      <c r="AZ16" s="37">
        <f t="shared" si="66"/>
        <v>591.33969200000001</v>
      </c>
      <c r="BA16" s="36">
        <v>580.31487600000003</v>
      </c>
      <c r="BB16" s="23">
        <v>11.809416000000001</v>
      </c>
      <c r="BC16" s="37">
        <f t="shared" si="67"/>
        <v>592.12429200000008</v>
      </c>
      <c r="BD16" s="36">
        <v>579.89600499999995</v>
      </c>
      <c r="BE16" s="23">
        <v>11.956697</v>
      </c>
      <c r="BF16" s="37">
        <f t="shared" si="68"/>
        <v>591.85270199999991</v>
      </c>
      <c r="BG16" s="36">
        <v>579.37992299999996</v>
      </c>
      <c r="BH16" s="23">
        <v>11.956697</v>
      </c>
      <c r="BI16" s="37">
        <f t="shared" si="69"/>
        <v>591.33661999999993</v>
      </c>
      <c r="BJ16" s="36">
        <v>578.19011799999998</v>
      </c>
      <c r="BK16" s="23">
        <v>9.5866450000000007</v>
      </c>
      <c r="BL16" s="37">
        <f t="shared" si="70"/>
        <v>587.77676299999996</v>
      </c>
      <c r="BM16" s="22" t="s">
        <v>23</v>
      </c>
    </row>
    <row r="17" spans="1:65" ht="15.75" customHeight="1" x14ac:dyDescent="0.25">
      <c r="A17" s="102" t="s">
        <v>19</v>
      </c>
      <c r="B17" s="103">
        <v>105.436117</v>
      </c>
      <c r="C17" s="104">
        <v>5.5448820000000003</v>
      </c>
      <c r="D17" s="105">
        <f t="shared" si="10"/>
        <v>110.980999</v>
      </c>
      <c r="E17" s="103">
        <v>105.541117</v>
      </c>
      <c r="F17" s="104">
        <v>5.5448820000000003</v>
      </c>
      <c r="G17" s="105">
        <f t="shared" si="51"/>
        <v>111.085999</v>
      </c>
      <c r="H17" s="103">
        <v>105.614814</v>
      </c>
      <c r="I17" s="104">
        <v>5.5448820000000003</v>
      </c>
      <c r="J17" s="105">
        <f t="shared" si="52"/>
        <v>111.159696</v>
      </c>
      <c r="K17" s="103">
        <v>105.62506</v>
      </c>
      <c r="L17" s="104">
        <v>5.5448820000000003</v>
      </c>
      <c r="M17" s="105">
        <f t="shared" si="53"/>
        <v>111.16994200000001</v>
      </c>
      <c r="N17" s="103">
        <v>107.980976</v>
      </c>
      <c r="O17" s="104">
        <v>5.5448820000000003</v>
      </c>
      <c r="P17" s="105">
        <f t="shared" si="54"/>
        <v>113.525858</v>
      </c>
      <c r="Q17" s="103">
        <v>108.551069</v>
      </c>
      <c r="R17" s="104">
        <v>5.5448820000000003</v>
      </c>
      <c r="S17" s="105">
        <f t="shared" si="55"/>
        <v>114.095951</v>
      </c>
      <c r="T17" s="103">
        <v>109.02361999999999</v>
      </c>
      <c r="U17" s="104">
        <v>5.5448820000000003</v>
      </c>
      <c r="V17" s="105">
        <f t="shared" si="56"/>
        <v>114.568502</v>
      </c>
      <c r="W17" s="103">
        <v>109.04362</v>
      </c>
      <c r="X17" s="104">
        <v>5.5448820000000003</v>
      </c>
      <c r="Y17" s="105">
        <f t="shared" si="57"/>
        <v>114.58850200000001</v>
      </c>
      <c r="Z17" s="103">
        <v>109.05362</v>
      </c>
      <c r="AA17" s="104">
        <v>5.5448820000000003</v>
      </c>
      <c r="AB17" s="105">
        <f t="shared" si="58"/>
        <v>114.598502</v>
      </c>
      <c r="AC17" s="103">
        <v>108.72777000000001</v>
      </c>
      <c r="AD17" s="104">
        <v>5.5448820000000003</v>
      </c>
      <c r="AE17" s="105">
        <f t="shared" si="59"/>
        <v>114.27265200000001</v>
      </c>
      <c r="AF17" s="103">
        <v>109.02777</v>
      </c>
      <c r="AG17" s="104">
        <v>5.5448820000000003</v>
      </c>
      <c r="AH17" s="105">
        <f t="shared" si="60"/>
        <v>114.57265200000001</v>
      </c>
      <c r="AI17" s="103">
        <v>108.82777</v>
      </c>
      <c r="AJ17" s="104">
        <v>5.5448820000000003</v>
      </c>
      <c r="AK17" s="105">
        <f t="shared" si="61"/>
        <v>114.372652</v>
      </c>
      <c r="AL17" s="104">
        <v>109.217508</v>
      </c>
      <c r="AM17" s="104">
        <v>5.5448820000000003</v>
      </c>
      <c r="AN17" s="104">
        <f t="shared" si="62"/>
        <v>114.76239</v>
      </c>
      <c r="AO17" s="103">
        <v>109.388064</v>
      </c>
      <c r="AP17" s="104">
        <v>5.5448820000000003</v>
      </c>
      <c r="AQ17" s="105">
        <f t="shared" si="63"/>
        <v>114.932946</v>
      </c>
      <c r="AR17" s="103">
        <v>109.818462</v>
      </c>
      <c r="AS17" s="104">
        <v>5.5448820000000003</v>
      </c>
      <c r="AT17" s="105">
        <f t="shared" si="64"/>
        <v>115.363344</v>
      </c>
      <c r="AU17" s="103">
        <v>109.750694</v>
      </c>
      <c r="AV17" s="104">
        <v>5.5448820000000003</v>
      </c>
      <c r="AW17" s="105">
        <f t="shared" si="65"/>
        <v>115.295576</v>
      </c>
      <c r="AX17" s="103">
        <v>109.25409399999999</v>
      </c>
      <c r="AY17" s="104">
        <v>5.5448820000000003</v>
      </c>
      <c r="AZ17" s="105">
        <f t="shared" si="66"/>
        <v>114.798976</v>
      </c>
      <c r="BA17" s="103">
        <v>108.98043699999999</v>
      </c>
      <c r="BB17" s="104">
        <v>5.5448820000000003</v>
      </c>
      <c r="BC17" s="105">
        <f t="shared" si="67"/>
        <v>114.525319</v>
      </c>
      <c r="BD17" s="103">
        <v>109.02834300000001</v>
      </c>
      <c r="BE17" s="104">
        <v>5.5448820000000003</v>
      </c>
      <c r="BF17" s="105">
        <f t="shared" si="68"/>
        <v>114.57322500000001</v>
      </c>
      <c r="BG17" s="103">
        <v>109.028558</v>
      </c>
      <c r="BH17" s="104">
        <v>5.5448820000000003</v>
      </c>
      <c r="BI17" s="105">
        <f t="shared" si="69"/>
        <v>114.57344000000001</v>
      </c>
      <c r="BJ17" s="103">
        <v>108.349362</v>
      </c>
      <c r="BK17" s="104">
        <v>3.9609999999999999</v>
      </c>
      <c r="BL17" s="105">
        <f t="shared" si="70"/>
        <v>112.310362</v>
      </c>
      <c r="BM17" s="102" t="s">
        <v>27</v>
      </c>
    </row>
    <row r="18" spans="1:65" ht="15" x14ac:dyDescent="0.25">
      <c r="A18" s="24" t="s">
        <v>7</v>
      </c>
      <c r="B18" s="36">
        <v>46.764780000000002</v>
      </c>
      <c r="C18" s="23">
        <v>5.4746230000000002</v>
      </c>
      <c r="D18" s="37">
        <f t="shared" si="10"/>
        <v>52.239403000000003</v>
      </c>
      <c r="E18" s="36">
        <v>46.777346999999999</v>
      </c>
      <c r="F18" s="23">
        <v>5.3986229999999997</v>
      </c>
      <c r="G18" s="37">
        <f t="shared" si="51"/>
        <v>52.17597</v>
      </c>
      <c r="H18" s="36">
        <v>46.516347000000003</v>
      </c>
      <c r="I18" s="23">
        <v>5.5640000000000001</v>
      </c>
      <c r="J18" s="37">
        <f t="shared" si="52"/>
        <v>52.080347000000003</v>
      </c>
      <c r="K18" s="36">
        <v>46.635367000000002</v>
      </c>
      <c r="L18" s="23">
        <v>5.5798399999999999</v>
      </c>
      <c r="M18" s="37">
        <f t="shared" si="53"/>
        <v>52.215206999999999</v>
      </c>
      <c r="N18" s="36">
        <v>46.775567000000002</v>
      </c>
      <c r="O18" s="23">
        <v>5.5798399999999999</v>
      </c>
      <c r="P18" s="37">
        <f t="shared" si="54"/>
        <v>52.355407</v>
      </c>
      <c r="Q18" s="36">
        <v>47.026066999999998</v>
      </c>
      <c r="R18" s="23">
        <v>5.6390000000000002</v>
      </c>
      <c r="S18" s="37">
        <f t="shared" si="55"/>
        <v>52.665067000000001</v>
      </c>
      <c r="T18" s="36">
        <v>47.098067</v>
      </c>
      <c r="U18" s="23">
        <v>5.51884</v>
      </c>
      <c r="V18" s="37">
        <f t="shared" si="56"/>
        <v>52.616906999999998</v>
      </c>
      <c r="W18" s="36">
        <v>47.076667</v>
      </c>
      <c r="X18" s="23">
        <v>5.53714</v>
      </c>
      <c r="Y18" s="37">
        <f t="shared" si="57"/>
        <v>52.613807000000001</v>
      </c>
      <c r="Z18" s="36">
        <v>47.113166999999997</v>
      </c>
      <c r="AA18" s="23">
        <v>5.7401400000000002</v>
      </c>
      <c r="AB18" s="37">
        <f t="shared" si="58"/>
        <v>52.853307000000001</v>
      </c>
      <c r="AC18" s="36">
        <v>47.099083999999998</v>
      </c>
      <c r="AD18" s="23">
        <v>5.7401399999999994</v>
      </c>
      <c r="AE18" s="37">
        <f t="shared" si="59"/>
        <v>52.839223999999994</v>
      </c>
      <c r="AF18" s="36">
        <v>47.170546000000002</v>
      </c>
      <c r="AG18" s="23">
        <v>5.7451399999999992</v>
      </c>
      <c r="AH18" s="37">
        <f t="shared" si="60"/>
        <v>52.915686000000001</v>
      </c>
      <c r="AI18" s="36">
        <v>47.247045999999997</v>
      </c>
      <c r="AJ18" s="23">
        <v>5.7451399999999992</v>
      </c>
      <c r="AK18" s="37">
        <f t="shared" si="61"/>
        <v>52.992185999999997</v>
      </c>
      <c r="AL18" s="23">
        <v>47.336046000000003</v>
      </c>
      <c r="AM18" s="23">
        <v>5.7451399999999992</v>
      </c>
      <c r="AN18" s="23">
        <f t="shared" si="62"/>
        <v>53.081186000000002</v>
      </c>
      <c r="AO18" s="36">
        <v>47.780172999999998</v>
      </c>
      <c r="AP18" s="23">
        <v>5.7491399999999997</v>
      </c>
      <c r="AQ18" s="37">
        <f t="shared" si="63"/>
        <v>53.529312999999995</v>
      </c>
      <c r="AR18" s="36">
        <v>47.913072999999997</v>
      </c>
      <c r="AS18" s="23">
        <v>5.7586399999999998</v>
      </c>
      <c r="AT18" s="37">
        <f t="shared" si="64"/>
        <v>53.671712999999997</v>
      </c>
      <c r="AU18" s="36">
        <v>48.076673</v>
      </c>
      <c r="AV18" s="23">
        <v>5.7586399999999998</v>
      </c>
      <c r="AW18" s="37">
        <f t="shared" si="65"/>
        <v>53.835312999999999</v>
      </c>
      <c r="AX18" s="36">
        <v>48.244672999999999</v>
      </c>
      <c r="AY18" s="23">
        <v>5.7622399999999994</v>
      </c>
      <c r="AZ18" s="37">
        <f t="shared" si="66"/>
        <v>54.006912999999997</v>
      </c>
      <c r="BA18" s="36">
        <v>48.362673000000001</v>
      </c>
      <c r="BB18" s="23">
        <v>5.7622399999999994</v>
      </c>
      <c r="BC18" s="37">
        <f t="shared" si="67"/>
        <v>54.124912999999999</v>
      </c>
      <c r="BD18" s="36">
        <v>48.450873000000001</v>
      </c>
      <c r="BE18" s="23">
        <v>5.9013160000000005</v>
      </c>
      <c r="BF18" s="37">
        <f t="shared" si="68"/>
        <v>54.352189000000003</v>
      </c>
      <c r="BG18" s="36">
        <v>48.536270000000002</v>
      </c>
      <c r="BH18" s="23">
        <v>5.9063160000000003</v>
      </c>
      <c r="BI18" s="37">
        <f t="shared" si="69"/>
        <v>54.442586000000006</v>
      </c>
      <c r="BJ18" s="36">
        <v>48.780769999999997</v>
      </c>
      <c r="BK18" s="23">
        <v>5.6909010000000002</v>
      </c>
      <c r="BL18" s="37">
        <f t="shared" si="70"/>
        <v>54.471671000000001</v>
      </c>
      <c r="BM18" s="24" t="s">
        <v>24</v>
      </c>
    </row>
    <row r="19" spans="1:65" ht="15" x14ac:dyDescent="0.25">
      <c r="A19" s="24" t="s">
        <v>8</v>
      </c>
      <c r="B19" s="38">
        <v>29.946280000000002</v>
      </c>
      <c r="C19" s="25">
        <v>11.477461000000002</v>
      </c>
      <c r="D19" s="39">
        <f t="shared" si="10"/>
        <v>41.423741000000007</v>
      </c>
      <c r="E19" s="38">
        <v>29.903324999999999</v>
      </c>
      <c r="F19" s="25">
        <v>11.473151</v>
      </c>
      <c r="G19" s="39">
        <f t="shared" si="51"/>
        <v>41.376475999999997</v>
      </c>
      <c r="H19" s="38">
        <v>29.797543999999998</v>
      </c>
      <c r="I19" s="25">
        <v>11.468691</v>
      </c>
      <c r="J19" s="39">
        <f t="shared" si="52"/>
        <v>41.266234999999995</v>
      </c>
      <c r="K19" s="38">
        <v>29.456118</v>
      </c>
      <c r="L19" s="25">
        <v>11.440961000000001</v>
      </c>
      <c r="M19" s="39">
        <f t="shared" si="53"/>
        <v>40.897079000000005</v>
      </c>
      <c r="N19" s="38">
        <v>29.190866</v>
      </c>
      <c r="O19" s="25">
        <v>11.374076000000001</v>
      </c>
      <c r="P19" s="39">
        <f t="shared" si="54"/>
        <v>40.564942000000002</v>
      </c>
      <c r="Q19" s="38">
        <v>29.015844999999999</v>
      </c>
      <c r="R19" s="25">
        <v>11.308999999999999</v>
      </c>
      <c r="S19" s="39">
        <f t="shared" si="55"/>
        <v>40.324844999999996</v>
      </c>
      <c r="T19" s="38">
        <v>28.811472999999999</v>
      </c>
      <c r="U19" s="25">
        <v>11.263185999999999</v>
      </c>
      <c r="V19" s="39">
        <f t="shared" si="56"/>
        <v>40.074658999999997</v>
      </c>
      <c r="W19" s="38">
        <v>28.633327999999999</v>
      </c>
      <c r="X19" s="25">
        <v>11.250700999999999</v>
      </c>
      <c r="Y19" s="39">
        <f t="shared" si="57"/>
        <v>39.884028999999998</v>
      </c>
      <c r="Z19" s="38">
        <v>28.52825</v>
      </c>
      <c r="AA19" s="25">
        <v>11.195731</v>
      </c>
      <c r="AB19" s="39">
        <f t="shared" si="58"/>
        <v>39.723981000000002</v>
      </c>
      <c r="AC19" s="38">
        <v>28.442138</v>
      </c>
      <c r="AD19" s="25">
        <v>11.166296000000001</v>
      </c>
      <c r="AE19" s="39">
        <f t="shared" si="59"/>
        <v>39.608434000000003</v>
      </c>
      <c r="AF19" s="38">
        <v>28.211939999999998</v>
      </c>
      <c r="AG19" s="25">
        <v>11.104111000000001</v>
      </c>
      <c r="AH19" s="39">
        <f t="shared" si="60"/>
        <v>39.316051000000002</v>
      </c>
      <c r="AI19" s="38">
        <v>28.109438999999998</v>
      </c>
      <c r="AJ19" s="25">
        <v>11.068156</v>
      </c>
      <c r="AK19" s="39">
        <f t="shared" si="61"/>
        <v>39.177594999999997</v>
      </c>
      <c r="AL19" s="25">
        <v>27.976268999999998</v>
      </c>
      <c r="AM19" s="25">
        <v>10.976569000000001</v>
      </c>
      <c r="AN19" s="25">
        <f t="shared" si="62"/>
        <v>38.952838</v>
      </c>
      <c r="AO19" s="38">
        <v>27.850376000000001</v>
      </c>
      <c r="AP19" s="25">
        <v>10.883899</v>
      </c>
      <c r="AQ19" s="39">
        <f t="shared" si="63"/>
        <v>38.734274999999997</v>
      </c>
      <c r="AR19" s="38">
        <v>27.774895000000001</v>
      </c>
      <c r="AS19" s="25">
        <v>10.771409000000002</v>
      </c>
      <c r="AT19" s="39">
        <f t="shared" si="64"/>
        <v>38.546304000000006</v>
      </c>
      <c r="AU19" s="38">
        <v>27.758295</v>
      </c>
      <c r="AV19" s="25">
        <v>10.751269000000001</v>
      </c>
      <c r="AW19" s="39">
        <f t="shared" si="65"/>
        <v>38.509563999999997</v>
      </c>
      <c r="AX19" s="38">
        <v>27.586825999999999</v>
      </c>
      <c r="AY19" s="25">
        <v>10.525116000000001</v>
      </c>
      <c r="AZ19" s="39">
        <f t="shared" si="66"/>
        <v>38.111941999999999</v>
      </c>
      <c r="BA19" s="38">
        <v>27.501466000000001</v>
      </c>
      <c r="BB19" s="25">
        <v>10.392101</v>
      </c>
      <c r="BC19" s="39">
        <f t="shared" si="67"/>
        <v>37.893567000000004</v>
      </c>
      <c r="BD19" s="38">
        <v>27.435805999999999</v>
      </c>
      <c r="BE19" s="25">
        <v>10.266926000000002</v>
      </c>
      <c r="BF19" s="39">
        <f t="shared" si="68"/>
        <v>37.702731999999997</v>
      </c>
      <c r="BG19" s="38">
        <v>27.373828</v>
      </c>
      <c r="BH19" s="25">
        <v>10.194996</v>
      </c>
      <c r="BI19" s="39">
        <f t="shared" si="69"/>
        <v>37.568823999999999</v>
      </c>
      <c r="BJ19" s="38">
        <v>27.332623000000002</v>
      </c>
      <c r="BK19" s="25">
        <v>7.9946400000000004</v>
      </c>
      <c r="BL19" s="39">
        <f t="shared" si="70"/>
        <v>35.327263000000002</v>
      </c>
      <c r="BM19" s="24" t="s">
        <v>25</v>
      </c>
    </row>
    <row r="20" spans="1:65" ht="15" x14ac:dyDescent="0.25">
      <c r="A20" s="26" t="s">
        <v>9</v>
      </c>
      <c r="B20" s="40">
        <v>66.911657000000005</v>
      </c>
      <c r="C20" s="27">
        <v>12.354634000000001</v>
      </c>
      <c r="D20" s="41">
        <f t="shared" si="10"/>
        <v>79.26629100000001</v>
      </c>
      <c r="E20" s="40">
        <v>66.897514000000001</v>
      </c>
      <c r="F20" s="27">
        <v>12.449349</v>
      </c>
      <c r="G20" s="41">
        <f t="shared" si="51"/>
        <v>79.346862999999999</v>
      </c>
      <c r="H20" s="40">
        <v>66.863209999999995</v>
      </c>
      <c r="I20" s="27">
        <v>12.433449</v>
      </c>
      <c r="J20" s="41">
        <f t="shared" si="52"/>
        <v>79.296658999999991</v>
      </c>
      <c r="K20" s="40">
        <v>66.575078000000005</v>
      </c>
      <c r="L20" s="27">
        <v>12.903954000000002</v>
      </c>
      <c r="M20" s="41">
        <f t="shared" si="53"/>
        <v>79.479032000000004</v>
      </c>
      <c r="N20" s="40">
        <v>67.406503000000001</v>
      </c>
      <c r="O20" s="27">
        <v>12.484109</v>
      </c>
      <c r="P20" s="41">
        <f t="shared" si="54"/>
        <v>79.890612000000004</v>
      </c>
      <c r="Q20" s="40">
        <v>67.148848999999998</v>
      </c>
      <c r="R20" s="27">
        <v>12.65</v>
      </c>
      <c r="S20" s="41">
        <f t="shared" si="55"/>
        <v>79.798849000000004</v>
      </c>
      <c r="T20" s="40">
        <v>67.137343000000001</v>
      </c>
      <c r="U20" s="27">
        <v>12.885350000000001</v>
      </c>
      <c r="V20" s="41">
        <f t="shared" si="56"/>
        <v>80.022693000000004</v>
      </c>
      <c r="W20" s="40">
        <v>67.063254999999998</v>
      </c>
      <c r="X20" s="27">
        <v>12.468925</v>
      </c>
      <c r="Y20" s="41">
        <f t="shared" si="57"/>
        <v>79.532179999999997</v>
      </c>
      <c r="Z20" s="40">
        <v>66.607624999999999</v>
      </c>
      <c r="AA20" s="27">
        <v>12.492051999999999</v>
      </c>
      <c r="AB20" s="41">
        <f t="shared" si="58"/>
        <v>79.099677</v>
      </c>
      <c r="AC20" s="40">
        <v>66.588679999999997</v>
      </c>
      <c r="AD20" s="27">
        <v>12.455212</v>
      </c>
      <c r="AE20" s="41">
        <f t="shared" si="59"/>
        <v>79.043892</v>
      </c>
      <c r="AF20" s="40">
        <v>66.636290000000002</v>
      </c>
      <c r="AG20" s="27">
        <v>12.458266999999999</v>
      </c>
      <c r="AH20" s="41">
        <f t="shared" si="60"/>
        <v>79.094557000000009</v>
      </c>
      <c r="AI20" s="40">
        <v>66.628254999999996</v>
      </c>
      <c r="AJ20" s="27">
        <v>12.703916999999997</v>
      </c>
      <c r="AK20" s="41">
        <f t="shared" si="61"/>
        <v>79.332171999999986</v>
      </c>
      <c r="AL20" s="27">
        <v>66.565006999999994</v>
      </c>
      <c r="AM20" s="27">
        <v>12.532331999999998</v>
      </c>
      <c r="AN20" s="27">
        <f t="shared" si="62"/>
        <v>79.097338999999991</v>
      </c>
      <c r="AO20" s="40">
        <v>67.251233999999997</v>
      </c>
      <c r="AP20" s="27">
        <v>12.533382</v>
      </c>
      <c r="AQ20" s="41">
        <f t="shared" si="63"/>
        <v>79.784616</v>
      </c>
      <c r="AR20" s="40">
        <v>67.260863999999998</v>
      </c>
      <c r="AS20" s="27">
        <v>14.253892</v>
      </c>
      <c r="AT20" s="41">
        <f t="shared" si="64"/>
        <v>81.514756000000006</v>
      </c>
      <c r="AU20" s="40">
        <v>67.108670000000004</v>
      </c>
      <c r="AV20" s="27">
        <v>14.125631999999998</v>
      </c>
      <c r="AW20" s="41">
        <f t="shared" si="65"/>
        <v>81.234302</v>
      </c>
      <c r="AX20" s="40">
        <v>66.867546000000004</v>
      </c>
      <c r="AY20" s="27">
        <v>14.251826999999999</v>
      </c>
      <c r="AZ20" s="41">
        <f t="shared" si="66"/>
        <v>81.119372999999996</v>
      </c>
      <c r="BA20" s="40">
        <v>67.138568000000006</v>
      </c>
      <c r="BB20" s="27">
        <v>14.224831999999999</v>
      </c>
      <c r="BC20" s="41">
        <f t="shared" si="67"/>
        <v>81.363400000000013</v>
      </c>
      <c r="BD20" s="40">
        <v>67.145053000000004</v>
      </c>
      <c r="BE20" s="27">
        <v>14.257841999999998</v>
      </c>
      <c r="BF20" s="41">
        <f t="shared" si="68"/>
        <v>81.402895000000001</v>
      </c>
      <c r="BG20" s="40">
        <v>67.193186999999995</v>
      </c>
      <c r="BH20" s="27">
        <v>14.257842</v>
      </c>
      <c r="BI20" s="41">
        <f t="shared" si="69"/>
        <v>81.451028999999991</v>
      </c>
      <c r="BJ20" s="40">
        <v>67.292490999999998</v>
      </c>
      <c r="BK20" s="27">
        <v>13.760408999999999</v>
      </c>
      <c r="BL20" s="41">
        <f t="shared" si="70"/>
        <v>81.052899999999994</v>
      </c>
      <c r="BM20" s="26" t="s">
        <v>26</v>
      </c>
    </row>
    <row r="21" spans="1:65" ht="15" x14ac:dyDescent="0.25">
      <c r="A21" s="49" t="s">
        <v>3</v>
      </c>
      <c r="B21" s="50">
        <f>B6+B9+B13</f>
        <v>1319.2096029999998</v>
      </c>
      <c r="C21" s="51">
        <f>C6+C9+C13</f>
        <v>165.951255</v>
      </c>
      <c r="D21" s="52">
        <f>B21+C21</f>
        <v>1485.1608579999997</v>
      </c>
      <c r="E21" s="50">
        <f>E6+E9+E13</f>
        <v>1319.209603</v>
      </c>
      <c r="F21" s="51">
        <f>F6+F9+F13</f>
        <v>165.951255</v>
      </c>
      <c r="G21" s="52">
        <f>E21+F21</f>
        <v>1485.160858</v>
      </c>
      <c r="H21" s="50">
        <f>H6+H9+H13</f>
        <v>1319.209603</v>
      </c>
      <c r="I21" s="51">
        <f>I6+I9+I13</f>
        <v>165.95101</v>
      </c>
      <c r="J21" s="52">
        <f>H21+I21</f>
        <v>1485.160613</v>
      </c>
      <c r="K21" s="50">
        <f>K6+K9+K13</f>
        <v>1319.2096029999998</v>
      </c>
      <c r="L21" s="51">
        <f>L6+L9+L13</f>
        <v>165.951255</v>
      </c>
      <c r="M21" s="52">
        <f>K21+L21</f>
        <v>1485.1608579999997</v>
      </c>
      <c r="N21" s="50">
        <f>N6+N9+N13</f>
        <v>1328.7596030000002</v>
      </c>
      <c r="O21" s="51">
        <f>O6+O9+O13</f>
        <v>165.951255</v>
      </c>
      <c r="P21" s="52">
        <f>N21+O21</f>
        <v>1494.7108580000001</v>
      </c>
      <c r="Q21" s="50">
        <f>Q6+Q9+Q13</f>
        <v>1330.459603</v>
      </c>
      <c r="R21" s="51">
        <f>R6+R9+R13</f>
        <v>164.99079999999998</v>
      </c>
      <c r="S21" s="52">
        <f>Q21+R21</f>
        <v>1495.4504030000001</v>
      </c>
      <c r="T21" s="50">
        <f>T6+T9+T13</f>
        <v>1330.459603</v>
      </c>
      <c r="U21" s="51">
        <f>U6+U9+U13</f>
        <v>164.991255</v>
      </c>
      <c r="V21" s="52">
        <f>T21+U21</f>
        <v>1495.4508579999999</v>
      </c>
      <c r="W21" s="50">
        <f>W6+W9+W13</f>
        <v>1330.459603</v>
      </c>
      <c r="X21" s="51">
        <f>X6+X9+X13</f>
        <v>164.99125500000002</v>
      </c>
      <c r="Y21" s="52">
        <f>W21+X21</f>
        <v>1495.4508580000002</v>
      </c>
      <c r="Z21" s="50">
        <f>Z6+Z9+Z13</f>
        <v>1329.6596029999998</v>
      </c>
      <c r="AA21" s="51">
        <f>AA6+AA9+AA13</f>
        <v>170.24125500000002</v>
      </c>
      <c r="AB21" s="52">
        <f>Z21+AA21</f>
        <v>1499.900858</v>
      </c>
      <c r="AC21" s="50">
        <f>AC6+AC9+AC13</f>
        <v>1329.6596029999998</v>
      </c>
      <c r="AD21" s="51">
        <f>AD6+AD9+AD13</f>
        <v>170.24125500000002</v>
      </c>
      <c r="AE21" s="52">
        <f>AC21+AD21</f>
        <v>1499.900858</v>
      </c>
      <c r="AF21" s="50">
        <f>AF6+AF9+AF13</f>
        <v>1329.6596030000001</v>
      </c>
      <c r="AG21" s="51">
        <f>AG6+AG9+AG13</f>
        <v>170.24125500000002</v>
      </c>
      <c r="AH21" s="52">
        <f>AF21+AG21</f>
        <v>1499.900858</v>
      </c>
      <c r="AI21" s="50">
        <f>AI6+AI9+AI13</f>
        <v>1329.6596029999998</v>
      </c>
      <c r="AJ21" s="51">
        <f>AJ6+AJ9+AJ13</f>
        <v>170.24125500000002</v>
      </c>
      <c r="AK21" s="52">
        <f>AI21+AJ21</f>
        <v>1499.900858</v>
      </c>
      <c r="AL21" s="51">
        <f>AL6+AL9+AL13</f>
        <v>1329.6596030000001</v>
      </c>
      <c r="AM21" s="51">
        <f>AM6+AM9+AM13</f>
        <v>170.24125500000002</v>
      </c>
      <c r="AN21" s="51">
        <f>AL21+AM21</f>
        <v>1499.900858</v>
      </c>
      <c r="AO21" s="50">
        <f>AO6+AO9+AO13</f>
        <v>1345.9596029999998</v>
      </c>
      <c r="AP21" s="51">
        <f>AP6+AP9+AP13</f>
        <v>170.24125500000002</v>
      </c>
      <c r="AQ21" s="52">
        <f>AO21+AP21</f>
        <v>1516.2008579999997</v>
      </c>
      <c r="AR21" s="50">
        <f>AR6+AR9+AR13</f>
        <v>1345.9596029999998</v>
      </c>
      <c r="AS21" s="51">
        <f>AS6+AS9+AS13</f>
        <v>171.74125500000002</v>
      </c>
      <c r="AT21" s="52">
        <f>AR21+AS21</f>
        <v>1517.7008579999997</v>
      </c>
      <c r="AU21" s="50">
        <f>AU6+AU9+AU13</f>
        <v>1345.9596029999998</v>
      </c>
      <c r="AV21" s="51">
        <f>AV6+AV9+AV13</f>
        <v>171.74125500000002</v>
      </c>
      <c r="AW21" s="52">
        <f>AU21+AV21</f>
        <v>1517.7008579999997</v>
      </c>
      <c r="AX21" s="50">
        <f>AX6+AX9+AX13</f>
        <v>1345.959603</v>
      </c>
      <c r="AY21" s="51">
        <f>AY6+AY9+AY13</f>
        <v>171.74125500000002</v>
      </c>
      <c r="AZ21" s="52">
        <f>AX21+AY21</f>
        <v>1517.7008580000002</v>
      </c>
      <c r="BA21" s="50">
        <f>BA6+BA9+BA13</f>
        <v>1345.959603</v>
      </c>
      <c r="BB21" s="51">
        <f>BB6+BB9+BB13</f>
        <v>171.74125500000002</v>
      </c>
      <c r="BC21" s="52">
        <f>BA21+BB21</f>
        <v>1517.7008580000002</v>
      </c>
      <c r="BD21" s="50">
        <f>BD6+BD9+BD13</f>
        <v>1345.9596029999998</v>
      </c>
      <c r="BE21" s="51">
        <f>BE6+BE9+BE13</f>
        <v>176.81625500000001</v>
      </c>
      <c r="BF21" s="52">
        <f>BD21+BE21</f>
        <v>1522.7758579999997</v>
      </c>
      <c r="BG21" s="50">
        <f>BG6+BG9+BG13</f>
        <v>1345.959603</v>
      </c>
      <c r="BH21" s="51">
        <f>BH6+BH9+BH13</f>
        <v>176.81434999999999</v>
      </c>
      <c r="BI21" s="52">
        <f>BG21+BH21</f>
        <v>1522.7739529999999</v>
      </c>
      <c r="BJ21" s="50">
        <f>BJ6+BJ9+BJ13</f>
        <v>1345.959603</v>
      </c>
      <c r="BK21" s="51">
        <f>BK6+BK9+BK13</f>
        <v>161.84737999999999</v>
      </c>
      <c r="BL21" s="52">
        <f>BJ21+BK21</f>
        <v>1507.8069829999999</v>
      </c>
      <c r="BM21" s="49" t="s">
        <v>3</v>
      </c>
    </row>
    <row r="22" spans="1:65" ht="15" x14ac:dyDescent="0.25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2"/>
    </row>
    <row r="23" spans="1:65" ht="18.75" x14ac:dyDescent="0.25">
      <c r="A23" s="9" t="s">
        <v>11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9" t="s">
        <v>13</v>
      </c>
    </row>
    <row r="24" spans="1:65" ht="15" x14ac:dyDescent="0.25">
      <c r="A24" s="1385" t="s">
        <v>16</v>
      </c>
      <c r="B24" s="1381">
        <f>B4</f>
        <v>42398</v>
      </c>
      <c r="C24" s="1382"/>
      <c r="D24" s="1383"/>
      <c r="E24" s="1381">
        <f>E4</f>
        <v>42401</v>
      </c>
      <c r="F24" s="1382"/>
      <c r="G24" s="1383"/>
      <c r="H24" s="1381">
        <f>H4</f>
        <v>42402</v>
      </c>
      <c r="I24" s="1382"/>
      <c r="J24" s="1383"/>
      <c r="K24" s="1381">
        <f>K4</f>
        <v>42403</v>
      </c>
      <c r="L24" s="1382"/>
      <c r="M24" s="1383"/>
      <c r="N24" s="1381">
        <f>N4</f>
        <v>42404</v>
      </c>
      <c r="O24" s="1382"/>
      <c r="P24" s="1383"/>
      <c r="Q24" s="1381">
        <f>Q4</f>
        <v>42405</v>
      </c>
      <c r="R24" s="1382"/>
      <c r="S24" s="1383"/>
      <c r="T24" s="1381">
        <f>T4</f>
        <v>42409</v>
      </c>
      <c r="U24" s="1382"/>
      <c r="V24" s="1383"/>
      <c r="W24" s="1381">
        <f>W4</f>
        <v>42410</v>
      </c>
      <c r="X24" s="1382"/>
      <c r="Y24" s="1383"/>
      <c r="Z24" s="1381">
        <f>Z4</f>
        <v>42411</v>
      </c>
      <c r="AA24" s="1382"/>
      <c r="AB24" s="1383"/>
      <c r="AC24" s="1381">
        <f>AC4</f>
        <v>42412</v>
      </c>
      <c r="AD24" s="1382"/>
      <c r="AE24" s="1383"/>
      <c r="AF24" s="1381">
        <f>AF4</f>
        <v>42415</v>
      </c>
      <c r="AG24" s="1382"/>
      <c r="AH24" s="1383"/>
      <c r="AI24" s="1381">
        <f>AI4</f>
        <v>42416</v>
      </c>
      <c r="AJ24" s="1382"/>
      <c r="AK24" s="1383"/>
      <c r="AL24" s="218">
        <f>AL4</f>
        <v>42417</v>
      </c>
      <c r="AM24" s="218"/>
      <c r="AN24" s="218"/>
      <c r="AO24" s="1381">
        <f>AO4</f>
        <v>42418</v>
      </c>
      <c r="AP24" s="1382"/>
      <c r="AQ24" s="1383"/>
      <c r="AR24" s="1381">
        <f>AR4</f>
        <v>42419</v>
      </c>
      <c r="AS24" s="1382"/>
      <c r="AT24" s="1383"/>
      <c r="AU24" s="1381">
        <f>AU4</f>
        <v>42422</v>
      </c>
      <c r="AV24" s="1382"/>
      <c r="AW24" s="1383"/>
      <c r="AX24" s="1381">
        <f>AX4</f>
        <v>42423</v>
      </c>
      <c r="AY24" s="1382"/>
      <c r="AZ24" s="1383"/>
      <c r="BA24" s="1381">
        <f>BA4</f>
        <v>42424</v>
      </c>
      <c r="BB24" s="1382"/>
      <c r="BC24" s="1383"/>
      <c r="BD24" s="1381">
        <f>BD4</f>
        <v>42425</v>
      </c>
      <c r="BE24" s="1382"/>
      <c r="BF24" s="1383"/>
      <c r="BG24" s="1381">
        <f>BG4</f>
        <v>42426</v>
      </c>
      <c r="BH24" s="1382"/>
      <c r="BI24" s="1383"/>
      <c r="BJ24" s="1381">
        <f>BJ4</f>
        <v>42429</v>
      </c>
      <c r="BK24" s="1382"/>
      <c r="BL24" s="1383"/>
      <c r="BM24" s="1385" t="s">
        <v>33</v>
      </c>
    </row>
    <row r="25" spans="1:65" ht="15" x14ac:dyDescent="0.25">
      <c r="A25" s="1385"/>
      <c r="B25" s="142" t="s">
        <v>14</v>
      </c>
      <c r="C25" s="143" t="s">
        <v>15</v>
      </c>
      <c r="D25" s="144" t="s">
        <v>3</v>
      </c>
      <c r="E25" s="154" t="s">
        <v>14</v>
      </c>
      <c r="F25" s="155" t="s">
        <v>15</v>
      </c>
      <c r="G25" s="156" t="s">
        <v>3</v>
      </c>
      <c r="H25" s="160" t="s">
        <v>14</v>
      </c>
      <c r="I25" s="161" t="s">
        <v>15</v>
      </c>
      <c r="J25" s="162" t="s">
        <v>3</v>
      </c>
      <c r="K25" s="148" t="s">
        <v>14</v>
      </c>
      <c r="L25" s="149" t="s">
        <v>15</v>
      </c>
      <c r="M25" s="150" t="s">
        <v>3</v>
      </c>
      <c r="N25" s="172" t="s">
        <v>14</v>
      </c>
      <c r="O25" s="173" t="s">
        <v>15</v>
      </c>
      <c r="P25" s="174" t="s">
        <v>3</v>
      </c>
      <c r="Q25" s="178" t="s">
        <v>14</v>
      </c>
      <c r="R25" s="179" t="s">
        <v>15</v>
      </c>
      <c r="S25" s="180" t="s">
        <v>3</v>
      </c>
      <c r="T25" s="184" t="s">
        <v>14</v>
      </c>
      <c r="U25" s="185" t="s">
        <v>15</v>
      </c>
      <c r="V25" s="186" t="s">
        <v>3</v>
      </c>
      <c r="W25" s="190" t="s">
        <v>14</v>
      </c>
      <c r="X25" s="191" t="s">
        <v>15</v>
      </c>
      <c r="Y25" s="192" t="s">
        <v>3</v>
      </c>
      <c r="Z25" s="196" t="s">
        <v>14</v>
      </c>
      <c r="AA25" s="197" t="s">
        <v>15</v>
      </c>
      <c r="AB25" s="198" t="s">
        <v>3</v>
      </c>
      <c r="AC25" s="202" t="s">
        <v>14</v>
      </c>
      <c r="AD25" s="203" t="s">
        <v>15</v>
      </c>
      <c r="AE25" s="204" t="s">
        <v>3</v>
      </c>
      <c r="AF25" s="208" t="s">
        <v>14</v>
      </c>
      <c r="AG25" s="209" t="s">
        <v>15</v>
      </c>
      <c r="AH25" s="210" t="s">
        <v>3</v>
      </c>
      <c r="AI25" s="166" t="s">
        <v>14</v>
      </c>
      <c r="AJ25" s="167" t="s">
        <v>15</v>
      </c>
      <c r="AK25" s="168" t="s">
        <v>3</v>
      </c>
      <c r="AL25" s="218" t="s">
        <v>14</v>
      </c>
      <c r="AM25" s="218" t="s">
        <v>15</v>
      </c>
      <c r="AN25" s="218" t="s">
        <v>3</v>
      </c>
      <c r="AO25" s="222" t="s">
        <v>14</v>
      </c>
      <c r="AP25" s="223" t="s">
        <v>15</v>
      </c>
      <c r="AQ25" s="224" t="s">
        <v>3</v>
      </c>
      <c r="AR25" s="228" t="s">
        <v>14</v>
      </c>
      <c r="AS25" s="229" t="s">
        <v>15</v>
      </c>
      <c r="AT25" s="230" t="s">
        <v>3</v>
      </c>
      <c r="AU25" s="235" t="s">
        <v>14</v>
      </c>
      <c r="AV25" s="236" t="s">
        <v>15</v>
      </c>
      <c r="AW25" s="237" t="s">
        <v>3</v>
      </c>
      <c r="AX25" s="214" t="s">
        <v>14</v>
      </c>
      <c r="AY25" s="215" t="s">
        <v>15</v>
      </c>
      <c r="AZ25" s="216" t="s">
        <v>3</v>
      </c>
      <c r="BA25" s="241" t="s">
        <v>14</v>
      </c>
      <c r="BB25" s="242" t="s">
        <v>15</v>
      </c>
      <c r="BC25" s="243" t="s">
        <v>3</v>
      </c>
      <c r="BD25" s="247" t="s">
        <v>14</v>
      </c>
      <c r="BE25" s="248" t="s">
        <v>15</v>
      </c>
      <c r="BF25" s="249" t="s">
        <v>3</v>
      </c>
      <c r="BG25" s="253" t="s">
        <v>14</v>
      </c>
      <c r="BH25" s="254" t="s">
        <v>15</v>
      </c>
      <c r="BI25" s="255" t="s">
        <v>3</v>
      </c>
      <c r="BJ25" s="259" t="s">
        <v>14</v>
      </c>
      <c r="BK25" s="260" t="s">
        <v>15</v>
      </c>
      <c r="BL25" s="261" t="s">
        <v>3</v>
      </c>
      <c r="BM25" s="1385"/>
    </row>
    <row r="26" spans="1:65" ht="15" x14ac:dyDescent="0.25">
      <c r="A26" s="60" t="s">
        <v>0</v>
      </c>
      <c r="B26" s="61">
        <f t="shared" ref="B26:J26" si="71">(B6/B21)*100</f>
        <v>26.674570985517608</v>
      </c>
      <c r="C26" s="62">
        <f t="shared" si="71"/>
        <v>54.757565406781652</v>
      </c>
      <c r="D26" s="63">
        <f t="shared" si="71"/>
        <v>29.812553072281418</v>
      </c>
      <c r="E26" s="61">
        <f t="shared" si="71"/>
        <v>27.046072905216718</v>
      </c>
      <c r="F26" s="62">
        <f t="shared" si="71"/>
        <v>54.463259105813918</v>
      </c>
      <c r="G26" s="63">
        <f t="shared" si="71"/>
        <v>30.109657859027685</v>
      </c>
      <c r="H26" s="61">
        <f t="shared" si="71"/>
        <v>26.909354373461149</v>
      </c>
      <c r="I26" s="62">
        <f t="shared" si="71"/>
        <v>53.7556234216351</v>
      </c>
      <c r="J26" s="63">
        <f t="shared" si="71"/>
        <v>29.909141348875774</v>
      </c>
      <c r="K26" s="61">
        <f t="shared" ref="K26:AH26" si="72">(K6/K21)*100</f>
        <v>26.892566518104712</v>
      </c>
      <c r="L26" s="62">
        <f t="shared" si="72"/>
        <v>53.176837981731438</v>
      </c>
      <c r="M26" s="63">
        <f t="shared" si="72"/>
        <v>29.829560051602172</v>
      </c>
      <c r="N26" s="61">
        <f t="shared" si="72"/>
        <v>26.933744989837709</v>
      </c>
      <c r="O26" s="62">
        <f t="shared" si="72"/>
        <v>53.247177913779566</v>
      </c>
      <c r="P26" s="63">
        <f t="shared" si="72"/>
        <v>29.855211167536726</v>
      </c>
      <c r="Q26" s="61">
        <f t="shared" si="72"/>
        <v>26.840694313061377</v>
      </c>
      <c r="R26" s="62">
        <f t="shared" si="72"/>
        <v>53.869064214489541</v>
      </c>
      <c r="S26" s="63">
        <f t="shared" si="72"/>
        <v>29.822693825573825</v>
      </c>
      <c r="T26" s="61">
        <f t="shared" si="72"/>
        <v>26.007846628320365</v>
      </c>
      <c r="U26" s="62">
        <f t="shared" si="72"/>
        <v>53.860375205946532</v>
      </c>
      <c r="V26" s="63">
        <f t="shared" si="72"/>
        <v>29.080781870800866</v>
      </c>
      <c r="W26" s="61">
        <f t="shared" si="72"/>
        <v>25.948739610096975</v>
      </c>
      <c r="X26" s="62">
        <f t="shared" si="72"/>
        <v>53.730010720871235</v>
      </c>
      <c r="Y26" s="63">
        <f t="shared" si="72"/>
        <v>29.013813103847237</v>
      </c>
      <c r="Z26" s="61">
        <f t="shared" si="72"/>
        <v>25.925806215532599</v>
      </c>
      <c r="AA26" s="62">
        <f t="shared" si="72"/>
        <v>54.886180790901705</v>
      </c>
      <c r="AB26" s="63">
        <f t="shared" si="72"/>
        <v>29.212857147388871</v>
      </c>
      <c r="AC26" s="61">
        <f t="shared" si="72"/>
        <v>26.012489228041925</v>
      </c>
      <c r="AD26" s="62">
        <f t="shared" si="72"/>
        <v>54.763105452905634</v>
      </c>
      <c r="AE26" s="63">
        <f t="shared" si="72"/>
        <v>29.275732236430251</v>
      </c>
      <c r="AF26" s="61">
        <f t="shared" si="72"/>
        <v>26.198335665312378</v>
      </c>
      <c r="AG26" s="62">
        <f t="shared" si="72"/>
        <v>54.789388741289535</v>
      </c>
      <c r="AH26" s="63">
        <f t="shared" si="72"/>
        <v>29.443467989535616</v>
      </c>
      <c r="AI26" s="61">
        <f t="shared" ref="AI26:AW26" si="73">(AI6/AI21)*100</f>
        <v>25.922669623287035</v>
      </c>
      <c r="AJ26" s="62">
        <f t="shared" si="73"/>
        <v>54.753442695191602</v>
      </c>
      <c r="AK26" s="63">
        <f t="shared" si="73"/>
        <v>29.195010567825143</v>
      </c>
      <c r="AL26" s="62">
        <f t="shared" si="73"/>
        <v>25.73818067630652</v>
      </c>
      <c r="AM26" s="62">
        <f t="shared" si="73"/>
        <v>54.670720090732416</v>
      </c>
      <c r="AN26" s="62">
        <f t="shared" si="73"/>
        <v>29.02207227085939</v>
      </c>
      <c r="AO26" s="61">
        <f t="shared" si="73"/>
        <v>26.394084280700369</v>
      </c>
      <c r="AP26" s="62">
        <f t="shared" si="73"/>
        <v>54.632315768583815</v>
      </c>
      <c r="AQ26" s="63">
        <f t="shared" si="73"/>
        <v>29.564714307792595</v>
      </c>
      <c r="AR26" s="61">
        <f t="shared" si="73"/>
        <v>26.212186399475467</v>
      </c>
      <c r="AS26" s="62">
        <f t="shared" si="73"/>
        <v>54.327785132349234</v>
      </c>
      <c r="AT26" s="63">
        <f t="shared" si="73"/>
        <v>29.393714686824012</v>
      </c>
      <c r="AU26" s="61">
        <f t="shared" si="73"/>
        <v>26.438845430935277</v>
      </c>
      <c r="AV26" s="62">
        <f t="shared" si="73"/>
        <v>54.348688671222298</v>
      </c>
      <c r="AW26" s="63">
        <f t="shared" si="73"/>
        <v>29.597090667257181</v>
      </c>
      <c r="AX26" s="61">
        <f t="shared" ref="AX26:AZ26" si="74">(AX6/AX21)*100</f>
        <v>26.27608757437574</v>
      </c>
      <c r="AY26" s="62">
        <f t="shared" si="74"/>
        <v>54.523432939860619</v>
      </c>
      <c r="AZ26" s="63">
        <f t="shared" si="74"/>
        <v>29.4725241566675</v>
      </c>
      <c r="BA26" s="61">
        <f t="shared" ref="BA26:BL26" si="75">(BA6/BA21)*100</f>
        <v>26.387644934392579</v>
      </c>
      <c r="BB26" s="62">
        <f t="shared" si="75"/>
        <v>54.51705299346974</v>
      </c>
      <c r="BC26" s="63">
        <f t="shared" si="75"/>
        <v>29.570735868952109</v>
      </c>
      <c r="BD26" s="62">
        <f t="shared" si="75"/>
        <v>26.626697131265985</v>
      </c>
      <c r="BE26" s="62">
        <f t="shared" si="75"/>
        <v>55.42890725742383</v>
      </c>
      <c r="BF26" s="62">
        <f t="shared" si="75"/>
        <v>29.97104942282321</v>
      </c>
      <c r="BG26" s="62">
        <f t="shared" si="75"/>
        <v>26.765031595082721</v>
      </c>
      <c r="BH26" s="62">
        <f t="shared" si="75"/>
        <v>55.653482310683501</v>
      </c>
      <c r="BI26" s="62">
        <f t="shared" si="75"/>
        <v>30.119365720461598</v>
      </c>
      <c r="BJ26" s="61">
        <f t="shared" si="75"/>
        <v>27.590011481198967</v>
      </c>
      <c r="BK26" s="62">
        <f t="shared" si="75"/>
        <v>55.016212804927711</v>
      </c>
      <c r="BL26" s="63">
        <f t="shared" si="75"/>
        <v>30.533928625531509</v>
      </c>
      <c r="BM26" s="60" t="s">
        <v>0</v>
      </c>
    </row>
    <row r="27" spans="1:65" ht="15" x14ac:dyDescent="0.25">
      <c r="A27" s="15" t="s">
        <v>35</v>
      </c>
      <c r="B27" s="28">
        <f t="shared" ref="B27:J27" si="76">(B7/B21)*100</f>
        <v>26.674570985517608</v>
      </c>
      <c r="C27" s="16">
        <f t="shared" si="76"/>
        <v>44.063907802324245</v>
      </c>
      <c r="D27" s="29">
        <f t="shared" si="76"/>
        <v>28.617648230532616</v>
      </c>
      <c r="E27" s="28">
        <f t="shared" si="76"/>
        <v>27.046072905216718</v>
      </c>
      <c r="F27" s="16">
        <f t="shared" si="76"/>
        <v>43.769601501356526</v>
      </c>
      <c r="G27" s="29">
        <f t="shared" si="76"/>
        <v>28.914753017278887</v>
      </c>
      <c r="H27" s="28">
        <f t="shared" si="76"/>
        <v>26.909354373461149</v>
      </c>
      <c r="I27" s="16">
        <f t="shared" si="76"/>
        <v>43.059093162494158</v>
      </c>
      <c r="J27" s="29">
        <f t="shared" si="76"/>
        <v>28.713917085276215</v>
      </c>
      <c r="K27" s="28">
        <f t="shared" ref="K27:AH27" si="77">(K7/K21)*100</f>
        <v>26.892566518104712</v>
      </c>
      <c r="L27" s="16">
        <f t="shared" si="77"/>
        <v>42.483180377274039</v>
      </c>
      <c r="M27" s="29">
        <f t="shared" si="77"/>
        <v>28.634655209853378</v>
      </c>
      <c r="N27" s="28">
        <f t="shared" si="77"/>
        <v>26.933744989837709</v>
      </c>
      <c r="O27" s="16">
        <f t="shared" si="77"/>
        <v>42.55352030932216</v>
      </c>
      <c r="P27" s="29">
        <f t="shared" si="77"/>
        <v>28.667940806515503</v>
      </c>
      <c r="Q27" s="28">
        <f t="shared" si="77"/>
        <v>26.840694313061377</v>
      </c>
      <c r="R27" s="16">
        <f t="shared" si="77"/>
        <v>42.922393248593259</v>
      </c>
      <c r="S27" s="29">
        <f t="shared" si="77"/>
        <v>28.614964036356604</v>
      </c>
      <c r="T27" s="28">
        <f t="shared" si="77"/>
        <v>26.007846628320365</v>
      </c>
      <c r="U27" s="16">
        <f t="shared" si="77"/>
        <v>42.922668840842512</v>
      </c>
      <c r="V27" s="29">
        <f t="shared" si="77"/>
        <v>27.874038171838073</v>
      </c>
      <c r="W27" s="28">
        <f t="shared" si="77"/>
        <v>25.948739610096975</v>
      </c>
      <c r="X27" s="16">
        <f t="shared" si="77"/>
        <v>42.792304355767214</v>
      </c>
      <c r="Y27" s="29">
        <f t="shared" si="77"/>
        <v>27.807069404884444</v>
      </c>
      <c r="Z27" s="28">
        <f t="shared" si="77"/>
        <v>25.925806215532599</v>
      </c>
      <c r="AA27" s="16">
        <f t="shared" si="77"/>
        <v>44.124655918449371</v>
      </c>
      <c r="AB27" s="29">
        <f t="shared" si="77"/>
        <v>27.991406082654564</v>
      </c>
      <c r="AC27" s="28">
        <f t="shared" si="77"/>
        <v>26.012489228041925</v>
      </c>
      <c r="AD27" s="16">
        <f t="shared" si="77"/>
        <v>43.996293965290604</v>
      </c>
      <c r="AE27" s="29">
        <f t="shared" si="77"/>
        <v>28.053681132036523</v>
      </c>
      <c r="AF27" s="28">
        <f t="shared" si="77"/>
        <v>26.198335665312378</v>
      </c>
      <c r="AG27" s="16">
        <f t="shared" si="77"/>
        <v>44.027863868837208</v>
      </c>
      <c r="AH27" s="29">
        <f t="shared" si="77"/>
        <v>28.222016924801309</v>
      </c>
      <c r="AI27" s="28">
        <f t="shared" ref="AI27:AW27" si="78">(AI7/AI21)*100</f>
        <v>25.922669623287035</v>
      </c>
      <c r="AJ27" s="16">
        <f t="shared" si="78"/>
        <v>43.991917822739268</v>
      </c>
      <c r="AK27" s="29">
        <f t="shared" si="78"/>
        <v>27.97355950309084</v>
      </c>
      <c r="AL27" s="16">
        <f t="shared" si="78"/>
        <v>25.73818067630652</v>
      </c>
      <c r="AM27" s="16">
        <f t="shared" si="78"/>
        <v>43.909195218280082</v>
      </c>
      <c r="AN27" s="16">
        <f t="shared" si="78"/>
        <v>27.800621206125083</v>
      </c>
      <c r="AO27" s="28">
        <f t="shared" si="78"/>
        <v>26.394084280700369</v>
      </c>
      <c r="AP27" s="16">
        <f t="shared" si="78"/>
        <v>43.870790896131481</v>
      </c>
      <c r="AQ27" s="29">
        <f t="shared" si="78"/>
        <v>28.356394519333538</v>
      </c>
      <c r="AR27" s="28">
        <f t="shared" si="78"/>
        <v>26.212186399475467</v>
      </c>
      <c r="AS27" s="16">
        <f t="shared" si="78"/>
        <v>43.701011151921534</v>
      </c>
      <c r="AT27" s="29">
        <f t="shared" si="78"/>
        <v>28.191201365190249</v>
      </c>
      <c r="AU27" s="28">
        <f t="shared" si="78"/>
        <v>26.438845430935277</v>
      </c>
      <c r="AV27" s="16">
        <f t="shared" si="78"/>
        <v>43.721914690794591</v>
      </c>
      <c r="AW27" s="29">
        <f t="shared" si="78"/>
        <v>28.394577345623411</v>
      </c>
      <c r="AX27" s="28">
        <f t="shared" ref="AX27:AZ27" si="79">(AX7/AX21)*100</f>
        <v>26.27608757437574</v>
      </c>
      <c r="AY27" s="16">
        <f t="shared" si="79"/>
        <v>43.896658959432905</v>
      </c>
      <c r="AZ27" s="29">
        <f t="shared" si="79"/>
        <v>28.270010835033737</v>
      </c>
      <c r="BA27" s="28">
        <f t="shared" ref="BA27:BL27" si="80">(BA7/BA21)*100</f>
        <v>26.387644934392579</v>
      </c>
      <c r="BB27" s="16">
        <f t="shared" si="80"/>
        <v>43.890279013042033</v>
      </c>
      <c r="BC27" s="29">
        <f t="shared" si="80"/>
        <v>28.368222547318346</v>
      </c>
      <c r="BD27" s="16">
        <f t="shared" si="80"/>
        <v>26.626697131265985</v>
      </c>
      <c r="BE27" s="16">
        <f t="shared" si="80"/>
        <v>44.881766667889224</v>
      </c>
      <c r="BF27" s="16">
        <f t="shared" si="80"/>
        <v>28.746374175837513</v>
      </c>
      <c r="BG27" s="16">
        <f t="shared" si="80"/>
        <v>26.765031595082721</v>
      </c>
      <c r="BH27" s="16">
        <f t="shared" si="80"/>
        <v>44.922985040524146</v>
      </c>
      <c r="BI27" s="16">
        <f t="shared" si="80"/>
        <v>28.873411981719126</v>
      </c>
      <c r="BJ27" s="28">
        <f t="shared" si="80"/>
        <v>27.590011481198967</v>
      </c>
      <c r="BK27" s="16">
        <f t="shared" si="80"/>
        <v>43.501414727875122</v>
      </c>
      <c r="BL27" s="29">
        <f t="shared" si="80"/>
        <v>29.297934946624398</v>
      </c>
      <c r="BM27" s="15" t="s">
        <v>38</v>
      </c>
    </row>
    <row r="28" spans="1:65" ht="15" x14ac:dyDescent="0.25">
      <c r="A28" s="17" t="s">
        <v>36</v>
      </c>
      <c r="B28" s="30">
        <f t="shared" ref="B28:J28" si="81">(B8/B21)*100</f>
        <v>0</v>
      </c>
      <c r="C28" s="18">
        <f t="shared" si="81"/>
        <v>10.693657604457405</v>
      </c>
      <c r="D28" s="31">
        <f t="shared" si="81"/>
        <v>1.1949048417487986</v>
      </c>
      <c r="E28" s="30">
        <f t="shared" si="81"/>
        <v>0</v>
      </c>
      <c r="F28" s="18">
        <f t="shared" si="81"/>
        <v>10.693657604457405</v>
      </c>
      <c r="G28" s="31">
        <f t="shared" si="81"/>
        <v>1.1949048417487986</v>
      </c>
      <c r="H28" s="30">
        <f t="shared" si="81"/>
        <v>0</v>
      </c>
      <c r="I28" s="18">
        <f t="shared" si="81"/>
        <v>10.696530259140937</v>
      </c>
      <c r="J28" s="31">
        <f t="shared" si="81"/>
        <v>1.1952242635995627</v>
      </c>
      <c r="K28" s="30">
        <f t="shared" ref="K28:AH28" si="82">(K8/K21)*100</f>
        <v>0</v>
      </c>
      <c r="L28" s="18">
        <f t="shared" si="82"/>
        <v>10.693657604457405</v>
      </c>
      <c r="M28" s="31">
        <f t="shared" si="82"/>
        <v>1.1949048417487986</v>
      </c>
      <c r="N28" s="30">
        <f t="shared" si="82"/>
        <v>0</v>
      </c>
      <c r="O28" s="18">
        <f t="shared" si="82"/>
        <v>10.693657604457405</v>
      </c>
      <c r="P28" s="31">
        <f t="shared" si="82"/>
        <v>1.1872703610212214</v>
      </c>
      <c r="Q28" s="30">
        <f t="shared" si="82"/>
        <v>0</v>
      </c>
      <c r="R28" s="18">
        <f t="shared" si="82"/>
        <v>10.946670965896281</v>
      </c>
      <c r="S28" s="31">
        <f t="shared" si="82"/>
        <v>1.2077297892172223</v>
      </c>
      <c r="T28" s="30">
        <f t="shared" si="82"/>
        <v>0</v>
      </c>
      <c r="U28" s="18">
        <f t="shared" si="82"/>
        <v>10.937706365104019</v>
      </c>
      <c r="V28" s="31">
        <f t="shared" si="82"/>
        <v>1.2067436989627913</v>
      </c>
      <c r="W28" s="30">
        <f t="shared" si="82"/>
        <v>0</v>
      </c>
      <c r="X28" s="18">
        <f t="shared" si="82"/>
        <v>10.937706365104015</v>
      </c>
      <c r="Y28" s="31">
        <f t="shared" si="82"/>
        <v>1.2067436989627911</v>
      </c>
      <c r="Z28" s="30">
        <f t="shared" si="82"/>
        <v>0</v>
      </c>
      <c r="AA28" s="18">
        <f t="shared" si="82"/>
        <v>10.76152487245233</v>
      </c>
      <c r="AB28" s="31">
        <f t="shared" si="82"/>
        <v>1.2214510647343066</v>
      </c>
      <c r="AC28" s="30">
        <f t="shared" si="82"/>
        <v>0</v>
      </c>
      <c r="AD28" s="18">
        <f t="shared" si="82"/>
        <v>10.76681148761503</v>
      </c>
      <c r="AE28" s="31">
        <f t="shared" si="82"/>
        <v>1.2220511043937279</v>
      </c>
      <c r="AF28" s="30">
        <f t="shared" si="82"/>
        <v>0</v>
      </c>
      <c r="AG28" s="18">
        <f t="shared" si="82"/>
        <v>10.76152487245233</v>
      </c>
      <c r="AH28" s="31">
        <f t="shared" si="82"/>
        <v>1.2214510647343066</v>
      </c>
      <c r="AI28" s="30">
        <f t="shared" ref="AI28:AW28" si="83">(AI8/AI21)*100</f>
        <v>0</v>
      </c>
      <c r="AJ28" s="18">
        <f t="shared" si="83"/>
        <v>10.76152487245233</v>
      </c>
      <c r="AK28" s="31">
        <f t="shared" si="83"/>
        <v>1.2214510647343066</v>
      </c>
      <c r="AL28" s="18">
        <f t="shared" si="83"/>
        <v>0</v>
      </c>
      <c r="AM28" s="18">
        <f t="shared" si="83"/>
        <v>10.76152487245233</v>
      </c>
      <c r="AN28" s="18">
        <f t="shared" si="83"/>
        <v>1.2214510647343066</v>
      </c>
      <c r="AO28" s="30">
        <f t="shared" si="83"/>
        <v>0</v>
      </c>
      <c r="AP28" s="18">
        <f t="shared" si="83"/>
        <v>10.76152487245233</v>
      </c>
      <c r="AQ28" s="31">
        <f t="shared" si="83"/>
        <v>1.2083197884590566</v>
      </c>
      <c r="AR28" s="30">
        <f t="shared" si="83"/>
        <v>0</v>
      </c>
      <c r="AS28" s="18">
        <f t="shared" si="83"/>
        <v>10.626773980427707</v>
      </c>
      <c r="AT28" s="31">
        <f t="shared" si="83"/>
        <v>1.2025133216337685</v>
      </c>
      <c r="AU28" s="30">
        <f t="shared" si="83"/>
        <v>0</v>
      </c>
      <c r="AV28" s="18">
        <f t="shared" si="83"/>
        <v>10.626773980427707</v>
      </c>
      <c r="AW28" s="31">
        <f t="shared" si="83"/>
        <v>1.2025133216337685</v>
      </c>
      <c r="AX28" s="30">
        <f t="shared" ref="AX28:AZ28" si="84">(AX8/AX21)*100</f>
        <v>0</v>
      </c>
      <c r="AY28" s="18">
        <f t="shared" si="84"/>
        <v>10.626773980427707</v>
      </c>
      <c r="AZ28" s="31">
        <f t="shared" si="84"/>
        <v>1.202513321633768</v>
      </c>
      <c r="BA28" s="30">
        <f t="shared" ref="BA28:BL28" si="85">(BA8/BA21)*100</f>
        <v>0</v>
      </c>
      <c r="BB28" s="18">
        <f t="shared" si="85"/>
        <v>10.626773980427707</v>
      </c>
      <c r="BC28" s="31">
        <f t="shared" si="85"/>
        <v>1.202513321633768</v>
      </c>
      <c r="BD28" s="18">
        <f t="shared" si="85"/>
        <v>0</v>
      </c>
      <c r="BE28" s="18">
        <f t="shared" si="85"/>
        <v>10.5471405895346</v>
      </c>
      <c r="BF28" s="18">
        <f t="shared" si="85"/>
        <v>1.224675246985693</v>
      </c>
      <c r="BG28" s="18">
        <f t="shared" si="85"/>
        <v>0</v>
      </c>
      <c r="BH28" s="18">
        <f t="shared" si="85"/>
        <v>10.730497270159351</v>
      </c>
      <c r="BI28" s="18">
        <f t="shared" si="85"/>
        <v>1.2459537387424697</v>
      </c>
      <c r="BJ28" s="30">
        <f t="shared" si="85"/>
        <v>0</v>
      </c>
      <c r="BK28" s="18">
        <f t="shared" si="85"/>
        <v>11.514798077052593</v>
      </c>
      <c r="BL28" s="31">
        <f t="shared" si="85"/>
        <v>1.2359936789071098</v>
      </c>
      <c r="BM28" s="17" t="s">
        <v>37</v>
      </c>
    </row>
    <row r="29" spans="1:65" ht="15" x14ac:dyDescent="0.25">
      <c r="A29" s="64" t="s">
        <v>10</v>
      </c>
      <c r="B29" s="65">
        <f>(B9/B21)*100</f>
        <v>4.2106818259721246</v>
      </c>
      <c r="C29" s="66">
        <f t="shared" ref="C29" si="86">(C9/C21)*100</f>
        <v>0.51930911881323216</v>
      </c>
      <c r="D29" s="67">
        <f>(D9/D21)*100</f>
        <v>3.7982093788792817</v>
      </c>
      <c r="E29" s="65">
        <f>(E9/E21)*100</f>
        <v>3.7632927236961597</v>
      </c>
      <c r="F29" s="66">
        <f t="shared" ref="F29" si="87">(F9/F21)*100</f>
        <v>0.51930911881323227</v>
      </c>
      <c r="G29" s="67">
        <f>(G9/G21)*100</f>
        <v>3.4008113483421738</v>
      </c>
      <c r="H29" s="65">
        <f>(H9/H21)*100</f>
        <v>3.6733904066342671</v>
      </c>
      <c r="I29" s="66">
        <f t="shared" ref="I29" si="88">(I9/I21)*100</f>
        <v>0.51930988548969959</v>
      </c>
      <c r="J29" s="67">
        <f>(J9/J21)*100</f>
        <v>3.3209552265442421</v>
      </c>
      <c r="K29" s="65">
        <f>(K9/K21)*100</f>
        <v>3.6059257673551066</v>
      </c>
      <c r="L29" s="66">
        <f t="shared" ref="L29" si="89">(L9/L21)*100</f>
        <v>0.51930911881323227</v>
      </c>
      <c r="M29" s="67">
        <f>(M9/M21)*100</f>
        <v>3.2610285100847984</v>
      </c>
      <c r="N29" s="65">
        <f>(N9/N21)*100</f>
        <v>3.9013617574585457</v>
      </c>
      <c r="O29" s="66">
        <f t="shared" ref="O29" si="90">(O9/O21)*100</f>
        <v>0.51930911881323216</v>
      </c>
      <c r="P29" s="67">
        <f>(P9/P21)*100</f>
        <v>3.5258671413223919</v>
      </c>
      <c r="Q29" s="65">
        <f>(Q9/Q21)*100</f>
        <v>3.9724407175405236</v>
      </c>
      <c r="R29" s="66">
        <f t="shared" ref="R29" si="91">(R9/R21)*100</f>
        <v>0.2241337092734868</v>
      </c>
      <c r="S29" s="67">
        <f>(S9/S21)*100</f>
        <v>3.558895627246021</v>
      </c>
      <c r="T29" s="65">
        <f>(T9/T21)*100</f>
        <v>4.7309380050376468</v>
      </c>
      <c r="U29" s="66">
        <f t="shared" ref="U29" si="92">(U9/U21)*100</f>
        <v>0.2241330911750444</v>
      </c>
      <c r="V29" s="67">
        <f>(V9/V21)*100</f>
        <v>4.2337077585200067</v>
      </c>
      <c r="W29" s="65">
        <f>(W9/W21)*100</f>
        <v>4.7604015076585533</v>
      </c>
      <c r="X29" s="66">
        <f t="shared" ref="X29" si="93">(X9/X21)*100</f>
        <v>0.2241330911750444</v>
      </c>
      <c r="Y29" s="67">
        <f>(Y9/Y21)*100</f>
        <v>4.2599205891123963</v>
      </c>
      <c r="Z29" s="65">
        <f>(Z9/Z21)*100</f>
        <v>4.8155346568049424</v>
      </c>
      <c r="AA29" s="66">
        <f t="shared" ref="AA29" si="94">(AA9/AA21)*100</f>
        <v>0.27596131149291625</v>
      </c>
      <c r="AB29" s="67">
        <f>(AB9/AB21)*100</f>
        <v>4.3002854926028728</v>
      </c>
      <c r="AC29" s="65">
        <f>(AC9/AC21)*100</f>
        <v>4.7099437223407925</v>
      </c>
      <c r="AD29" s="66">
        <f t="shared" ref="AD29" si="95">(AD9/AD21)*100</f>
        <v>0.27596131149291625</v>
      </c>
      <c r="AE29" s="67">
        <f>(AE9/AE21)*100</f>
        <v>4.2066793057331529</v>
      </c>
      <c r="AF29" s="65">
        <f>(AF9/AF21)*100</f>
        <v>4.5271901819220712</v>
      </c>
      <c r="AG29" s="66">
        <f t="shared" ref="AG29" si="96">(AG9/AG21)*100</f>
        <v>0.27596131149291625</v>
      </c>
      <c r="AH29" s="67">
        <f>(AH9/AH21)*100</f>
        <v>4.0446685976894079</v>
      </c>
      <c r="AI29" s="65">
        <f>(AI9/AI21)*100</f>
        <v>4.8379464078521766</v>
      </c>
      <c r="AJ29" s="66">
        <f t="shared" ref="AJ29" si="97">(AJ9/AJ21)*100</f>
        <v>0.27596131149291625</v>
      </c>
      <c r="AK29" s="67">
        <f>(AK9/AK21)*100</f>
        <v>4.3201534724370436</v>
      </c>
      <c r="AL29" s="66">
        <f>(AL9/AL21)*100</f>
        <v>4.8645697631230504</v>
      </c>
      <c r="AM29" s="66">
        <f t="shared" ref="AM29" si="98">(AM9/AM21)*100</f>
        <v>0.27596131149291625</v>
      </c>
      <c r="AN29" s="66">
        <f>(AN9/AN21)*100</f>
        <v>4.34375503237428</v>
      </c>
      <c r="AO29" s="65">
        <f>(AO9/AO21)*100</f>
        <v>4.8156882907577137</v>
      </c>
      <c r="AP29" s="66">
        <f t="shared" ref="AP29" si="99">(AP9/AP21)*100</f>
        <v>0.27596131149291625</v>
      </c>
      <c r="AQ29" s="67">
        <f>(AQ9/AQ21)*100</f>
        <v>4.3059610905456971</v>
      </c>
      <c r="AR29" s="65">
        <f>(AR9/AR21)*100</f>
        <v>4.7717790977416135</v>
      </c>
      <c r="AS29" s="66">
        <f t="shared" ref="AS29" si="100">(AS9/AS21)*100</f>
        <v>0.31431003575698796</v>
      </c>
      <c r="AT29" s="67">
        <f>(AT9/AT21)*100</f>
        <v>4.267377109172064</v>
      </c>
      <c r="AU29" s="65">
        <f>(AU9/AU21)*100</f>
        <v>4.5770481419121767</v>
      </c>
      <c r="AV29" s="66">
        <f t="shared" ref="AV29" si="101">(AV9/AV21)*100</f>
        <v>0.31431003575698796</v>
      </c>
      <c r="AW29" s="67">
        <f>(AW9/AW21)*100</f>
        <v>4.0946816806767599</v>
      </c>
      <c r="AX29" s="65">
        <f>(AX9/AX21)*100</f>
        <v>4.7822548950601753</v>
      </c>
      <c r="AY29" s="66">
        <f t="shared" ref="AY29" si="102">(AY9/AY21)*100</f>
        <v>0.31431003575698796</v>
      </c>
      <c r="AZ29" s="67">
        <f>(AZ9/AZ21)*100</f>
        <v>4.2766674775115661</v>
      </c>
      <c r="BA29" s="65">
        <f>(BA9/BA21)*100</f>
        <v>4.561668779891308</v>
      </c>
      <c r="BB29" s="66">
        <f t="shared" ref="BB29" si="103">(BB9/BB21)*100</f>
        <v>0.31431003575698796</v>
      </c>
      <c r="BC29" s="67">
        <f>(BC9/BC21)*100</f>
        <v>4.0810426292847222</v>
      </c>
      <c r="BD29" s="66">
        <f>(BD9/BD21)*100</f>
        <v>4.3398939217643075</v>
      </c>
      <c r="BE29" s="66">
        <f t="shared" ref="BE29" si="104">(BE9/BE21)*100</f>
        <v>0.41840044627118694</v>
      </c>
      <c r="BF29" s="66">
        <f>(BF9/BF21)*100</f>
        <v>3.8845519312140295</v>
      </c>
      <c r="BG29" s="66">
        <f>(BG9/BG21)*100</f>
        <v>4.22191118316944</v>
      </c>
      <c r="BH29" s="66">
        <f t="shared" ref="BH29" si="105">(BH9/BH21)*100</f>
        <v>0.23742416834380242</v>
      </c>
      <c r="BI29" s="66">
        <f>(BI9/BI21)*100</f>
        <v>3.7592591393635431</v>
      </c>
      <c r="BJ29" s="65">
        <f>(BJ9/BJ21)*100</f>
        <v>3.4640132509236974</v>
      </c>
      <c r="BK29" s="66">
        <f t="shared" ref="BK29" si="106">(BK9/BK21)*100</f>
        <v>0.2593801642016077</v>
      </c>
      <c r="BL29" s="67">
        <f>(BL9/BL21)*100</f>
        <v>3.1200292564237313</v>
      </c>
      <c r="BM29" s="64" t="s">
        <v>1</v>
      </c>
    </row>
    <row r="30" spans="1:65" ht="30" customHeight="1" x14ac:dyDescent="0.25">
      <c r="A30" s="19" t="s">
        <v>30</v>
      </c>
      <c r="B30" s="32">
        <f t="shared" ref="B30:J30" si="107">(B10/B21)*100</f>
        <v>4.2106818259721246</v>
      </c>
      <c r="C30" s="20">
        <f t="shared" si="107"/>
        <v>0.51930911881323216</v>
      </c>
      <c r="D30" s="33">
        <f t="shared" si="107"/>
        <v>3.7982093788792817</v>
      </c>
      <c r="E30" s="32">
        <f t="shared" si="107"/>
        <v>3.7632927236961597</v>
      </c>
      <c r="F30" s="20">
        <f t="shared" si="107"/>
        <v>0.51930911881323227</v>
      </c>
      <c r="G30" s="33">
        <f t="shared" si="107"/>
        <v>3.4008113483421738</v>
      </c>
      <c r="H30" s="32">
        <f t="shared" si="107"/>
        <v>3.6733904066342671</v>
      </c>
      <c r="I30" s="20">
        <f t="shared" si="107"/>
        <v>0.51930988548969959</v>
      </c>
      <c r="J30" s="33">
        <f t="shared" si="107"/>
        <v>3.3209552265442421</v>
      </c>
      <c r="K30" s="32">
        <f t="shared" ref="K30:AH30" si="108">(K10/K21)*100</f>
        <v>3.6059257673551066</v>
      </c>
      <c r="L30" s="20">
        <f t="shared" si="108"/>
        <v>0.51930911881323227</v>
      </c>
      <c r="M30" s="33">
        <f t="shared" si="108"/>
        <v>3.2610285100847984</v>
      </c>
      <c r="N30" s="32">
        <f t="shared" si="108"/>
        <v>3.9013617574585457</v>
      </c>
      <c r="O30" s="20">
        <f t="shared" si="108"/>
        <v>0.51930911881323216</v>
      </c>
      <c r="P30" s="33">
        <f t="shared" si="108"/>
        <v>3.5258671413223919</v>
      </c>
      <c r="Q30" s="32">
        <f t="shared" si="108"/>
        <v>3.9724407175405236</v>
      </c>
      <c r="R30" s="20">
        <f t="shared" si="108"/>
        <v>0.2241337092734868</v>
      </c>
      <c r="S30" s="33">
        <f t="shared" si="108"/>
        <v>3.558895627246021</v>
      </c>
      <c r="T30" s="32">
        <f t="shared" si="108"/>
        <v>4.7309380050376468</v>
      </c>
      <c r="U30" s="20">
        <f t="shared" si="108"/>
        <v>0.2241330911750444</v>
      </c>
      <c r="V30" s="33">
        <f t="shared" si="108"/>
        <v>4.2337077585200067</v>
      </c>
      <c r="W30" s="32">
        <f t="shared" si="108"/>
        <v>4.7604015076585533</v>
      </c>
      <c r="X30" s="20">
        <f t="shared" si="108"/>
        <v>0.2241330911750444</v>
      </c>
      <c r="Y30" s="33">
        <f t="shared" si="108"/>
        <v>4.2599205891123963</v>
      </c>
      <c r="Z30" s="32">
        <f t="shared" si="108"/>
        <v>4.8155346568049424</v>
      </c>
      <c r="AA30" s="20">
        <f t="shared" si="108"/>
        <v>0.27596131149291625</v>
      </c>
      <c r="AB30" s="33">
        <f t="shared" si="108"/>
        <v>4.3002854926028728</v>
      </c>
      <c r="AC30" s="32">
        <f t="shared" si="108"/>
        <v>4.7099437223407925</v>
      </c>
      <c r="AD30" s="20">
        <f t="shared" si="108"/>
        <v>0.27596131149291625</v>
      </c>
      <c r="AE30" s="33">
        <f t="shared" si="108"/>
        <v>4.2066793057331529</v>
      </c>
      <c r="AF30" s="32">
        <f t="shared" si="108"/>
        <v>4.5271901819220712</v>
      </c>
      <c r="AG30" s="20">
        <f t="shared" si="108"/>
        <v>0.27596131149291625</v>
      </c>
      <c r="AH30" s="33">
        <f t="shared" si="108"/>
        <v>4.0446685976894079</v>
      </c>
      <c r="AI30" s="32">
        <f t="shared" ref="AI30:AW30" si="109">(AI10/AI21)*100</f>
        <v>4.8379464078521766</v>
      </c>
      <c r="AJ30" s="20">
        <f t="shared" si="109"/>
        <v>0.27596131149291625</v>
      </c>
      <c r="AK30" s="33">
        <f t="shared" si="109"/>
        <v>4.3201534724370436</v>
      </c>
      <c r="AL30" s="20">
        <f t="shared" si="109"/>
        <v>4.8645697631230504</v>
      </c>
      <c r="AM30" s="20">
        <f t="shared" si="109"/>
        <v>0.27596131149291625</v>
      </c>
      <c r="AN30" s="20">
        <f t="shared" si="109"/>
        <v>4.34375503237428</v>
      </c>
      <c r="AO30" s="32">
        <f t="shared" si="109"/>
        <v>4.8156882907577137</v>
      </c>
      <c r="AP30" s="20">
        <f t="shared" si="109"/>
        <v>0.27596131149291625</v>
      </c>
      <c r="AQ30" s="33">
        <f t="shared" si="109"/>
        <v>4.3059610905456971</v>
      </c>
      <c r="AR30" s="32">
        <f t="shared" si="109"/>
        <v>4.7717790977416135</v>
      </c>
      <c r="AS30" s="20">
        <f t="shared" si="109"/>
        <v>0.31431003575698796</v>
      </c>
      <c r="AT30" s="33">
        <f t="shared" si="109"/>
        <v>4.267377109172064</v>
      </c>
      <c r="AU30" s="32">
        <f t="shared" si="109"/>
        <v>4.5770481419121767</v>
      </c>
      <c r="AV30" s="20">
        <f t="shared" si="109"/>
        <v>0.31431003575698796</v>
      </c>
      <c r="AW30" s="33">
        <f t="shared" si="109"/>
        <v>4.0946816806767599</v>
      </c>
      <c r="AX30" s="32">
        <f t="shared" ref="AX30:AZ30" si="110">(AX10/AX21)*100</f>
        <v>4.7822548950601753</v>
      </c>
      <c r="AY30" s="20">
        <f t="shared" si="110"/>
        <v>0.31431003575698796</v>
      </c>
      <c r="AZ30" s="33">
        <f t="shared" si="110"/>
        <v>4.2766674775115661</v>
      </c>
      <c r="BA30" s="32">
        <f t="shared" ref="BA30:BL30" si="111">(BA10/BA21)*100</f>
        <v>4.561668779891308</v>
      </c>
      <c r="BB30" s="20">
        <f t="shared" si="111"/>
        <v>0.31431003575698796</v>
      </c>
      <c r="BC30" s="33">
        <f t="shared" si="111"/>
        <v>4.0810426292847222</v>
      </c>
      <c r="BD30" s="20">
        <f t="shared" si="111"/>
        <v>4.3398939217643075</v>
      </c>
      <c r="BE30" s="20">
        <f t="shared" si="111"/>
        <v>0.41840044627118694</v>
      </c>
      <c r="BF30" s="20">
        <f t="shared" si="111"/>
        <v>3.8845519312140295</v>
      </c>
      <c r="BG30" s="20">
        <f t="shared" si="111"/>
        <v>4.22191118316944</v>
      </c>
      <c r="BH30" s="20">
        <f t="shared" si="111"/>
        <v>0.23742416834380242</v>
      </c>
      <c r="BI30" s="20">
        <f t="shared" si="111"/>
        <v>3.7592591393635431</v>
      </c>
      <c r="BJ30" s="32">
        <f t="shared" si="111"/>
        <v>3.4640132509236974</v>
      </c>
      <c r="BK30" s="20">
        <f t="shared" si="111"/>
        <v>0.2593801642016077</v>
      </c>
      <c r="BL30" s="33">
        <f t="shared" si="111"/>
        <v>3.1200292564237313</v>
      </c>
      <c r="BM30" s="19" t="s">
        <v>28</v>
      </c>
    </row>
    <row r="31" spans="1:65" ht="15" x14ac:dyDescent="0.25">
      <c r="A31" s="106" t="s">
        <v>29</v>
      </c>
      <c r="B31" s="107">
        <f t="shared" ref="B31:J31" si="112">(B11/B21)*100</f>
        <v>11.194825952157659</v>
      </c>
      <c r="C31" s="108">
        <f t="shared" si="112"/>
        <v>1.5015252520988769</v>
      </c>
      <c r="D31" s="109">
        <f t="shared" si="112"/>
        <v>10.11170057378391</v>
      </c>
      <c r="E31" s="107">
        <f t="shared" si="112"/>
        <v>11.194825952157657</v>
      </c>
      <c r="F31" s="108">
        <f t="shared" si="112"/>
        <v>1.5015252520988769</v>
      </c>
      <c r="G31" s="109">
        <f t="shared" si="112"/>
        <v>10.111700573783908</v>
      </c>
      <c r="H31" s="107">
        <f t="shared" si="112"/>
        <v>11.194825952157657</v>
      </c>
      <c r="I31" s="108">
        <f t="shared" si="112"/>
        <v>1.5015274688596352</v>
      </c>
      <c r="J31" s="109">
        <f t="shared" si="112"/>
        <v>10.111702241863858</v>
      </c>
      <c r="K31" s="107">
        <f t="shared" ref="K31:AH31" si="113">(K11/K21)*100</f>
        <v>11.194825952157659</v>
      </c>
      <c r="L31" s="108">
        <f t="shared" si="113"/>
        <v>1.5015252520988769</v>
      </c>
      <c r="M31" s="109">
        <f t="shared" si="113"/>
        <v>10.11170057378391</v>
      </c>
      <c r="N31" s="107">
        <f t="shared" si="113"/>
        <v>11.061686302635133</v>
      </c>
      <c r="O31" s="108">
        <f t="shared" si="113"/>
        <v>1.5015252520988769</v>
      </c>
      <c r="P31" s="109">
        <f t="shared" si="113"/>
        <v>10.000263141194093</v>
      </c>
      <c r="Q31" s="107">
        <f t="shared" si="113"/>
        <v>11.04755218937677</v>
      </c>
      <c r="R31" s="108">
        <f t="shared" si="113"/>
        <v>1.3938959020745398</v>
      </c>
      <c r="S31" s="109">
        <f t="shared" si="113"/>
        <v>9.9824787703106459</v>
      </c>
      <c r="T31" s="107">
        <f t="shared" si="113"/>
        <v>11.04755218937677</v>
      </c>
      <c r="U31" s="108">
        <f t="shared" si="113"/>
        <v>1.3938920580972609</v>
      </c>
      <c r="V31" s="109">
        <f t="shared" si="113"/>
        <v>9.9824757330808929</v>
      </c>
      <c r="W31" s="107">
        <f t="shared" si="113"/>
        <v>11.04755218937677</v>
      </c>
      <c r="X31" s="108">
        <f t="shared" si="113"/>
        <v>1.3938920580972607</v>
      </c>
      <c r="Y31" s="109">
        <f t="shared" si="113"/>
        <v>9.9824757330808911</v>
      </c>
      <c r="Z31" s="107">
        <f t="shared" si="113"/>
        <v>11.054199034728441</v>
      </c>
      <c r="AA31" s="108">
        <f t="shared" si="113"/>
        <v>1.4096465630495967</v>
      </c>
      <c r="AB31" s="109">
        <f t="shared" si="113"/>
        <v>9.9595262048980029</v>
      </c>
      <c r="AC31" s="107">
        <f t="shared" si="113"/>
        <v>11.054199034728441</v>
      </c>
      <c r="AD31" s="108">
        <f t="shared" si="113"/>
        <v>1.4096465630495967</v>
      </c>
      <c r="AE31" s="109">
        <f t="shared" si="113"/>
        <v>9.9595262048980029</v>
      </c>
      <c r="AF31" s="107">
        <f t="shared" si="113"/>
        <v>11.054199034728439</v>
      </c>
      <c r="AG31" s="108">
        <f t="shared" si="113"/>
        <v>1.4096465630495967</v>
      </c>
      <c r="AH31" s="109">
        <f t="shared" si="113"/>
        <v>9.9595262048980029</v>
      </c>
      <c r="AI31" s="107">
        <f t="shared" ref="AI31:AW31" si="114">(AI11/AI21)*100</f>
        <v>11.054199034728441</v>
      </c>
      <c r="AJ31" s="108">
        <f t="shared" si="114"/>
        <v>1.4096465630495967</v>
      </c>
      <c r="AK31" s="109">
        <f t="shared" si="114"/>
        <v>9.9595262048980029</v>
      </c>
      <c r="AL31" s="108">
        <f t="shared" si="114"/>
        <v>11.054199034728439</v>
      </c>
      <c r="AM31" s="108">
        <f t="shared" si="114"/>
        <v>1.4096465630495967</v>
      </c>
      <c r="AN31" s="108">
        <f t="shared" si="114"/>
        <v>9.9595262048980029</v>
      </c>
      <c r="AO31" s="107">
        <f t="shared" si="114"/>
        <v>10.994625594272016</v>
      </c>
      <c r="AP31" s="108">
        <f t="shared" si="114"/>
        <v>1.4096465630495967</v>
      </c>
      <c r="AQ31" s="109">
        <f t="shared" si="114"/>
        <v>9.9184100976151814</v>
      </c>
      <c r="AR31" s="107">
        <f t="shared" si="114"/>
        <v>10.994625594272016</v>
      </c>
      <c r="AS31" s="108">
        <f t="shared" si="114"/>
        <v>1.3973346124668762</v>
      </c>
      <c r="AT31" s="109">
        <f t="shared" si="114"/>
        <v>9.9086073653652775</v>
      </c>
      <c r="AU31" s="107">
        <f t="shared" si="114"/>
        <v>10.994625594272016</v>
      </c>
      <c r="AV31" s="108">
        <f t="shared" si="114"/>
        <v>1.3973346124668762</v>
      </c>
      <c r="AW31" s="109">
        <f t="shared" si="114"/>
        <v>9.9086073653652775</v>
      </c>
      <c r="AX31" s="107">
        <f t="shared" ref="AX31:AZ31" si="115">(AX11/AX21)*100</f>
        <v>10.994625594272014</v>
      </c>
      <c r="AY31" s="108">
        <f t="shared" si="115"/>
        <v>1.3973346124668762</v>
      </c>
      <c r="AZ31" s="109">
        <f t="shared" si="115"/>
        <v>9.9086073653652758</v>
      </c>
      <c r="BA31" s="107">
        <f t="shared" ref="BA31:BL31" si="116">(BA11/BA21)*100</f>
        <v>10.994625594272014</v>
      </c>
      <c r="BB31" s="108">
        <f t="shared" si="116"/>
        <v>1.3973346124668762</v>
      </c>
      <c r="BC31" s="109">
        <f t="shared" si="116"/>
        <v>9.9086073653652758</v>
      </c>
      <c r="BD31" s="108">
        <f t="shared" si="116"/>
        <v>10.994625594272016</v>
      </c>
      <c r="BE31" s="108">
        <f t="shared" si="116"/>
        <v>1.4703399300024762</v>
      </c>
      <c r="BF31" s="108">
        <f t="shared" si="116"/>
        <v>9.8887185667478583</v>
      </c>
      <c r="BG31" s="108">
        <f t="shared" si="116"/>
        <v>10.994625594272014</v>
      </c>
      <c r="BH31" s="108">
        <f t="shared" si="116"/>
        <v>1.4703557714631195</v>
      </c>
      <c r="BI31" s="108">
        <f t="shared" si="116"/>
        <v>9.8887309375983268</v>
      </c>
      <c r="BJ31" s="107">
        <f t="shared" si="116"/>
        <v>10.994625594272014</v>
      </c>
      <c r="BK31" s="108">
        <f t="shared" si="116"/>
        <v>1.6063281345672697</v>
      </c>
      <c r="BL31" s="109">
        <f t="shared" si="116"/>
        <v>9.9868896150350288</v>
      </c>
      <c r="BM31" s="106" t="s">
        <v>29</v>
      </c>
    </row>
    <row r="32" spans="1:65" ht="15" x14ac:dyDescent="0.25">
      <c r="A32" s="110" t="s">
        <v>31</v>
      </c>
      <c r="B32" s="111">
        <f t="shared" ref="B32:J32" si="117">(B12/B21)*100</f>
        <v>6.9841441261855346</v>
      </c>
      <c r="C32" s="112">
        <f t="shared" si="117"/>
        <v>0.9822161332856445</v>
      </c>
      <c r="D32" s="113">
        <f t="shared" si="117"/>
        <v>6.3134911949046257</v>
      </c>
      <c r="E32" s="111">
        <f t="shared" si="117"/>
        <v>7.4315332284614968</v>
      </c>
      <c r="F32" s="112">
        <f t="shared" si="117"/>
        <v>0.9822161332856445</v>
      </c>
      <c r="G32" s="113">
        <f t="shared" si="117"/>
        <v>6.7108892254417327</v>
      </c>
      <c r="H32" s="111">
        <f t="shared" si="117"/>
        <v>7.5214355455233903</v>
      </c>
      <c r="I32" s="112">
        <f t="shared" si="117"/>
        <v>0.98221758336993548</v>
      </c>
      <c r="J32" s="113">
        <f t="shared" si="117"/>
        <v>6.7907470153196146</v>
      </c>
      <c r="K32" s="111">
        <f t="shared" ref="K32:AH32" si="118">(K12/K21)*100</f>
        <v>7.5889001848025526</v>
      </c>
      <c r="L32" s="112">
        <f t="shared" si="118"/>
        <v>0.9822161332856445</v>
      </c>
      <c r="M32" s="113">
        <f t="shared" si="118"/>
        <v>6.8506720636991103</v>
      </c>
      <c r="N32" s="111">
        <f t="shared" si="118"/>
        <v>7.1603245451765885</v>
      </c>
      <c r="O32" s="112">
        <f t="shared" si="118"/>
        <v>0.9822161332856445</v>
      </c>
      <c r="P32" s="113">
        <f t="shared" si="118"/>
        <v>6.4743959998717013</v>
      </c>
      <c r="Q32" s="111">
        <f t="shared" si="118"/>
        <v>7.075111471836248</v>
      </c>
      <c r="R32" s="112">
        <f t="shared" si="118"/>
        <v>1.1697621928010533</v>
      </c>
      <c r="S32" s="113">
        <f t="shared" si="118"/>
        <v>6.4235831430646249</v>
      </c>
      <c r="T32" s="111">
        <f t="shared" si="118"/>
        <v>6.3166141843391239</v>
      </c>
      <c r="U32" s="112">
        <f t="shared" si="118"/>
        <v>1.1697589669222166</v>
      </c>
      <c r="V32" s="113">
        <f t="shared" si="118"/>
        <v>5.748767974560888</v>
      </c>
      <c r="W32" s="111">
        <f t="shared" si="118"/>
        <v>6.2871506817182174</v>
      </c>
      <c r="X32" s="112">
        <f t="shared" si="118"/>
        <v>1.1697589669222164</v>
      </c>
      <c r="Y32" s="113">
        <f t="shared" si="118"/>
        <v>5.7225551439684947</v>
      </c>
      <c r="Z32" s="111">
        <f t="shared" si="118"/>
        <v>6.2386643779234987</v>
      </c>
      <c r="AA32" s="112">
        <f t="shared" si="118"/>
        <v>1.1336852515566804</v>
      </c>
      <c r="AB32" s="113">
        <f t="shared" si="118"/>
        <v>5.6592407122951327</v>
      </c>
      <c r="AC32" s="111">
        <f t="shared" si="118"/>
        <v>6.3442553123876477</v>
      </c>
      <c r="AD32" s="112">
        <f t="shared" si="118"/>
        <v>1.1336852515566804</v>
      </c>
      <c r="AE32" s="113">
        <f t="shared" si="118"/>
        <v>5.7528468991648518</v>
      </c>
      <c r="AF32" s="111">
        <f t="shared" si="118"/>
        <v>6.5270088528063681</v>
      </c>
      <c r="AG32" s="112">
        <f t="shared" si="118"/>
        <v>1.1336852515566804</v>
      </c>
      <c r="AH32" s="113">
        <f t="shared" si="118"/>
        <v>5.9148576072085968</v>
      </c>
      <c r="AI32" s="111">
        <f t="shared" ref="AI32:AW32" si="119">(AI12/AI21)*100</f>
        <v>6.2162526268762646</v>
      </c>
      <c r="AJ32" s="112">
        <f t="shared" si="119"/>
        <v>1.1336852515566804</v>
      </c>
      <c r="AK32" s="113">
        <f t="shared" si="119"/>
        <v>5.639372732460961</v>
      </c>
      <c r="AL32" s="112">
        <f t="shared" si="119"/>
        <v>6.189629271605388</v>
      </c>
      <c r="AM32" s="112">
        <f t="shared" si="119"/>
        <v>1.1336852515566804</v>
      </c>
      <c r="AN32" s="112">
        <f t="shared" si="119"/>
        <v>5.6157711725237247</v>
      </c>
      <c r="AO32" s="111">
        <f t="shared" si="119"/>
        <v>6.178937303514302</v>
      </c>
      <c r="AP32" s="112">
        <f t="shared" si="119"/>
        <v>1.1336852515566804</v>
      </c>
      <c r="AQ32" s="113">
        <f t="shared" si="119"/>
        <v>5.6124490070694861</v>
      </c>
      <c r="AR32" s="111">
        <f t="shared" si="119"/>
        <v>6.2228464965304031</v>
      </c>
      <c r="AS32" s="112">
        <f t="shared" si="119"/>
        <v>1.0830245767098883</v>
      </c>
      <c r="AT32" s="113">
        <f t="shared" si="119"/>
        <v>5.6412302561932153</v>
      </c>
      <c r="AU32" s="111">
        <f t="shared" si="119"/>
        <v>6.417577452359839</v>
      </c>
      <c r="AV32" s="112">
        <f t="shared" si="119"/>
        <v>1.0830245767098883</v>
      </c>
      <c r="AW32" s="113">
        <f t="shared" si="119"/>
        <v>5.8139256846885177</v>
      </c>
      <c r="AX32" s="111">
        <f t="shared" ref="AX32:AZ32" si="120">(AX12/AX21)*100</f>
        <v>6.2123706992118395</v>
      </c>
      <c r="AY32" s="112">
        <f t="shared" si="120"/>
        <v>1.0830245767098883</v>
      </c>
      <c r="AZ32" s="113">
        <f t="shared" si="120"/>
        <v>5.6319398878537097</v>
      </c>
      <c r="BA32" s="111">
        <f t="shared" ref="BA32:BL32" si="121">(BA12/BA21)*100</f>
        <v>6.432956814380705</v>
      </c>
      <c r="BB32" s="112">
        <f t="shared" si="121"/>
        <v>1.0830245767098883</v>
      </c>
      <c r="BC32" s="113">
        <f t="shared" si="121"/>
        <v>5.8275647360805527</v>
      </c>
      <c r="BD32" s="112">
        <f t="shared" si="121"/>
        <v>6.6547316725077081</v>
      </c>
      <c r="BE32" s="112">
        <f t="shared" si="121"/>
        <v>1.0519394837312892</v>
      </c>
      <c r="BF32" s="112">
        <f t="shared" si="121"/>
        <v>6.0041666355338297</v>
      </c>
      <c r="BG32" s="112">
        <f t="shared" si="121"/>
        <v>6.7727144111025748</v>
      </c>
      <c r="BH32" s="112">
        <f t="shared" si="121"/>
        <v>1.2329316031193172</v>
      </c>
      <c r="BI32" s="112">
        <f t="shared" si="121"/>
        <v>6.1294717982347846</v>
      </c>
      <c r="BJ32" s="111">
        <f t="shared" si="121"/>
        <v>7.5306123433483165</v>
      </c>
      <c r="BK32" s="112">
        <f t="shared" si="121"/>
        <v>1.3469479703656619</v>
      </c>
      <c r="BL32" s="113">
        <f t="shared" si="121"/>
        <v>6.8668603586112988</v>
      </c>
      <c r="BM32" s="110" t="s">
        <v>34</v>
      </c>
    </row>
    <row r="33" spans="1:65" ht="15" x14ac:dyDescent="0.25">
      <c r="A33" s="68" t="s">
        <v>2</v>
      </c>
      <c r="B33" s="69">
        <f t="shared" ref="B33:J33" si="122">(B13/B21)*100</f>
        <v>69.114747188510279</v>
      </c>
      <c r="C33" s="70">
        <f t="shared" si="122"/>
        <v>44.723125474405123</v>
      </c>
      <c r="D33" s="71">
        <f t="shared" si="122"/>
        <v>66.389237548839304</v>
      </c>
      <c r="E33" s="69">
        <f t="shared" si="122"/>
        <v>69.190634371087128</v>
      </c>
      <c r="F33" s="70">
        <f t="shared" si="122"/>
        <v>45.017431775372827</v>
      </c>
      <c r="G33" s="71">
        <f t="shared" si="122"/>
        <v>66.489530792630148</v>
      </c>
      <c r="H33" s="69">
        <f t="shared" si="122"/>
        <v>69.41725521990459</v>
      </c>
      <c r="I33" s="70">
        <f t="shared" si="122"/>
        <v>45.725066692875203</v>
      </c>
      <c r="J33" s="71">
        <f t="shared" si="122"/>
        <v>66.769903424579979</v>
      </c>
      <c r="K33" s="69">
        <f t="shared" ref="K33:AH33" si="123">(K13/K21)*100</f>
        <v>69.501507714540196</v>
      </c>
      <c r="L33" s="70">
        <f t="shared" si="123"/>
        <v>46.303852899455322</v>
      </c>
      <c r="M33" s="71">
        <f t="shared" si="123"/>
        <v>66.909411438313043</v>
      </c>
      <c r="N33" s="69">
        <f t="shared" si="123"/>
        <v>69.164893252703735</v>
      </c>
      <c r="O33" s="70">
        <f t="shared" si="123"/>
        <v>46.233512967407201</v>
      </c>
      <c r="P33" s="71">
        <f t="shared" si="123"/>
        <v>66.618921691140883</v>
      </c>
      <c r="Q33" s="69">
        <f t="shared" si="123"/>
        <v>69.186864969398101</v>
      </c>
      <c r="R33" s="70">
        <f t="shared" si="123"/>
        <v>45.906802076236985</v>
      </c>
      <c r="S33" s="71">
        <f t="shared" si="123"/>
        <v>66.618410547180133</v>
      </c>
      <c r="T33" s="69">
        <f t="shared" si="123"/>
        <v>69.261215366641977</v>
      </c>
      <c r="U33" s="70">
        <f t="shared" si="123"/>
        <v>45.915491702878427</v>
      </c>
      <c r="V33" s="71">
        <f t="shared" si="123"/>
        <v>66.685510370679125</v>
      </c>
      <c r="W33" s="69">
        <f t="shared" si="123"/>
        <v>69.290858882244464</v>
      </c>
      <c r="X33" s="70">
        <f t="shared" si="123"/>
        <v>46.045856187953717</v>
      </c>
      <c r="Y33" s="71">
        <f t="shared" si="123"/>
        <v>66.726266307040348</v>
      </c>
      <c r="Z33" s="69">
        <f t="shared" si="123"/>
        <v>69.258659127662455</v>
      </c>
      <c r="AA33" s="70">
        <f t="shared" si="123"/>
        <v>44.837857897605367</v>
      </c>
      <c r="AB33" s="71">
        <f t="shared" si="123"/>
        <v>66.486857360008258</v>
      </c>
      <c r="AC33" s="69">
        <f t="shared" si="123"/>
        <v>69.277567049617289</v>
      </c>
      <c r="AD33" s="70">
        <f t="shared" si="123"/>
        <v>44.960933235601438</v>
      </c>
      <c r="AE33" s="71">
        <f t="shared" si="123"/>
        <v>66.517588457836581</v>
      </c>
      <c r="AF33" s="69">
        <f t="shared" si="123"/>
        <v>69.274474152765549</v>
      </c>
      <c r="AG33" s="70">
        <f t="shared" si="123"/>
        <v>44.934649947217544</v>
      </c>
      <c r="AH33" s="71">
        <f t="shared" si="123"/>
        <v>66.511863412774986</v>
      </c>
      <c r="AI33" s="69">
        <f t="shared" ref="AI33:AW33" si="124">(AI13/AI21)*100</f>
        <v>69.239383968860793</v>
      </c>
      <c r="AJ33" s="70">
        <f t="shared" si="124"/>
        <v>44.970595993315477</v>
      </c>
      <c r="AK33" s="71">
        <f t="shared" si="124"/>
        <v>66.484835959737794</v>
      </c>
      <c r="AL33" s="70">
        <f t="shared" si="124"/>
        <v>69.39724956057043</v>
      </c>
      <c r="AM33" s="70">
        <f t="shared" si="124"/>
        <v>45.05331859777467</v>
      </c>
      <c r="AN33" s="70">
        <f t="shared" si="124"/>
        <v>66.634172696766342</v>
      </c>
      <c r="AO33" s="69">
        <f t="shared" si="124"/>
        <v>68.790227428541925</v>
      </c>
      <c r="AP33" s="70">
        <f t="shared" si="124"/>
        <v>45.091722919923257</v>
      </c>
      <c r="AQ33" s="71">
        <f t="shared" si="124"/>
        <v>66.129324601661722</v>
      </c>
      <c r="AR33" s="69">
        <f t="shared" si="124"/>
        <v>69.016034502782915</v>
      </c>
      <c r="AS33" s="70">
        <f t="shared" si="124"/>
        <v>45.357904831893762</v>
      </c>
      <c r="AT33" s="71">
        <f t="shared" si="124"/>
        <v>66.338908204003928</v>
      </c>
      <c r="AU33" s="69">
        <f t="shared" si="124"/>
        <v>68.984106427152554</v>
      </c>
      <c r="AV33" s="70">
        <f t="shared" si="124"/>
        <v>45.337001293020705</v>
      </c>
      <c r="AW33" s="71">
        <f t="shared" si="124"/>
        <v>66.30822765206608</v>
      </c>
      <c r="AX33" s="69">
        <f t="shared" ref="AX33:AZ33" si="125">(AX13/AX21)*100</f>
        <v>68.9416575305641</v>
      </c>
      <c r="AY33" s="70">
        <f t="shared" si="125"/>
        <v>45.162257024382399</v>
      </c>
      <c r="AZ33" s="71">
        <f t="shared" si="125"/>
        <v>66.25080836582093</v>
      </c>
      <c r="BA33" s="69">
        <f t="shared" ref="BA33:BL33" si="126">(BA13/BA21)*100</f>
        <v>69.050686285716111</v>
      </c>
      <c r="BB33" s="70">
        <f t="shared" si="126"/>
        <v>45.168636970773264</v>
      </c>
      <c r="BC33" s="71">
        <f t="shared" si="126"/>
        <v>66.348221501763163</v>
      </c>
      <c r="BD33" s="70">
        <f t="shared" si="126"/>
        <v>69.033408946969715</v>
      </c>
      <c r="BE33" s="70">
        <f t="shared" si="126"/>
        <v>44.152692296304991</v>
      </c>
      <c r="BF33" s="70">
        <f t="shared" si="126"/>
        <v>66.144398645962781</v>
      </c>
      <c r="BG33" s="70">
        <f t="shared" si="126"/>
        <v>69.013057221747829</v>
      </c>
      <c r="BH33" s="70">
        <f t="shared" si="126"/>
        <v>44.109093520972706</v>
      </c>
      <c r="BI33" s="70">
        <f t="shared" si="126"/>
        <v>66.121375140174862</v>
      </c>
      <c r="BJ33" s="69">
        <f t="shared" si="126"/>
        <v>68.945975267877344</v>
      </c>
      <c r="BK33" s="70">
        <f t="shared" si="126"/>
        <v>44.724407030870687</v>
      </c>
      <c r="BL33" s="71">
        <f t="shared" si="126"/>
        <v>66.346042118044764</v>
      </c>
      <c r="BM33" s="68" t="s">
        <v>2</v>
      </c>
    </row>
    <row r="34" spans="1:65" ht="15" x14ac:dyDescent="0.25">
      <c r="A34" s="15" t="s">
        <v>4</v>
      </c>
      <c r="B34" s="34">
        <f t="shared" ref="B34:J34" si="127">(B14/B21)*100</f>
        <v>4.2744076355848062</v>
      </c>
      <c r="C34" s="21">
        <f t="shared" si="127"/>
        <v>3.0665589121335661</v>
      </c>
      <c r="D34" s="35">
        <f t="shared" si="127"/>
        <v>4.1394431228674371</v>
      </c>
      <c r="E34" s="34">
        <f t="shared" si="127"/>
        <v>4.2795622372375952</v>
      </c>
      <c r="F34" s="21">
        <f t="shared" si="127"/>
        <v>3.0539045938519722</v>
      </c>
      <c r="G34" s="35">
        <f t="shared" si="127"/>
        <v>4.1426077632326068</v>
      </c>
      <c r="H34" s="34">
        <f t="shared" si="127"/>
        <v>4.2812130742198669</v>
      </c>
      <c r="I34" s="21">
        <f t="shared" si="127"/>
        <v>3.0659608519405817</v>
      </c>
      <c r="J34" s="35">
        <f t="shared" si="127"/>
        <v>4.1454214757040555</v>
      </c>
      <c r="K34" s="34">
        <f t="shared" ref="K34:AH34" si="128">(K14/K21)*100</f>
        <v>4.2801139312203755</v>
      </c>
      <c r="L34" s="21">
        <f t="shared" si="128"/>
        <v>3.0864442694332141</v>
      </c>
      <c r="M34" s="35">
        <f t="shared" si="128"/>
        <v>4.1467337809410552</v>
      </c>
      <c r="N34" s="34">
        <f t="shared" si="128"/>
        <v>4.2715457989431362</v>
      </c>
      <c r="O34" s="21">
        <f t="shared" si="128"/>
        <v>3.0864442694332141</v>
      </c>
      <c r="P34" s="35">
        <f t="shared" si="128"/>
        <v>4.1399691230449331</v>
      </c>
      <c r="Q34" s="34">
        <f t="shared" si="128"/>
        <v>4.2700338192831246</v>
      </c>
      <c r="R34" s="21">
        <f t="shared" si="128"/>
        <v>3.1165374069342056</v>
      </c>
      <c r="S34" s="35">
        <f t="shared" si="128"/>
        <v>4.14277029018929</v>
      </c>
      <c r="T34" s="34">
        <f t="shared" si="128"/>
        <v>4.2712364112268348</v>
      </c>
      <c r="U34" s="21">
        <f t="shared" si="128"/>
        <v>3.1044027151620854</v>
      </c>
      <c r="V34" s="35">
        <f t="shared" si="128"/>
        <v>4.1425010837768363</v>
      </c>
      <c r="W34" s="34">
        <f t="shared" si="128"/>
        <v>4.2447342912673154</v>
      </c>
      <c r="X34" s="21">
        <f t="shared" si="128"/>
        <v>3.2139236712879113</v>
      </c>
      <c r="Y34" s="35">
        <f t="shared" si="128"/>
        <v>4.131006222606346</v>
      </c>
      <c r="Z34" s="34">
        <f t="shared" si="128"/>
        <v>4.2562754311187421</v>
      </c>
      <c r="AA34" s="21">
        <f t="shared" si="128"/>
        <v>3.0525456358977139</v>
      </c>
      <c r="AB34" s="35">
        <f t="shared" si="128"/>
        <v>4.1196500868992771</v>
      </c>
      <c r="AC34" s="34">
        <f t="shared" si="128"/>
        <v>4.2649681070291194</v>
      </c>
      <c r="AD34" s="21">
        <f t="shared" si="128"/>
        <v>3.0706376077878414</v>
      </c>
      <c r="AE34" s="35">
        <f t="shared" si="128"/>
        <v>4.1294095986176167</v>
      </c>
      <c r="AF34" s="34">
        <f t="shared" si="128"/>
        <v>4.2707218352635774</v>
      </c>
      <c r="AG34" s="21">
        <f t="shared" si="128"/>
        <v>3.0784999793381456</v>
      </c>
      <c r="AH34" s="35">
        <f t="shared" si="128"/>
        <v>4.13540266139377</v>
      </c>
      <c r="AI34" s="34">
        <f t="shared" ref="AI34:AW34" si="129">(AI14/AI21)*100</f>
        <v>4.2730156554210978</v>
      </c>
      <c r="AJ34" s="21">
        <f t="shared" si="129"/>
        <v>3.0784999793381456</v>
      </c>
      <c r="AK34" s="35">
        <f t="shared" si="129"/>
        <v>4.137436129128476</v>
      </c>
      <c r="AL34" s="21">
        <f t="shared" si="129"/>
        <v>4.2698569522533658</v>
      </c>
      <c r="AM34" s="21">
        <f t="shared" si="129"/>
        <v>3.0726259624907017</v>
      </c>
      <c r="AN34" s="21">
        <f t="shared" si="129"/>
        <v>4.1339692333184868</v>
      </c>
      <c r="AO34" s="34">
        <f t="shared" si="129"/>
        <v>4.2490400805885109</v>
      </c>
      <c r="AP34" s="21">
        <f t="shared" si="129"/>
        <v>3.0726259624907017</v>
      </c>
      <c r="AQ34" s="35">
        <f t="shared" si="129"/>
        <v>4.116950578852661</v>
      </c>
      <c r="AR34" s="34">
        <f t="shared" si="129"/>
        <v>4.2518707747575695</v>
      </c>
      <c r="AS34" s="21">
        <f t="shared" si="129"/>
        <v>3.0452071635321398</v>
      </c>
      <c r="AT34" s="35">
        <f t="shared" si="129"/>
        <v>4.1153261310207423</v>
      </c>
      <c r="AU34" s="34">
        <f t="shared" si="129"/>
        <v>4.2535721631163996</v>
      </c>
      <c r="AV34" s="21">
        <f t="shared" si="129"/>
        <v>3.0452071635321398</v>
      </c>
      <c r="AW34" s="35">
        <f t="shared" si="129"/>
        <v>4.1168349922616967</v>
      </c>
      <c r="AX34" s="34">
        <f t="shared" ref="AX34:AZ34" si="130">(AX14/AX21)*100</f>
        <v>4.2546866096396503</v>
      </c>
      <c r="AY34" s="21">
        <f t="shared" si="130"/>
        <v>3.0372009334623762</v>
      </c>
      <c r="AZ34" s="35">
        <f t="shared" si="130"/>
        <v>4.1169173536831449</v>
      </c>
      <c r="BA34" s="34">
        <f t="shared" ref="BA34:BL34" si="131">(BA14/BA21)*100</f>
        <v>4.2604594426300917</v>
      </c>
      <c r="BB34" s="21">
        <f t="shared" si="131"/>
        <v>3.0372009334623762</v>
      </c>
      <c r="BC34" s="35">
        <f t="shared" si="131"/>
        <v>4.1220369396404459</v>
      </c>
      <c r="BD34" s="21">
        <f t="shared" si="131"/>
        <v>4.2695458966163349</v>
      </c>
      <c r="BE34" s="21">
        <f t="shared" si="131"/>
        <v>2.9889090230985835</v>
      </c>
      <c r="BF34" s="21">
        <f t="shared" si="131"/>
        <v>4.1208454724529799</v>
      </c>
      <c r="BG34" s="21">
        <f t="shared" si="131"/>
        <v>4.2876447310432395</v>
      </c>
      <c r="BH34" s="21">
        <f t="shared" si="131"/>
        <v>2.9821544461747593</v>
      </c>
      <c r="BI34" s="21">
        <f t="shared" si="131"/>
        <v>4.1360599106596361</v>
      </c>
      <c r="BJ34" s="34">
        <f t="shared" si="131"/>
        <v>4.2817983445822634</v>
      </c>
      <c r="BK34" s="21">
        <f t="shared" si="131"/>
        <v>3.1407533442926292</v>
      </c>
      <c r="BL34" s="35">
        <f t="shared" si="131"/>
        <v>4.1593190446180612</v>
      </c>
      <c r="BM34" s="15" t="s">
        <v>21</v>
      </c>
    </row>
    <row r="35" spans="1:65" ht="15" x14ac:dyDescent="0.25">
      <c r="A35" s="22" t="s">
        <v>5</v>
      </c>
      <c r="B35" s="36">
        <f t="shared" ref="B35:J35" si="132">(B15/B21)*100</f>
        <v>10.860148051848286</v>
      </c>
      <c r="C35" s="23">
        <f t="shared" si="132"/>
        <v>18.074722001951717</v>
      </c>
      <c r="D35" s="37">
        <f t="shared" si="132"/>
        <v>11.666301536745728</v>
      </c>
      <c r="E35" s="36">
        <f t="shared" si="132"/>
        <v>10.861815717088895</v>
      </c>
      <c r="F35" s="23">
        <f t="shared" si="132"/>
        <v>18.107864264117797</v>
      </c>
      <c r="G35" s="37">
        <f t="shared" si="132"/>
        <v>11.671486160322711</v>
      </c>
      <c r="H35" s="36">
        <f t="shared" si="132"/>
        <v>10.864014003087878</v>
      </c>
      <c r="I35" s="23">
        <f t="shared" si="132"/>
        <v>18.07474868637437</v>
      </c>
      <c r="J35" s="37">
        <f t="shared" si="132"/>
        <v>11.669737433307491</v>
      </c>
      <c r="K35" s="36">
        <f t="shared" ref="K35:AH35" si="133">(K15/K21)*100</f>
        <v>10.855599873919354</v>
      </c>
      <c r="L35" s="23">
        <f t="shared" si="133"/>
        <v>18.044592672709829</v>
      </c>
      <c r="M35" s="37">
        <f t="shared" si="133"/>
        <v>11.65889493163575</v>
      </c>
      <c r="N35" s="36">
        <f t="shared" si="133"/>
        <v>10.809563797372606</v>
      </c>
      <c r="O35" s="23">
        <f t="shared" si="133"/>
        <v>18.050618538558201</v>
      </c>
      <c r="P35" s="37">
        <f t="shared" si="133"/>
        <v>11.613506657218648</v>
      </c>
      <c r="Q35" s="36">
        <f t="shared" si="133"/>
        <v>10.805710799172607</v>
      </c>
      <c r="R35" s="23">
        <f t="shared" si="133"/>
        <v>18.153739481231685</v>
      </c>
      <c r="S35" s="37">
        <f t="shared" si="133"/>
        <v>11.61640778266586</v>
      </c>
      <c r="T35" s="36">
        <f t="shared" si="133"/>
        <v>10.813677970799688</v>
      </c>
      <c r="U35" s="23">
        <f t="shared" si="133"/>
        <v>18.182920058399461</v>
      </c>
      <c r="V35" s="37">
        <f t="shared" si="133"/>
        <v>11.626717392274216</v>
      </c>
      <c r="W35" s="36">
        <f t="shared" si="133"/>
        <v>10.827081083498332</v>
      </c>
      <c r="X35" s="23">
        <f t="shared" si="133"/>
        <v>18.144736216474016</v>
      </c>
      <c r="Y35" s="37">
        <f t="shared" si="133"/>
        <v>11.634428979678313</v>
      </c>
      <c r="Z35" s="36">
        <f t="shared" si="133"/>
        <v>10.841003191701839</v>
      </c>
      <c r="AA35" s="23">
        <f t="shared" si="133"/>
        <v>17.758896338023352</v>
      </c>
      <c r="AB35" s="37">
        <f t="shared" si="133"/>
        <v>11.626195629524734</v>
      </c>
      <c r="AC35" s="36">
        <f t="shared" si="133"/>
        <v>10.85369583872362</v>
      </c>
      <c r="AD35" s="23">
        <f t="shared" si="133"/>
        <v>17.711904203243801</v>
      </c>
      <c r="AE35" s="37">
        <f t="shared" si="133"/>
        <v>11.632113954027751</v>
      </c>
      <c r="AF35" s="36">
        <f t="shared" si="133"/>
        <v>10.851778054657496</v>
      </c>
      <c r="AG35" s="23">
        <f t="shared" si="133"/>
        <v>17.709554596504823</v>
      </c>
      <c r="AH35" s="37">
        <f t="shared" si="133"/>
        <v>11.630147157366316</v>
      </c>
      <c r="AI35" s="36">
        <f t="shared" ref="AI35:AW35" si="134">(AI15/AI21)*100</f>
        <v>10.890735393726182</v>
      </c>
      <c r="AJ35" s="23">
        <f t="shared" si="134"/>
        <v>17.709554596504823</v>
      </c>
      <c r="AK35" s="37">
        <f t="shared" si="134"/>
        <v>11.664682773319674</v>
      </c>
      <c r="AL35" s="23">
        <f t="shared" si="134"/>
        <v>10.912169450935782</v>
      </c>
      <c r="AM35" s="23">
        <f t="shared" si="134"/>
        <v>17.708379793135336</v>
      </c>
      <c r="AN35" s="23">
        <f t="shared" si="134"/>
        <v>11.68355068705481</v>
      </c>
      <c r="AO35" s="36">
        <f t="shared" si="134"/>
        <v>10.930098397611419</v>
      </c>
      <c r="AP35" s="23">
        <f t="shared" si="134"/>
        <v>17.7171908184065</v>
      </c>
      <c r="AQ35" s="37">
        <f t="shared" si="134"/>
        <v>11.692163084107689</v>
      </c>
      <c r="AR35" s="36">
        <f t="shared" si="134"/>
        <v>10.971221474319389</v>
      </c>
      <c r="AS35" s="23">
        <f t="shared" si="134"/>
        <v>17.565359004742334</v>
      </c>
      <c r="AT35" s="37">
        <f t="shared" si="134"/>
        <v>11.717406369154206</v>
      </c>
      <c r="AU35" s="36">
        <f t="shared" si="134"/>
        <v>10.974341924584493</v>
      </c>
      <c r="AV35" s="23">
        <f t="shared" si="134"/>
        <v>17.566232411659037</v>
      </c>
      <c r="AW35" s="37">
        <f t="shared" si="134"/>
        <v>11.720272546620647</v>
      </c>
      <c r="AX35" s="36">
        <f t="shared" ref="AX35:AZ35" si="135">(AX15/AX21)*100</f>
        <v>11.015204963770373</v>
      </c>
      <c r="AY35" s="23">
        <f t="shared" si="135"/>
        <v>17.566232411659037</v>
      </c>
      <c r="AZ35" s="37">
        <f t="shared" si="135"/>
        <v>11.756511572058423</v>
      </c>
      <c r="BA35" s="36">
        <f t="shared" ref="BA35:BL35" si="136">(BA15/BA21)*100</f>
        <v>11.050309137695569</v>
      </c>
      <c r="BB35" s="23">
        <f t="shared" si="136"/>
        <v>17.566232411659037</v>
      </c>
      <c r="BC35" s="37">
        <f t="shared" si="136"/>
        <v>11.787643398696687</v>
      </c>
      <c r="BD35" s="23">
        <f t="shared" si="136"/>
        <v>11.052909512916489</v>
      </c>
      <c r="BE35" s="23">
        <f t="shared" si="136"/>
        <v>17.193825873079373</v>
      </c>
      <c r="BF35" s="23">
        <f t="shared" si="136"/>
        <v>11.765958532815144</v>
      </c>
      <c r="BG35" s="23">
        <f t="shared" si="136"/>
        <v>11.047485873169997</v>
      </c>
      <c r="BH35" s="23">
        <f t="shared" si="136"/>
        <v>17.194576684528151</v>
      </c>
      <c r="BI35" s="23">
        <f t="shared" si="136"/>
        <v>11.76124503884261</v>
      </c>
      <c r="BJ35" s="36">
        <f t="shared" si="136"/>
        <v>11.052166548567655</v>
      </c>
      <c r="BK35" s="23">
        <f t="shared" si="136"/>
        <v>18.702470809227805</v>
      </c>
      <c r="BL35" s="37">
        <f t="shared" si="136"/>
        <v>11.873347054262847</v>
      </c>
      <c r="BM35" s="22" t="s">
        <v>22</v>
      </c>
    </row>
    <row r="36" spans="1:65" ht="15" x14ac:dyDescent="0.25">
      <c r="A36" s="22" t="s">
        <v>6</v>
      </c>
      <c r="B36" s="36">
        <f t="shared" ref="B36:J36" si="137">(B16/B21)*100</f>
        <v>43.093163641865942</v>
      </c>
      <c r="C36" s="23">
        <f t="shared" si="137"/>
        <v>5.922009447894804</v>
      </c>
      <c r="D36" s="37">
        <f t="shared" si="137"/>
        <v>38.93967437162285</v>
      </c>
      <c r="E36" s="36">
        <f t="shared" si="137"/>
        <v>43.165604139405282</v>
      </c>
      <c r="F36" s="23">
        <f t="shared" si="137"/>
        <v>6.1871475452234446</v>
      </c>
      <c r="G36" s="37">
        <f t="shared" si="137"/>
        <v>39.03364681861283</v>
      </c>
      <c r="H36" s="36">
        <f t="shared" si="137"/>
        <v>43.418779297651916</v>
      </c>
      <c r="I36" s="23">
        <f t="shared" si="137"/>
        <v>6.828430269873019</v>
      </c>
      <c r="J36" s="37">
        <f t="shared" si="137"/>
        <v>39.330194316161823</v>
      </c>
      <c r="K36" s="36">
        <f t="shared" ref="K36:AH36" si="138">(K16/K21)*100</f>
        <v>43.551245358846899</v>
      </c>
      <c r="L36" s="23">
        <f t="shared" si="138"/>
        <v>7.1405600397538418</v>
      </c>
      <c r="M36" s="37">
        <f t="shared" si="138"/>
        <v>39.482730563587211</v>
      </c>
      <c r="N36" s="36">
        <f t="shared" si="138"/>
        <v>43.293800601793272</v>
      </c>
      <c r="O36" s="23">
        <f t="shared" si="138"/>
        <v>7.3574912102954553</v>
      </c>
      <c r="P36" s="37">
        <f t="shared" si="138"/>
        <v>39.303948242276029</v>
      </c>
      <c r="Q36" s="36">
        <f t="shared" si="138"/>
        <v>43.348616876419356</v>
      </c>
      <c r="R36" s="23">
        <f t="shared" si="138"/>
        <v>6.6973431245863413</v>
      </c>
      <c r="S36" s="37">
        <f t="shared" si="138"/>
        <v>39.30493681507938</v>
      </c>
      <c r="T36" s="36">
        <f t="shared" si="138"/>
        <v>43.424611667822283</v>
      </c>
      <c r="U36" s="23">
        <f t="shared" si="138"/>
        <v>6.6469880479422985</v>
      </c>
      <c r="V36" s="37">
        <f t="shared" si="138"/>
        <v>39.366981659787854</v>
      </c>
      <c r="W36" s="36">
        <f t="shared" si="138"/>
        <v>43.487920993268965</v>
      </c>
      <c r="X36" s="23">
        <f t="shared" si="138"/>
        <v>6.9548831542617204</v>
      </c>
      <c r="Y36" s="37">
        <f t="shared" si="138"/>
        <v>39.45727583380075</v>
      </c>
      <c r="Z36" s="36">
        <f t="shared" si="138"/>
        <v>43.463225753125336</v>
      </c>
      <c r="AA36" s="23">
        <f t="shared" si="138"/>
        <v>6.7404043749559994</v>
      </c>
      <c r="AB36" s="37">
        <f t="shared" si="138"/>
        <v>39.295124131464434</v>
      </c>
      <c r="AC36" s="36">
        <f t="shared" si="138"/>
        <v>43.469708540133787</v>
      </c>
      <c r="AD36" s="23">
        <f t="shared" si="138"/>
        <v>6.9313099224979275</v>
      </c>
      <c r="AE36" s="37">
        <f t="shared" si="138"/>
        <v>39.322539210121576</v>
      </c>
      <c r="AF36" s="36">
        <f t="shared" si="138"/>
        <v>43.471137176452217</v>
      </c>
      <c r="AG36" s="23">
        <f t="shared" si="138"/>
        <v>6.9313099224979275</v>
      </c>
      <c r="AH36" s="37">
        <f t="shared" si="138"/>
        <v>39.323805693829392</v>
      </c>
      <c r="AI36" s="36">
        <f t="shared" ref="AI36:AW36" si="139">(AI16/AI21)*100</f>
        <v>43.397355586202622</v>
      </c>
      <c r="AJ36" s="23">
        <f t="shared" si="139"/>
        <v>6.8440807723133847</v>
      </c>
      <c r="AK36" s="37">
        <f t="shared" si="139"/>
        <v>39.248497783044797</v>
      </c>
      <c r="AL36" s="23">
        <f t="shared" si="139"/>
        <v>43.545024432843505</v>
      </c>
      <c r="AM36" s="23">
        <f t="shared" si="139"/>
        <v>7.0884398731670517</v>
      </c>
      <c r="AN36" s="23">
        <f t="shared" si="139"/>
        <v>39.407141135190948</v>
      </c>
      <c r="AO36" s="36">
        <f t="shared" si="139"/>
        <v>42.995481863655911</v>
      </c>
      <c r="AP36" s="23">
        <f t="shared" si="139"/>
        <v>7.169501305661778</v>
      </c>
      <c r="AQ36" s="37">
        <f t="shared" si="139"/>
        <v>38.972888247765404</v>
      </c>
      <c r="AR36" s="36">
        <f t="shared" si="139"/>
        <v>43.172353665357377</v>
      </c>
      <c r="AS36" s="23">
        <f t="shared" si="139"/>
        <v>6.8227340017982279</v>
      </c>
      <c r="AT36" s="37">
        <f t="shared" si="139"/>
        <v>39.059073194514866</v>
      </c>
      <c r="AU36" s="36">
        <f t="shared" si="139"/>
        <v>43.135989646785859</v>
      </c>
      <c r="AV36" s="23">
        <f t="shared" si="139"/>
        <v>6.8873661136341413</v>
      </c>
      <c r="AW36" s="37">
        <f t="shared" si="139"/>
        <v>39.034137780002496</v>
      </c>
      <c r="AX36" s="36">
        <f t="shared" ref="AX36:AZ36" si="140">(AX16/AX21)*100</f>
        <v>43.069735652385695</v>
      </c>
      <c r="AY36" s="23">
        <f t="shared" si="140"/>
        <v>6.7767345708519482</v>
      </c>
      <c r="AZ36" s="37">
        <f t="shared" si="140"/>
        <v>38.962862074101821</v>
      </c>
      <c r="BA36" s="36">
        <f t="shared" ref="BA36:BL36" si="141">(BA16/BA21)*100</f>
        <v>43.115326396612517</v>
      </c>
      <c r="BB36" s="23">
        <f t="shared" si="141"/>
        <v>6.8762837444037537</v>
      </c>
      <c r="BC36" s="37">
        <f t="shared" si="141"/>
        <v>39.014558691117244</v>
      </c>
      <c r="BD36" s="23">
        <f t="shared" si="141"/>
        <v>43.084205774636466</v>
      </c>
      <c r="BE36" s="23">
        <f t="shared" si="141"/>
        <v>6.7622159512427169</v>
      </c>
      <c r="BF36" s="23">
        <f t="shared" si="141"/>
        <v>38.866698528917709</v>
      </c>
      <c r="BG36" s="23">
        <f t="shared" si="141"/>
        <v>43.045862721928955</v>
      </c>
      <c r="BH36" s="23">
        <f t="shared" si="141"/>
        <v>6.7622888074412506</v>
      </c>
      <c r="BI36" s="23">
        <f t="shared" si="141"/>
        <v>38.832856238118225</v>
      </c>
      <c r="BJ36" s="36">
        <f t="shared" si="141"/>
        <v>42.957464452222496</v>
      </c>
      <c r="BK36" s="23">
        <f t="shared" si="141"/>
        <v>5.9232623969569369</v>
      </c>
      <c r="BL36" s="37">
        <f t="shared" si="141"/>
        <v>38.982228470021617</v>
      </c>
      <c r="BM36" s="22" t="s">
        <v>23</v>
      </c>
    </row>
    <row r="37" spans="1:65" ht="15.75" customHeight="1" x14ac:dyDescent="0.25">
      <c r="A37" s="102" t="s">
        <v>19</v>
      </c>
      <c r="B37" s="103">
        <f t="shared" ref="B37:J37" si="142">(B17/B21)*100</f>
        <v>7.9923703375285395</v>
      </c>
      <c r="C37" s="104">
        <f t="shared" si="142"/>
        <v>3.3412715077086945</v>
      </c>
      <c r="D37" s="105">
        <f t="shared" si="142"/>
        <v>7.4726584936700524</v>
      </c>
      <c r="E37" s="103">
        <f t="shared" si="142"/>
        <v>8.0003296489041702</v>
      </c>
      <c r="F37" s="104">
        <f t="shared" si="142"/>
        <v>3.3412715077086945</v>
      </c>
      <c r="G37" s="105">
        <f t="shared" si="142"/>
        <v>7.4797284349113919</v>
      </c>
      <c r="H37" s="103">
        <f t="shared" si="142"/>
        <v>8.0059161000513122</v>
      </c>
      <c r="I37" s="104">
        <f t="shared" si="142"/>
        <v>3.3412764405591751</v>
      </c>
      <c r="J37" s="105">
        <f t="shared" si="142"/>
        <v>7.4846918930511652</v>
      </c>
      <c r="K37" s="103">
        <f t="shared" ref="K37:AH37" si="143">(K17/K21)*100</f>
        <v>8.0066927772356458</v>
      </c>
      <c r="L37" s="104">
        <f t="shared" si="143"/>
        <v>3.3412715077086945</v>
      </c>
      <c r="M37" s="105">
        <f t="shared" si="143"/>
        <v>7.4853805499363641</v>
      </c>
      <c r="N37" s="103">
        <f t="shared" si="143"/>
        <v>8.1264493408895415</v>
      </c>
      <c r="O37" s="104">
        <f t="shared" si="143"/>
        <v>3.3412715077086945</v>
      </c>
      <c r="P37" s="105">
        <f t="shared" si="143"/>
        <v>7.5951718282091978</v>
      </c>
      <c r="Q37" s="103">
        <f t="shared" si="143"/>
        <v>8.1589150662848038</v>
      </c>
      <c r="R37" s="104">
        <f t="shared" si="143"/>
        <v>3.3607219311622227</v>
      </c>
      <c r="S37" s="105">
        <f t="shared" si="143"/>
        <v>7.6295376142942528</v>
      </c>
      <c r="T37" s="103">
        <f t="shared" si="143"/>
        <v>8.1944329428843243</v>
      </c>
      <c r="U37" s="104">
        <f t="shared" si="143"/>
        <v>3.360712663225697</v>
      </c>
      <c r="V37" s="105">
        <f t="shared" si="143"/>
        <v>7.6611345258929262</v>
      </c>
      <c r="W37" s="103">
        <f t="shared" si="143"/>
        <v>8.1959361828139627</v>
      </c>
      <c r="X37" s="104">
        <f t="shared" si="143"/>
        <v>3.3607126632256965</v>
      </c>
      <c r="Y37" s="105">
        <f t="shared" si="143"/>
        <v>7.6624719152088643</v>
      </c>
      <c r="Z37" s="103">
        <f t="shared" si="143"/>
        <v>8.2016194034887899</v>
      </c>
      <c r="AA37" s="104">
        <f t="shared" si="143"/>
        <v>3.2570730285088652</v>
      </c>
      <c r="AB37" s="105">
        <f t="shared" si="143"/>
        <v>7.64040512336316</v>
      </c>
      <c r="AC37" s="103">
        <f t="shared" si="143"/>
        <v>8.1771131314124776</v>
      </c>
      <c r="AD37" s="104">
        <f t="shared" si="143"/>
        <v>3.2570730285088652</v>
      </c>
      <c r="AE37" s="105">
        <f t="shared" si="143"/>
        <v>7.6186803541384478</v>
      </c>
      <c r="AF37" s="103">
        <f t="shared" si="143"/>
        <v>8.1996752968962703</v>
      </c>
      <c r="AG37" s="104">
        <f t="shared" si="143"/>
        <v>3.2570730285088652</v>
      </c>
      <c r="AH37" s="105">
        <f t="shared" si="143"/>
        <v>7.6386816761191563</v>
      </c>
      <c r="AI37" s="103">
        <f t="shared" ref="AI37:AW37" si="144">(AI17/AI21)*100</f>
        <v>8.1846338532404079</v>
      </c>
      <c r="AJ37" s="104">
        <f t="shared" si="144"/>
        <v>3.2570730285088652</v>
      </c>
      <c r="AK37" s="105">
        <f t="shared" si="144"/>
        <v>7.62534746146535</v>
      </c>
      <c r="AL37" s="104">
        <f t="shared" si="144"/>
        <v>8.2139449640781468</v>
      </c>
      <c r="AM37" s="104">
        <f t="shared" si="144"/>
        <v>3.2570730285088652</v>
      </c>
      <c r="AN37" s="104">
        <f t="shared" si="144"/>
        <v>7.6513317122190756</v>
      </c>
      <c r="AO37" s="103">
        <f t="shared" si="144"/>
        <v>8.1271431739991105</v>
      </c>
      <c r="AP37" s="104">
        <f t="shared" si="144"/>
        <v>3.2570730285088652</v>
      </c>
      <c r="AQ37" s="105">
        <f t="shared" si="144"/>
        <v>7.5803245588191075</v>
      </c>
      <c r="AR37" s="103">
        <f t="shared" si="144"/>
        <v>8.1591202109800633</v>
      </c>
      <c r="AS37" s="104">
        <f t="shared" si="144"/>
        <v>3.2286255273958488</v>
      </c>
      <c r="AT37" s="105">
        <f t="shared" si="144"/>
        <v>7.601191196005769</v>
      </c>
      <c r="AU37" s="103">
        <f t="shared" si="144"/>
        <v>8.154085290180884</v>
      </c>
      <c r="AV37" s="104">
        <f t="shared" si="144"/>
        <v>3.2286255273958488</v>
      </c>
      <c r="AW37" s="105">
        <f t="shared" si="144"/>
        <v>7.5967260209587373</v>
      </c>
      <c r="AX37" s="103">
        <f t="shared" ref="AX37:AZ37" si="145">(AX17/AX21)*100</f>
        <v>8.117189680617777</v>
      </c>
      <c r="AY37" s="104">
        <f t="shared" si="145"/>
        <v>3.2286255273958488</v>
      </c>
      <c r="AZ37" s="105">
        <f t="shared" si="145"/>
        <v>7.5640054754452795</v>
      </c>
      <c r="BA37" s="103">
        <f t="shared" ref="BA37:BL37" si="146">(BA17/BA21)*100</f>
        <v>8.0968579411368857</v>
      </c>
      <c r="BB37" s="104">
        <f t="shared" si="146"/>
        <v>3.2286255273958488</v>
      </c>
      <c r="BC37" s="105">
        <f t="shared" si="146"/>
        <v>7.545974451837596</v>
      </c>
      <c r="BD37" s="104">
        <f t="shared" si="146"/>
        <v>8.1004171861464123</v>
      </c>
      <c r="BE37" s="104">
        <f t="shared" si="146"/>
        <v>3.1359571550703866</v>
      </c>
      <c r="BF37" s="104">
        <f t="shared" si="146"/>
        <v>7.5239717255879963</v>
      </c>
      <c r="BG37" s="104">
        <f t="shared" si="146"/>
        <v>8.1004331598799109</v>
      </c>
      <c r="BH37" s="104">
        <f t="shared" si="146"/>
        <v>3.1359909419116718</v>
      </c>
      <c r="BI37" s="104">
        <f t="shared" si="146"/>
        <v>7.5239952570951303</v>
      </c>
      <c r="BJ37" s="103">
        <f t="shared" si="146"/>
        <v>8.0499713184928332</v>
      </c>
      <c r="BK37" s="104">
        <f t="shared" si="146"/>
        <v>2.4473673901919204</v>
      </c>
      <c r="BL37" s="105">
        <f t="shared" si="146"/>
        <v>7.4485901223605087</v>
      </c>
      <c r="BM37" s="102" t="str">
        <f>BM17</f>
        <v xml:space="preserve">         - incl. Foreign Government(s) &amp; Central Bank(s)</v>
      </c>
    </row>
    <row r="38" spans="1:65" ht="15" x14ac:dyDescent="0.25">
      <c r="A38" s="24" t="s">
        <v>7</v>
      </c>
      <c r="B38" s="36">
        <f t="shared" ref="B38:J38" si="147">(B18/B21)*100</f>
        <v>3.5449090041228279</v>
      </c>
      <c r="C38" s="23">
        <f t="shared" si="147"/>
        <v>3.2989343768445742</v>
      </c>
      <c r="D38" s="37">
        <f t="shared" si="147"/>
        <v>3.5174239018356901</v>
      </c>
      <c r="E38" s="36">
        <f t="shared" si="147"/>
        <v>3.5458616199900415</v>
      </c>
      <c r="F38" s="23">
        <f t="shared" si="147"/>
        <v>3.2531377963968997</v>
      </c>
      <c r="G38" s="37">
        <f t="shared" si="147"/>
        <v>3.5131527819998607</v>
      </c>
      <c r="H38" s="36">
        <f t="shared" si="147"/>
        <v>3.5260770459991866</v>
      </c>
      <c r="I38" s="23">
        <f t="shared" si="147"/>
        <v>3.3527967078959025</v>
      </c>
      <c r="J38" s="37">
        <f t="shared" si="147"/>
        <v>3.5067147986640022</v>
      </c>
      <c r="K38" s="36">
        <f t="shared" ref="K38:AH38" si="148">(K18/K21)*100</f>
        <v>3.5350991149508793</v>
      </c>
      <c r="L38" s="23">
        <f t="shared" si="148"/>
        <v>3.3623367295414548</v>
      </c>
      <c r="M38" s="37">
        <f t="shared" si="148"/>
        <v>3.5157947180425899</v>
      </c>
      <c r="N38" s="36">
        <f t="shared" si="148"/>
        <v>3.5202430066652162</v>
      </c>
      <c r="O38" s="23">
        <f t="shared" si="148"/>
        <v>3.3623367295414548</v>
      </c>
      <c r="P38" s="37">
        <f t="shared" si="148"/>
        <v>3.5027113585067702</v>
      </c>
      <c r="Q38" s="36">
        <f t="shared" si="148"/>
        <v>3.5345730824117321</v>
      </c>
      <c r="R38" s="23">
        <f t="shared" si="148"/>
        <v>3.4177663239404867</v>
      </c>
      <c r="S38" s="37">
        <f t="shared" si="148"/>
        <v>3.5216859679431307</v>
      </c>
      <c r="T38" s="36">
        <f t="shared" si="148"/>
        <v>3.5399847461584297</v>
      </c>
      <c r="U38" s="23">
        <f t="shared" si="148"/>
        <v>3.3449287963777232</v>
      </c>
      <c r="V38" s="37">
        <f t="shared" si="148"/>
        <v>3.5184644629760209</v>
      </c>
      <c r="W38" s="36">
        <f t="shared" si="148"/>
        <v>3.538376279433717</v>
      </c>
      <c r="X38" s="23">
        <f t="shared" si="148"/>
        <v>3.3560202933179699</v>
      </c>
      <c r="Y38" s="37">
        <f t="shared" si="148"/>
        <v>3.5182571676320502</v>
      </c>
      <c r="Z38" s="36">
        <f t="shared" si="148"/>
        <v>3.5432502343985255</v>
      </c>
      <c r="AA38" s="23">
        <f t="shared" si="148"/>
        <v>3.3717679066686856</v>
      </c>
      <c r="AB38" s="37">
        <f t="shared" si="148"/>
        <v>3.5237867035075725</v>
      </c>
      <c r="AC38" s="36">
        <f t="shared" si="148"/>
        <v>3.5421910911434975</v>
      </c>
      <c r="AD38" s="23">
        <f t="shared" si="148"/>
        <v>3.3717679066686852</v>
      </c>
      <c r="AE38" s="37">
        <f t="shared" si="148"/>
        <v>3.5228477747827247</v>
      </c>
      <c r="AF38" s="36">
        <f t="shared" si="148"/>
        <v>3.5475655493761735</v>
      </c>
      <c r="AG38" s="23">
        <f t="shared" si="148"/>
        <v>3.3747049150924071</v>
      </c>
      <c r="AH38" s="37">
        <f t="shared" si="148"/>
        <v>3.5279455783870222</v>
      </c>
      <c r="AI38" s="36">
        <f t="shared" ref="AI38:AW38" si="149">(AI18/AI21)*100</f>
        <v>3.5533189015745412</v>
      </c>
      <c r="AJ38" s="23">
        <f t="shared" si="149"/>
        <v>3.3747049150924071</v>
      </c>
      <c r="AK38" s="37">
        <f t="shared" si="149"/>
        <v>3.5330459154921021</v>
      </c>
      <c r="AL38" s="23">
        <f t="shared" si="149"/>
        <v>3.5600123440013993</v>
      </c>
      <c r="AM38" s="23">
        <f t="shared" si="149"/>
        <v>3.3747049150924071</v>
      </c>
      <c r="AN38" s="23">
        <f t="shared" si="149"/>
        <v>3.5389796410130465</v>
      </c>
      <c r="AO38" s="36">
        <f t="shared" si="149"/>
        <v>3.5498965120129249</v>
      </c>
      <c r="AP38" s="23">
        <f t="shared" si="149"/>
        <v>3.3770545218313854</v>
      </c>
      <c r="AQ38" s="37">
        <f t="shared" si="149"/>
        <v>3.5304895599788675</v>
      </c>
      <c r="AR38" s="36">
        <f t="shared" si="149"/>
        <v>3.5597705082089308</v>
      </c>
      <c r="AS38" s="23">
        <f t="shared" si="149"/>
        <v>3.3530906711960378</v>
      </c>
      <c r="AT38" s="37">
        <f t="shared" si="149"/>
        <v>3.536382859447524</v>
      </c>
      <c r="AU38" s="36">
        <f t="shared" si="149"/>
        <v>3.571925404955858</v>
      </c>
      <c r="AV38" s="23">
        <f t="shared" si="149"/>
        <v>3.3530906711960378</v>
      </c>
      <c r="AW38" s="37">
        <f t="shared" si="149"/>
        <v>3.5471623222868343</v>
      </c>
      <c r="AX38" s="36">
        <f t="shared" ref="AX38:AZ38" si="150">(AX18/AX21)*100</f>
        <v>3.5844072060162713</v>
      </c>
      <c r="AY38" s="23">
        <f t="shared" si="150"/>
        <v>3.3551868477961211</v>
      </c>
      <c r="AZ38" s="37">
        <f t="shared" si="150"/>
        <v>3.5584688982234201</v>
      </c>
      <c r="BA38" s="36">
        <f t="shared" ref="BA38:BL38" si="151">(BA18/BA21)*100</f>
        <v>3.593174185332515</v>
      </c>
      <c r="BB38" s="23">
        <f t="shared" si="151"/>
        <v>3.3551868477961211</v>
      </c>
      <c r="BC38" s="37">
        <f t="shared" si="151"/>
        <v>3.5662438164082522</v>
      </c>
      <c r="BD38" s="23">
        <f t="shared" si="151"/>
        <v>3.5997271308892325</v>
      </c>
      <c r="BE38" s="23">
        <f t="shared" si="151"/>
        <v>3.3375415625673104</v>
      </c>
      <c r="BF38" s="23">
        <f t="shared" si="151"/>
        <v>3.5692836023409042</v>
      </c>
      <c r="BG38" s="23">
        <f t="shared" si="151"/>
        <v>3.6060718235389713</v>
      </c>
      <c r="BH38" s="23">
        <f t="shared" si="151"/>
        <v>3.3404053460592991</v>
      </c>
      <c r="BI38" s="23">
        <f t="shared" si="151"/>
        <v>3.5752244049580226</v>
      </c>
      <c r="BJ38" s="36">
        <f t="shared" si="151"/>
        <v>3.624237301867967</v>
      </c>
      <c r="BK38" s="23">
        <f t="shared" si="151"/>
        <v>3.5162144731660163</v>
      </c>
      <c r="BL38" s="37">
        <f t="shared" si="151"/>
        <v>3.6126421759647731</v>
      </c>
      <c r="BM38" s="24" t="s">
        <v>24</v>
      </c>
    </row>
    <row r="39" spans="1:65" ht="15" x14ac:dyDescent="0.25">
      <c r="A39" s="24" t="s">
        <v>8</v>
      </c>
      <c r="B39" s="38">
        <f t="shared" ref="B39:J39" si="152">(B19/B21)*100</f>
        <v>2.2700168291603928</v>
      </c>
      <c r="C39" s="25">
        <f t="shared" si="152"/>
        <v>6.9161640265992572</v>
      </c>
      <c r="D39" s="39">
        <f t="shared" si="152"/>
        <v>2.789175379681331</v>
      </c>
      <c r="E39" s="38">
        <f t="shared" si="152"/>
        <v>2.2667607127781042</v>
      </c>
      <c r="F39" s="25">
        <f t="shared" si="152"/>
        <v>6.9135668784186048</v>
      </c>
      <c r="G39" s="39">
        <f t="shared" si="152"/>
        <v>2.7859928961311202</v>
      </c>
      <c r="H39" s="38">
        <f t="shared" si="152"/>
        <v>2.2587421992864312</v>
      </c>
      <c r="I39" s="25">
        <f t="shared" si="152"/>
        <v>6.9108895450530854</v>
      </c>
      <c r="J39" s="39">
        <f t="shared" si="152"/>
        <v>2.7785705221903831</v>
      </c>
      <c r="K39" s="38">
        <f t="shared" ref="K39:AH39" si="153">(K19/K21)*100</f>
        <v>2.2328610959937047</v>
      </c>
      <c r="L39" s="25">
        <f t="shared" si="153"/>
        <v>6.8941696162526771</v>
      </c>
      <c r="M39" s="39">
        <f t="shared" si="153"/>
        <v>2.7537137664046902</v>
      </c>
      <c r="N39" s="38">
        <f t="shared" si="153"/>
        <v>2.1968508023644362</v>
      </c>
      <c r="O39" s="25">
        <f t="shared" si="153"/>
        <v>6.8538656125257988</v>
      </c>
      <c r="P39" s="39">
        <f t="shared" si="153"/>
        <v>2.7138989312138921</v>
      </c>
      <c r="Q39" s="38">
        <f t="shared" si="153"/>
        <v>2.1808888398094415</v>
      </c>
      <c r="R39" s="25">
        <f t="shared" si="153"/>
        <v>6.8543215742938397</v>
      </c>
      <c r="S39" s="39">
        <f t="shared" si="153"/>
        <v>2.6965016639204449</v>
      </c>
      <c r="T39" s="38">
        <f t="shared" si="153"/>
        <v>2.1655278322644418</v>
      </c>
      <c r="U39" s="25">
        <f t="shared" si="153"/>
        <v>6.8265351396957374</v>
      </c>
      <c r="V39" s="39">
        <f t="shared" si="153"/>
        <v>2.6797710393235805</v>
      </c>
      <c r="W39" s="38">
        <f t="shared" si="153"/>
        <v>2.1521380984011733</v>
      </c>
      <c r="X39" s="25">
        <f t="shared" si="153"/>
        <v>6.8189680719744796</v>
      </c>
      <c r="Y39" s="39">
        <f t="shared" si="153"/>
        <v>2.6670237130587138</v>
      </c>
      <c r="Z39" s="38">
        <f t="shared" si="153"/>
        <v>2.1455303248766899</v>
      </c>
      <c r="AA39" s="25">
        <f t="shared" si="153"/>
        <v>6.5763912513450391</v>
      </c>
      <c r="AB39" s="39">
        <f t="shared" si="153"/>
        <v>2.648440447788583</v>
      </c>
      <c r="AC39" s="38">
        <f t="shared" si="153"/>
        <v>2.139054080896222</v>
      </c>
      <c r="AD39" s="25">
        <f t="shared" si="153"/>
        <v>6.5591010827545881</v>
      </c>
      <c r="AE39" s="39">
        <f t="shared" si="153"/>
        <v>2.6407368052855666</v>
      </c>
      <c r="AF39" s="38">
        <f t="shared" si="153"/>
        <v>2.1217415296627613</v>
      </c>
      <c r="AG39" s="25">
        <f t="shared" si="153"/>
        <v>6.5225735089887573</v>
      </c>
      <c r="AH39" s="39">
        <f t="shared" si="153"/>
        <v>2.6212433168699474</v>
      </c>
      <c r="AI39" s="38">
        <f t="shared" ref="AI39:AW39" si="154">(AI19/AI21)*100</f>
        <v>2.114032714581914</v>
      </c>
      <c r="AJ39" s="25">
        <f t="shared" si="154"/>
        <v>6.5014534814137726</v>
      </c>
      <c r="AK39" s="39">
        <f t="shared" si="154"/>
        <v>2.6120123067494103</v>
      </c>
      <c r="AL39" s="25">
        <f t="shared" si="154"/>
        <v>2.1040173693236581</v>
      </c>
      <c r="AM39" s="25">
        <f t="shared" si="154"/>
        <v>6.4476551233130879</v>
      </c>
      <c r="AN39" s="25">
        <f t="shared" si="154"/>
        <v>2.5970275163346832</v>
      </c>
      <c r="AO39" s="38">
        <f t="shared" si="154"/>
        <v>2.0691836469626947</v>
      </c>
      <c r="AP39" s="25">
        <f t="shared" si="154"/>
        <v>6.393220609187825</v>
      </c>
      <c r="AQ39" s="39">
        <f t="shared" si="154"/>
        <v>2.5546928558722661</v>
      </c>
      <c r="AR39" s="38">
        <f t="shared" si="154"/>
        <v>2.0635756777612593</v>
      </c>
      <c r="AS39" s="25">
        <f t="shared" si="154"/>
        <v>6.2718820821473562</v>
      </c>
      <c r="AT39" s="39">
        <f t="shared" si="154"/>
        <v>2.5397827112515219</v>
      </c>
      <c r="AU39" s="38">
        <f t="shared" si="154"/>
        <v>2.0623423569421946</v>
      </c>
      <c r="AV39" s="25">
        <f t="shared" si="154"/>
        <v>6.2601551386124425</v>
      </c>
      <c r="AW39" s="39">
        <f t="shared" si="154"/>
        <v>2.5373619443522779</v>
      </c>
      <c r="AX39" s="38">
        <f t="shared" ref="AX39:AZ39" si="155">(AX19/AX21)*100</f>
        <v>2.0496028215491693</v>
      </c>
      <c r="AY39" s="25">
        <f t="shared" si="155"/>
        <v>6.1284727423239103</v>
      </c>
      <c r="AZ39" s="39">
        <f t="shared" si="155"/>
        <v>2.5111629738566044</v>
      </c>
      <c r="BA39" s="38">
        <f t="shared" ref="BA39:BL39" si="156">(BA19/BA21)*100</f>
        <v>2.043260877867521</v>
      </c>
      <c r="BB39" s="25">
        <f t="shared" si="156"/>
        <v>6.0510219283072075</v>
      </c>
      <c r="BC39" s="39">
        <f t="shared" si="156"/>
        <v>2.4967744335293776</v>
      </c>
      <c r="BD39" s="25">
        <f t="shared" si="156"/>
        <v>2.0383825739530761</v>
      </c>
      <c r="BE39" s="25">
        <f t="shared" si="156"/>
        <v>5.8065509870684684</v>
      </c>
      <c r="BF39" s="25">
        <f t="shared" si="156"/>
        <v>2.475921311854683</v>
      </c>
      <c r="BG39" s="25">
        <f t="shared" si="156"/>
        <v>2.0337778295118714</v>
      </c>
      <c r="BH39" s="25">
        <f t="shared" si="156"/>
        <v>5.7659324596674422</v>
      </c>
      <c r="BI39" s="25">
        <f t="shared" si="156"/>
        <v>2.4671307206158919</v>
      </c>
      <c r="BJ39" s="38">
        <f t="shared" si="156"/>
        <v>2.0307164449125006</v>
      </c>
      <c r="BK39" s="25">
        <f t="shared" si="156"/>
        <v>4.939616569634925</v>
      </c>
      <c r="BL39" s="39">
        <f t="shared" si="156"/>
        <v>2.3429565851798424</v>
      </c>
      <c r="BM39" s="24" t="s">
        <v>25</v>
      </c>
    </row>
    <row r="40" spans="1:65" ht="15" x14ac:dyDescent="0.25">
      <c r="A40" s="26" t="s">
        <v>9</v>
      </c>
      <c r="B40" s="40">
        <f t="shared" ref="B40:J40" si="157">(B20/B21)*100</f>
        <v>5.0721020259280225</v>
      </c>
      <c r="C40" s="27">
        <f t="shared" si="157"/>
        <v>7.4447367089812007</v>
      </c>
      <c r="D40" s="41">
        <f t="shared" si="157"/>
        <v>5.3372192360862787</v>
      </c>
      <c r="E40" s="40">
        <f t="shared" si="157"/>
        <v>5.071029944587206</v>
      </c>
      <c r="F40" s="27">
        <f t="shared" si="157"/>
        <v>7.5018106973641139</v>
      </c>
      <c r="G40" s="41">
        <f t="shared" si="157"/>
        <v>5.342644372331014</v>
      </c>
      <c r="H40" s="40">
        <f t="shared" si="157"/>
        <v>5.0684295996593045</v>
      </c>
      <c r="I40" s="27">
        <f t="shared" si="157"/>
        <v>7.4922406317382464</v>
      </c>
      <c r="J40" s="41">
        <f t="shared" si="157"/>
        <v>5.3392648785522292</v>
      </c>
      <c r="K40" s="40">
        <f t="shared" ref="K40:AH40" si="158">(K20/K21)*100</f>
        <v>5.046588339608987</v>
      </c>
      <c r="L40" s="27">
        <f t="shared" si="158"/>
        <v>7.7757495717643117</v>
      </c>
      <c r="M40" s="41">
        <f t="shared" si="158"/>
        <v>5.3515436777017467</v>
      </c>
      <c r="N40" s="40">
        <f t="shared" si="158"/>
        <v>5.0728892455650607</v>
      </c>
      <c r="O40" s="27">
        <f t="shared" si="158"/>
        <v>7.5227566070530774</v>
      </c>
      <c r="P40" s="41">
        <f t="shared" si="158"/>
        <v>5.3448873788806051</v>
      </c>
      <c r="Q40" s="40">
        <f t="shared" si="158"/>
        <v>5.0470415523018328</v>
      </c>
      <c r="R40" s="27">
        <f t="shared" si="158"/>
        <v>7.6670941652504281</v>
      </c>
      <c r="S40" s="41">
        <f t="shared" si="158"/>
        <v>5.3361080273820356</v>
      </c>
      <c r="T40" s="40">
        <f t="shared" si="158"/>
        <v>5.0461767383703124</v>
      </c>
      <c r="U40" s="27">
        <f t="shared" si="158"/>
        <v>7.8097169453011315</v>
      </c>
      <c r="V40" s="41">
        <f t="shared" si="158"/>
        <v>5.3510747325406269</v>
      </c>
      <c r="W40" s="40">
        <f t="shared" si="158"/>
        <v>5.0406081363749609</v>
      </c>
      <c r="X40" s="27">
        <f t="shared" si="158"/>
        <v>7.5573247806376154</v>
      </c>
      <c r="Y40" s="41">
        <f t="shared" si="158"/>
        <v>5.3182743902641825</v>
      </c>
      <c r="Z40" s="40">
        <f t="shared" si="158"/>
        <v>5.0093741924413422</v>
      </c>
      <c r="AA40" s="27">
        <f t="shared" si="158"/>
        <v>7.3378523907145761</v>
      </c>
      <c r="AB40" s="41">
        <f t="shared" si="158"/>
        <v>5.2736603608236621</v>
      </c>
      <c r="AC40" s="40">
        <f t="shared" si="158"/>
        <v>5.0079493916910405</v>
      </c>
      <c r="AD40" s="27">
        <f t="shared" si="158"/>
        <v>7.3162125126485931</v>
      </c>
      <c r="AE40" s="41">
        <f t="shared" si="158"/>
        <v>5.2699411150013491</v>
      </c>
      <c r="AF40" s="40">
        <f t="shared" si="158"/>
        <v>5.0115300073533184</v>
      </c>
      <c r="AG40" s="27">
        <f t="shared" si="158"/>
        <v>7.3180070247954863</v>
      </c>
      <c r="AH40" s="41">
        <f t="shared" si="158"/>
        <v>5.273319004928525</v>
      </c>
      <c r="AI40" s="40">
        <f t="shared" ref="AI40:AW40" si="159">(AI20/AI21)*100</f>
        <v>5.0109257173544437</v>
      </c>
      <c r="AJ40" s="27">
        <f t="shared" si="159"/>
        <v>7.4623022486529456</v>
      </c>
      <c r="AK40" s="41">
        <f t="shared" si="159"/>
        <v>5.2891610520033447</v>
      </c>
      <c r="AL40" s="27">
        <f t="shared" si="159"/>
        <v>5.0061690112127133</v>
      </c>
      <c r="AM40" s="27">
        <f t="shared" si="159"/>
        <v>7.3615129305760796</v>
      </c>
      <c r="AN40" s="27">
        <f t="shared" si="159"/>
        <v>5.2735044838543583</v>
      </c>
      <c r="AO40" s="40">
        <f t="shared" si="159"/>
        <v>4.9965269277104749</v>
      </c>
      <c r="AP40" s="27">
        <f t="shared" si="159"/>
        <v>7.3621297023450616</v>
      </c>
      <c r="AQ40" s="41">
        <f t="shared" si="159"/>
        <v>5.2621402750848469</v>
      </c>
      <c r="AR40" s="40">
        <f t="shared" si="159"/>
        <v>4.9972424023784026</v>
      </c>
      <c r="AS40" s="27">
        <f t="shared" si="159"/>
        <v>8.299631908477668</v>
      </c>
      <c r="AT40" s="41">
        <f t="shared" si="159"/>
        <v>5.3709369386150811</v>
      </c>
      <c r="AU40" s="40">
        <f t="shared" si="159"/>
        <v>4.9859349307677565</v>
      </c>
      <c r="AV40" s="27">
        <f t="shared" si="159"/>
        <v>8.2249497943869088</v>
      </c>
      <c r="AW40" s="41">
        <f t="shared" si="159"/>
        <v>5.3524580665421233</v>
      </c>
      <c r="AX40" s="40">
        <f t="shared" ref="AX40:AZ40" si="160">(AX20/AX21)*100</f>
        <v>4.9680202772029256</v>
      </c>
      <c r="AY40" s="27">
        <f t="shared" si="160"/>
        <v>8.2984295182890087</v>
      </c>
      <c r="AZ40" s="41">
        <f t="shared" si="160"/>
        <v>5.3448854938975066</v>
      </c>
      <c r="BA40" s="40">
        <f t="shared" ref="BA40:BL40" si="161">(BA20/BA21)*100</f>
        <v>4.9881562455778994</v>
      </c>
      <c r="BB40" s="27">
        <f t="shared" si="161"/>
        <v>8.2827111051447702</v>
      </c>
      <c r="BC40" s="41">
        <f t="shared" si="161"/>
        <v>5.3609642223711518</v>
      </c>
      <c r="BD40" s="27">
        <f t="shared" si="161"/>
        <v>4.98863805795812</v>
      </c>
      <c r="BE40" s="27">
        <f t="shared" si="161"/>
        <v>8.0636488992485429</v>
      </c>
      <c r="BF40" s="27">
        <f t="shared" si="161"/>
        <v>5.3456911975813597</v>
      </c>
      <c r="BG40" s="27">
        <f t="shared" si="161"/>
        <v>4.9922142425547964</v>
      </c>
      <c r="BH40" s="27">
        <f t="shared" si="161"/>
        <v>8.0637357771018028</v>
      </c>
      <c r="BI40" s="27">
        <f t="shared" si="161"/>
        <v>5.3488588269804742</v>
      </c>
      <c r="BJ40" s="40">
        <f t="shared" si="161"/>
        <v>4.9995921757244588</v>
      </c>
      <c r="BK40" s="27">
        <f t="shared" si="161"/>
        <v>8.5020894375923799</v>
      </c>
      <c r="BL40" s="41">
        <f t="shared" si="161"/>
        <v>5.3755487879976211</v>
      </c>
      <c r="BM40" s="26" t="s">
        <v>26</v>
      </c>
    </row>
    <row r="41" spans="1:65" ht="15" x14ac:dyDescent="0.25">
      <c r="A41" s="64" t="s">
        <v>3</v>
      </c>
      <c r="B41" s="65">
        <f t="shared" ref="B41:J41" si="162">(B21/B21)*100</f>
        <v>100</v>
      </c>
      <c r="C41" s="66">
        <f t="shared" si="162"/>
        <v>100</v>
      </c>
      <c r="D41" s="67">
        <f t="shared" si="162"/>
        <v>100</v>
      </c>
      <c r="E41" s="65">
        <f t="shared" si="162"/>
        <v>100</v>
      </c>
      <c r="F41" s="66">
        <f t="shared" si="162"/>
        <v>100</v>
      </c>
      <c r="G41" s="67">
        <f t="shared" si="162"/>
        <v>100</v>
      </c>
      <c r="H41" s="65">
        <f t="shared" si="162"/>
        <v>100</v>
      </c>
      <c r="I41" s="66">
        <f t="shared" si="162"/>
        <v>100</v>
      </c>
      <c r="J41" s="67">
        <f t="shared" si="162"/>
        <v>100</v>
      </c>
      <c r="K41" s="65">
        <f t="shared" ref="K41:AH41" si="163">(K21/K21)*100</f>
        <v>100</v>
      </c>
      <c r="L41" s="66">
        <f t="shared" si="163"/>
        <v>100</v>
      </c>
      <c r="M41" s="67">
        <f t="shared" si="163"/>
        <v>100</v>
      </c>
      <c r="N41" s="65">
        <f t="shared" si="163"/>
        <v>100</v>
      </c>
      <c r="O41" s="66">
        <f t="shared" si="163"/>
        <v>100</v>
      </c>
      <c r="P41" s="67">
        <f t="shared" si="163"/>
        <v>100</v>
      </c>
      <c r="Q41" s="65">
        <f t="shared" si="163"/>
        <v>100</v>
      </c>
      <c r="R41" s="66">
        <f t="shared" si="163"/>
        <v>100</v>
      </c>
      <c r="S41" s="67">
        <f t="shared" si="163"/>
        <v>100</v>
      </c>
      <c r="T41" s="65">
        <f t="shared" si="163"/>
        <v>100</v>
      </c>
      <c r="U41" s="66">
        <f t="shared" si="163"/>
        <v>100</v>
      </c>
      <c r="V41" s="67">
        <f t="shared" si="163"/>
        <v>100</v>
      </c>
      <c r="W41" s="65">
        <f t="shared" si="163"/>
        <v>100</v>
      </c>
      <c r="X41" s="66">
        <f t="shared" si="163"/>
        <v>100</v>
      </c>
      <c r="Y41" s="67">
        <f t="shared" si="163"/>
        <v>100</v>
      </c>
      <c r="Z41" s="65">
        <f t="shared" si="163"/>
        <v>100</v>
      </c>
      <c r="AA41" s="66">
        <f t="shared" si="163"/>
        <v>100</v>
      </c>
      <c r="AB41" s="67">
        <f t="shared" si="163"/>
        <v>100</v>
      </c>
      <c r="AC41" s="65">
        <f t="shared" si="163"/>
        <v>100</v>
      </c>
      <c r="AD41" s="66">
        <f t="shared" si="163"/>
        <v>100</v>
      </c>
      <c r="AE41" s="67">
        <f t="shared" si="163"/>
        <v>100</v>
      </c>
      <c r="AF41" s="65">
        <f t="shared" si="163"/>
        <v>100</v>
      </c>
      <c r="AG41" s="66">
        <f t="shared" si="163"/>
        <v>100</v>
      </c>
      <c r="AH41" s="67">
        <f t="shared" si="163"/>
        <v>100</v>
      </c>
      <c r="AI41" s="65">
        <f t="shared" ref="AI41:AW41" si="164">(AI21/AI21)*100</f>
        <v>100</v>
      </c>
      <c r="AJ41" s="66">
        <f t="shared" si="164"/>
        <v>100</v>
      </c>
      <c r="AK41" s="67">
        <f t="shared" si="164"/>
        <v>100</v>
      </c>
      <c r="AL41" s="66">
        <f t="shared" si="164"/>
        <v>100</v>
      </c>
      <c r="AM41" s="66">
        <f t="shared" si="164"/>
        <v>100</v>
      </c>
      <c r="AN41" s="66">
        <f t="shared" si="164"/>
        <v>100</v>
      </c>
      <c r="AO41" s="65">
        <f t="shared" si="164"/>
        <v>100</v>
      </c>
      <c r="AP41" s="66">
        <f t="shared" si="164"/>
        <v>100</v>
      </c>
      <c r="AQ41" s="67">
        <f t="shared" si="164"/>
        <v>100</v>
      </c>
      <c r="AR41" s="65">
        <f t="shared" si="164"/>
        <v>100</v>
      </c>
      <c r="AS41" s="66">
        <f t="shared" si="164"/>
        <v>100</v>
      </c>
      <c r="AT41" s="67">
        <f t="shared" si="164"/>
        <v>100</v>
      </c>
      <c r="AU41" s="65">
        <f t="shared" si="164"/>
        <v>100</v>
      </c>
      <c r="AV41" s="66">
        <f t="shared" si="164"/>
        <v>100</v>
      </c>
      <c r="AW41" s="67">
        <f t="shared" si="164"/>
        <v>100</v>
      </c>
      <c r="AX41" s="65">
        <f t="shared" ref="AX41:AZ41" si="165">(AX21/AX21)*100</f>
        <v>100</v>
      </c>
      <c r="AY41" s="66">
        <f t="shared" si="165"/>
        <v>100</v>
      </c>
      <c r="AZ41" s="67">
        <f t="shared" si="165"/>
        <v>100</v>
      </c>
      <c r="BA41" s="65">
        <f t="shared" ref="BA41:BL41" si="166">(BA21/BA21)*100</f>
        <v>100</v>
      </c>
      <c r="BB41" s="66">
        <f t="shared" si="166"/>
        <v>100</v>
      </c>
      <c r="BC41" s="67">
        <f t="shared" si="166"/>
        <v>100</v>
      </c>
      <c r="BD41" s="66">
        <f t="shared" si="166"/>
        <v>100</v>
      </c>
      <c r="BE41" s="66">
        <f t="shared" si="166"/>
        <v>100</v>
      </c>
      <c r="BF41" s="66">
        <f t="shared" si="166"/>
        <v>100</v>
      </c>
      <c r="BG41" s="66">
        <f t="shared" si="166"/>
        <v>100</v>
      </c>
      <c r="BH41" s="66">
        <f t="shared" si="166"/>
        <v>100</v>
      </c>
      <c r="BI41" s="66">
        <f t="shared" si="166"/>
        <v>100</v>
      </c>
      <c r="BJ41" s="65">
        <f t="shared" si="166"/>
        <v>100</v>
      </c>
      <c r="BK41" s="66">
        <f t="shared" si="166"/>
        <v>100</v>
      </c>
      <c r="BL41" s="67">
        <f t="shared" si="166"/>
        <v>100</v>
      </c>
      <c r="BM41" s="64" t="s">
        <v>3</v>
      </c>
    </row>
    <row r="42" spans="1:65" ht="15" x14ac:dyDescent="0.25"/>
    <row r="43" spans="1:65" ht="15" x14ac:dyDescent="0.25">
      <c r="A43" s="12" t="s">
        <v>39</v>
      </c>
      <c r="BM43" s="13" t="s">
        <v>40</v>
      </c>
    </row>
    <row r="44" spans="1:65" s="7" customFormat="1" ht="15" x14ac:dyDescent="0.25">
      <c r="A44" s="5" t="s">
        <v>45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5" t="s">
        <v>44</v>
      </c>
    </row>
    <row r="45" spans="1:65" s="7" customFormat="1" ht="15" x14ac:dyDescent="0.25">
      <c r="A45" s="5" t="s">
        <v>42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5" t="s">
        <v>41</v>
      </c>
    </row>
    <row r="46" spans="1:65" s="7" customFormat="1" ht="15" x14ac:dyDescent="0.25">
      <c r="A46" s="5" t="s">
        <v>18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5" t="s">
        <v>32</v>
      </c>
    </row>
    <row r="47" spans="1:65" ht="15" x14ac:dyDescent="0.25">
      <c r="A47" s="2"/>
      <c r="BM47" s="2"/>
    </row>
    <row r="48" spans="1:65" ht="15" x14ac:dyDescent="0.25">
      <c r="A48" s="4"/>
      <c r="BM48" s="4"/>
    </row>
    <row r="49" spans="1:65" ht="15" x14ac:dyDescent="0.25">
      <c r="A49" s="4"/>
      <c r="BM49" s="4"/>
    </row>
    <row r="50" spans="1:65" ht="15" x14ac:dyDescent="0.25">
      <c r="A50" s="4"/>
      <c r="BM50" s="4"/>
    </row>
    <row r="51" spans="1:65" ht="15" x14ac:dyDescent="0.25">
      <c r="A51" s="4"/>
      <c r="BM51" s="4"/>
    </row>
    <row r="52" spans="1:65" ht="15" x14ac:dyDescent="0.25">
      <c r="A52" s="4"/>
      <c r="BM52" s="4"/>
    </row>
    <row r="53" spans="1:65" ht="15" x14ac:dyDescent="0.25">
      <c r="A53" s="4"/>
      <c r="BM53" s="4"/>
    </row>
    <row r="54" spans="1:65" ht="15" x14ac:dyDescent="0.25">
      <c r="A54" s="4"/>
      <c r="BM54" s="4"/>
    </row>
    <row r="55" spans="1:65" ht="15" x14ac:dyDescent="0.25"/>
    <row r="56" spans="1:65" ht="15" x14ac:dyDescent="0.25"/>
    <row r="57" spans="1:65" ht="15" x14ac:dyDescent="0.25"/>
    <row r="58" spans="1:65" ht="15" x14ac:dyDescent="0.25"/>
    <row r="59" spans="1:65" ht="15" x14ac:dyDescent="0.25"/>
    <row r="60" spans="1:65" ht="15" x14ac:dyDescent="0.25"/>
    <row r="61" spans="1:65" ht="15" x14ac:dyDescent="0.25"/>
    <row r="62" spans="1:65" ht="15" x14ac:dyDescent="0.25"/>
    <row r="63" spans="1:65" ht="15" x14ac:dyDescent="0.25"/>
    <row r="64" spans="1:65" ht="15" x14ac:dyDescent="0.25"/>
    <row r="65" spans="2:64" ht="15" x14ac:dyDescent="0.25"/>
    <row r="66" spans="2:64" ht="15" x14ac:dyDescent="0.25"/>
    <row r="67" spans="2:64" ht="15" x14ac:dyDescent="0.25"/>
    <row r="68" spans="2:64" ht="15" x14ac:dyDescent="0.25"/>
    <row r="69" spans="2:64" s="8" customFormat="1" ht="15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2:64" s="8" customFormat="1" ht="15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2:64" s="8" customFormat="1" ht="15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2:64" s="8" customFormat="1" ht="15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2:64" s="8" customFormat="1" ht="15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2:64" s="8" customFormat="1" ht="15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2:64" s="8" customFormat="1" ht="15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2:64" s="8" customFormat="1" ht="15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2:64" s="8" customFormat="1" ht="15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2:64" s="8" customFormat="1" ht="15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2:64" s="8" customFormat="1" ht="15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2:64" s="8" customFormat="1" ht="15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2:64" s="8" customFormat="1" ht="15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2:64" s="8" customFormat="1" ht="15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2:64" s="8" customFormat="1" ht="15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2:64" s="8" customFormat="1" ht="15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2:64" s="8" customFormat="1" ht="15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2:64" s="8" customFormat="1" ht="15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2:64" s="8" customFormat="1" ht="15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2:64" s="8" customFormat="1" ht="15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2:64" s="8" customFormat="1" ht="15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2:64" s="8" customFormat="1" ht="15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2:64" s="8" customFormat="1" ht="15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2:64" s="8" customFormat="1" ht="15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2:64" s="8" customFormat="1" ht="15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2:64" s="8" customFormat="1" ht="15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2:64" s="8" customFormat="1" ht="15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2:64" s="8" customFormat="1" ht="15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2:64" s="8" customFormat="1" ht="15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2:64" s="8" customFormat="1" ht="15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2:64" s="8" customFormat="1" ht="15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2:64" s="8" customFormat="1" ht="15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2:64" s="8" customFormat="1" ht="15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2:64" s="8" customFormat="1" ht="15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2:64" s="8" customFormat="1" ht="15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2:64" s="8" customFormat="1" ht="15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2:64" s="8" customFormat="1" ht="15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2:64" s="8" customFormat="1" ht="15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2:64" s="8" customFormat="1" ht="15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2:64" s="8" customFormat="1" ht="0" hidden="1" customHeight="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</sheetData>
  <mergeCells count="45">
    <mergeCell ref="T24:V24"/>
    <mergeCell ref="W4:Y4"/>
    <mergeCell ref="W24:Y24"/>
    <mergeCell ref="AI24:AK24"/>
    <mergeCell ref="AF4:AH4"/>
    <mergeCell ref="AF24:AH24"/>
    <mergeCell ref="AI4:AK4"/>
    <mergeCell ref="T4:V4"/>
    <mergeCell ref="Z24:AB24"/>
    <mergeCell ref="AC4:AE4"/>
    <mergeCell ref="AC24:AE24"/>
    <mergeCell ref="A24:A25"/>
    <mergeCell ref="K24:M24"/>
    <mergeCell ref="A4:A5"/>
    <mergeCell ref="K4:M4"/>
    <mergeCell ref="B24:D24"/>
    <mergeCell ref="E4:G4"/>
    <mergeCell ref="E24:G24"/>
    <mergeCell ref="H4:J4"/>
    <mergeCell ref="H24:J24"/>
    <mergeCell ref="B4:D4"/>
    <mergeCell ref="N4:P4"/>
    <mergeCell ref="N24:P24"/>
    <mergeCell ref="Q24:S24"/>
    <mergeCell ref="BA4:BC4"/>
    <mergeCell ref="BA24:BC24"/>
    <mergeCell ref="AX4:AZ4"/>
    <mergeCell ref="AX24:AZ24"/>
    <mergeCell ref="AR4:AT4"/>
    <mergeCell ref="AR24:AT24"/>
    <mergeCell ref="AU4:AW4"/>
    <mergeCell ref="AU24:AW24"/>
    <mergeCell ref="Q4:S4"/>
    <mergeCell ref="Z4:AB4"/>
    <mergeCell ref="AL4:AN4"/>
    <mergeCell ref="AO4:AQ4"/>
    <mergeCell ref="AO24:AQ24"/>
    <mergeCell ref="BM24:BM25"/>
    <mergeCell ref="BD4:BF4"/>
    <mergeCell ref="BD24:BF24"/>
    <mergeCell ref="BM4:BM5"/>
    <mergeCell ref="BG4:BI4"/>
    <mergeCell ref="BG24:BI24"/>
    <mergeCell ref="BJ4:BL4"/>
    <mergeCell ref="BJ24:BL24"/>
  </mergeCells>
  <conditionalFormatting sqref="B1:D1">
    <cfRule type="containsText" dxfId="150" priority="19" operator="containsText" text="FALSE">
      <formula>NOT(ISERROR(SEARCH("FALSE",B1)))</formula>
    </cfRule>
  </conditionalFormatting>
  <conditionalFormatting sqref="K1:M1 AI1:AQ1 AX1:BI1">
    <cfRule type="containsText" dxfId="149" priority="16" operator="containsText" text="FALSE">
      <formula>NOT(ISERROR(SEARCH("FALSE",K1)))</formula>
    </cfRule>
  </conditionalFormatting>
  <conditionalFormatting sqref="E1:G1">
    <cfRule type="containsText" dxfId="148" priority="15" operator="containsText" text="FALSE">
      <formula>NOT(ISERROR(SEARCH("FALSE",E1)))</formula>
    </cfRule>
  </conditionalFormatting>
  <conditionalFormatting sqref="H1:J1">
    <cfRule type="containsText" dxfId="147" priority="14" operator="containsText" text="FALSE">
      <formula>NOT(ISERROR(SEARCH("FALSE",H1)))</formula>
    </cfRule>
  </conditionalFormatting>
  <conditionalFormatting sqref="N1:P1">
    <cfRule type="containsText" dxfId="146" priority="13" operator="containsText" text="FALSE">
      <formula>NOT(ISERROR(SEARCH("FALSE",N1)))</formula>
    </cfRule>
  </conditionalFormatting>
  <conditionalFormatting sqref="Q1:S1">
    <cfRule type="containsText" dxfId="145" priority="12" operator="containsText" text="FALSE">
      <formula>NOT(ISERROR(SEARCH("FALSE",Q1)))</formula>
    </cfRule>
  </conditionalFormatting>
  <conditionalFormatting sqref="T1:V1">
    <cfRule type="containsText" dxfId="144" priority="11" operator="containsText" text="FALSE">
      <formula>NOT(ISERROR(SEARCH("FALSE",T1)))</formula>
    </cfRule>
  </conditionalFormatting>
  <conditionalFormatting sqref="W1:Y1">
    <cfRule type="containsText" dxfId="143" priority="10" operator="containsText" text="FALSE">
      <formula>NOT(ISERROR(SEARCH("FALSE",W1)))</formula>
    </cfRule>
  </conditionalFormatting>
  <conditionalFormatting sqref="Z1:AB1">
    <cfRule type="containsText" dxfId="142" priority="9" operator="containsText" text="FALSE">
      <formula>NOT(ISERROR(SEARCH("FALSE",Z1)))</formula>
    </cfRule>
  </conditionalFormatting>
  <conditionalFormatting sqref="AC1:AH1">
    <cfRule type="containsText" dxfId="141" priority="8" operator="containsText" text="FALSE">
      <formula>NOT(ISERROR(SEARCH("FALSE",AC1)))</formula>
    </cfRule>
  </conditionalFormatting>
  <conditionalFormatting sqref="AF1:AH1">
    <cfRule type="containsText" dxfId="140" priority="7" operator="containsText" text="FALSE">
      <formula>NOT(ISERROR(SEARCH("FALSE",AF1)))</formula>
    </cfRule>
  </conditionalFormatting>
  <conditionalFormatting sqref="AR1:AW1">
    <cfRule type="containsText" dxfId="139" priority="6" operator="containsText" text="FALSE">
      <formula>NOT(ISERROR(SEARCH("FALSE",AR1)))</formula>
    </cfRule>
  </conditionalFormatting>
  <conditionalFormatting sqref="AU1:AW1">
    <cfRule type="containsText" dxfId="138" priority="5" operator="containsText" text="FALSE">
      <formula>NOT(ISERROR(SEARCH("FALSE",AU1)))</formula>
    </cfRule>
  </conditionalFormatting>
  <conditionalFormatting sqref="BJ1:BL1">
    <cfRule type="containsText" dxfId="137" priority="4" operator="containsText" text="FALSE">
      <formula>NOT(ISERROR(SEARCH("FALSE",BJ1)))</formula>
    </cfRule>
  </conditionalFormatting>
  <printOptions horizontalCentered="1"/>
  <pageMargins left="0.25" right="0.25" top="0.75" bottom="0.75" header="0.3" footer="0.3"/>
  <pageSetup paperSize="9" scale="1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08"/>
  <sheetViews>
    <sheetView zoomScaleSheetLayoutView="85" workbookViewId="0">
      <pane xSplit="1" ySplit="5" topLeftCell="BL6" activePane="bottomRight" state="frozen"/>
      <selection activeCell="A2" sqref="A2"/>
      <selection pane="topRight" activeCell="B2" sqref="B2"/>
      <selection pane="bottomLeft" activeCell="A7" sqref="A7"/>
      <selection pane="bottomRight" activeCell="BR3" sqref="BR3"/>
    </sheetView>
  </sheetViews>
  <sheetFormatPr defaultColWidth="9.140625" defaultRowHeight="0" customHeight="1" zeroHeight="1" x14ac:dyDescent="0.25"/>
  <cols>
    <col min="1" max="1" width="70.7109375" style="8" customWidth="1"/>
    <col min="2" max="70" width="11.140625" style="3" customWidth="1"/>
    <col min="71" max="71" width="69.42578125" style="8" customWidth="1"/>
    <col min="72" max="16384" width="9.140625" style="1"/>
  </cols>
  <sheetData>
    <row r="1" spans="1:71" ht="15" x14ac:dyDescent="0.25">
      <c r="A1" s="1"/>
      <c r="B1" s="14" t="s">
        <v>46</v>
      </c>
      <c r="C1" s="14" t="b">
        <f t="shared" ref="C1:D1" si="0">C10=C11-C12</f>
        <v>1</v>
      </c>
      <c r="D1" s="14" t="b">
        <f t="shared" si="0"/>
        <v>1</v>
      </c>
      <c r="E1" s="14"/>
      <c r="F1" s="14"/>
      <c r="G1" s="14"/>
      <c r="H1" s="14" t="s">
        <v>46</v>
      </c>
      <c r="I1" s="14" t="b">
        <f t="shared" ref="I1:J1" si="1">I10=I11-I12</f>
        <v>1</v>
      </c>
      <c r="J1" s="14" t="b">
        <f t="shared" si="1"/>
        <v>1</v>
      </c>
      <c r="K1" s="14" t="s">
        <v>46</v>
      </c>
      <c r="L1" s="14" t="b">
        <f t="shared" ref="L1:M1" si="2">L10=L11-L12</f>
        <v>1</v>
      </c>
      <c r="M1" s="14" t="b">
        <f t="shared" si="2"/>
        <v>1</v>
      </c>
      <c r="N1" s="14" t="s">
        <v>46</v>
      </c>
      <c r="O1" s="14" t="b">
        <f t="shared" ref="O1:P1" si="3">O10=O11-O12</f>
        <v>1</v>
      </c>
      <c r="P1" s="14" t="b">
        <f t="shared" si="3"/>
        <v>1</v>
      </c>
      <c r="Q1" s="14" t="s">
        <v>46</v>
      </c>
      <c r="R1" s="14" t="b">
        <f t="shared" ref="R1:S1" si="4">R10=R11-R12</f>
        <v>1</v>
      </c>
      <c r="S1" s="14" t="b">
        <f t="shared" si="4"/>
        <v>1</v>
      </c>
      <c r="T1" s="14" t="s">
        <v>46</v>
      </c>
      <c r="U1" s="14" t="b">
        <f t="shared" ref="U1:V1" si="5">U10=U11-U12</f>
        <v>1</v>
      </c>
      <c r="V1" s="14" t="b">
        <f t="shared" si="5"/>
        <v>1</v>
      </c>
      <c r="W1" s="14" t="s">
        <v>46</v>
      </c>
      <c r="X1" s="14" t="b">
        <f t="shared" ref="X1:Y1" si="6">X10=X11-X12</f>
        <v>1</v>
      </c>
      <c r="Y1" s="14" t="b">
        <f t="shared" si="6"/>
        <v>1</v>
      </c>
      <c r="Z1" s="14" t="s">
        <v>46</v>
      </c>
      <c r="AA1" s="14" t="b">
        <f t="shared" ref="AA1:AB1" si="7">AA10=AA11-AA12</f>
        <v>1</v>
      </c>
      <c r="AB1" s="14" t="b">
        <f t="shared" si="7"/>
        <v>1</v>
      </c>
      <c r="AC1" s="14" t="s">
        <v>46</v>
      </c>
      <c r="AD1" s="14" t="b">
        <f t="shared" ref="AD1:AE1" si="8">AD10=AD11-AD12</f>
        <v>1</v>
      </c>
      <c r="AE1" s="14" t="b">
        <f t="shared" si="8"/>
        <v>1</v>
      </c>
      <c r="AF1" s="14" t="s">
        <v>46</v>
      </c>
      <c r="AG1" s="14" t="b">
        <f t="shared" ref="AG1:AH1" si="9">AG10=AG11-AG12</f>
        <v>1</v>
      </c>
      <c r="AH1" s="14" t="b">
        <f t="shared" si="9"/>
        <v>1</v>
      </c>
      <c r="AI1" s="14" t="s">
        <v>46</v>
      </c>
      <c r="AJ1" s="14" t="b">
        <f t="shared" ref="AJ1:AK1" si="10">AJ10=AJ11-AJ12</f>
        <v>1</v>
      </c>
      <c r="AK1" s="14" t="b">
        <f t="shared" si="10"/>
        <v>1</v>
      </c>
      <c r="AL1" s="14" t="s">
        <v>46</v>
      </c>
      <c r="AM1" s="14" t="b">
        <f t="shared" ref="AM1:AN1" si="11">AM10=AM11-AM12</f>
        <v>1</v>
      </c>
      <c r="AN1" s="14" t="b">
        <f t="shared" si="11"/>
        <v>1</v>
      </c>
      <c r="AO1" s="14" t="s">
        <v>46</v>
      </c>
      <c r="AP1" s="14" t="b">
        <f t="shared" ref="AP1:AQ1" si="12">AP10=AP11-AP12</f>
        <v>1</v>
      </c>
      <c r="AQ1" s="14" t="b">
        <f t="shared" si="12"/>
        <v>1</v>
      </c>
      <c r="AR1" s="14" t="s">
        <v>46</v>
      </c>
      <c r="AS1" s="14" t="b">
        <f t="shared" ref="AS1:AT1" si="13">AS10=AS11-AS12</f>
        <v>1</v>
      </c>
      <c r="AT1" s="14" t="b">
        <f t="shared" si="13"/>
        <v>1</v>
      </c>
      <c r="AU1" s="14" t="s">
        <v>46</v>
      </c>
      <c r="AV1" s="14" t="b">
        <f t="shared" ref="AV1:AW1" si="14">AV10=AV11-AV12</f>
        <v>1</v>
      </c>
      <c r="AW1" s="14" t="b">
        <f t="shared" si="14"/>
        <v>1</v>
      </c>
      <c r="AX1" s="14" t="s">
        <v>46</v>
      </c>
      <c r="AY1" s="14" t="b">
        <f t="shared" ref="AY1:AZ1" si="15">AY10=AY11-AY12</f>
        <v>1</v>
      </c>
      <c r="AZ1" s="14" t="b">
        <f t="shared" si="15"/>
        <v>1</v>
      </c>
      <c r="BA1" s="14" t="s">
        <v>46</v>
      </c>
      <c r="BB1" s="14" t="b">
        <f t="shared" ref="BB1:BC1" si="16">BB10=BB11-BB12</f>
        <v>1</v>
      </c>
      <c r="BC1" s="14" t="b">
        <f t="shared" si="16"/>
        <v>1</v>
      </c>
      <c r="BD1" s="14" t="s">
        <v>46</v>
      </c>
      <c r="BE1" s="14" t="b">
        <f t="shared" ref="BE1:BF1" si="17">BE10=BE11-BE12</f>
        <v>1</v>
      </c>
      <c r="BF1" s="14" t="b">
        <f t="shared" si="17"/>
        <v>1</v>
      </c>
      <c r="BG1" s="14" t="s">
        <v>46</v>
      </c>
      <c r="BH1" s="14" t="b">
        <f t="shared" ref="BH1:BI1" si="18">BH10=BH11-BH12</f>
        <v>1</v>
      </c>
      <c r="BI1" s="14" t="b">
        <f t="shared" si="18"/>
        <v>1</v>
      </c>
      <c r="BJ1" s="14" t="s">
        <v>46</v>
      </c>
      <c r="BK1" s="14" t="b">
        <f t="shared" ref="BK1:BL1" si="19">BK10=BK11-BK12</f>
        <v>1</v>
      </c>
      <c r="BL1" s="14" t="b">
        <f t="shared" si="19"/>
        <v>1</v>
      </c>
      <c r="BM1" s="14" t="s">
        <v>46</v>
      </c>
      <c r="BN1" s="14" t="b">
        <f t="shared" ref="BN1:BO1" si="20">BN10=BN11-BN12</f>
        <v>1</v>
      </c>
      <c r="BO1" s="14" t="b">
        <f t="shared" si="20"/>
        <v>1</v>
      </c>
      <c r="BP1" s="14" t="s">
        <v>46</v>
      </c>
      <c r="BQ1" s="14" t="b">
        <f t="shared" ref="BQ1:BR1" si="21">BQ10=BQ11-BQ12</f>
        <v>1</v>
      </c>
      <c r="BR1" s="14" t="b">
        <f t="shared" si="21"/>
        <v>1</v>
      </c>
      <c r="BS1" s="1"/>
    </row>
    <row r="2" spans="1:71" ht="18.75" x14ac:dyDescent="0.25">
      <c r="A2" s="9" t="s">
        <v>43</v>
      </c>
      <c r="B2" s="1"/>
      <c r="C2" s="138"/>
      <c r="D2" s="1"/>
      <c r="E2" s="1"/>
      <c r="F2" s="1"/>
      <c r="G2" s="1"/>
      <c r="H2" s="1"/>
      <c r="I2" s="138"/>
      <c r="J2" s="1"/>
      <c r="K2" s="1"/>
      <c r="L2" s="138"/>
      <c r="M2" s="1"/>
      <c r="N2" s="1"/>
      <c r="O2" s="138"/>
      <c r="P2" s="1"/>
      <c r="Q2" s="1"/>
      <c r="R2" s="138"/>
      <c r="S2" s="1"/>
      <c r="T2" s="1"/>
      <c r="U2" s="138"/>
      <c r="V2" s="1"/>
      <c r="W2" s="1"/>
      <c r="X2" s="138"/>
      <c r="Y2" s="1"/>
      <c r="Z2" s="1"/>
      <c r="AA2" s="138"/>
      <c r="AB2" s="1"/>
      <c r="AC2" s="1"/>
      <c r="AD2" s="138"/>
      <c r="AE2" s="1"/>
      <c r="AF2" s="1"/>
      <c r="AG2" s="138"/>
      <c r="AH2" s="1"/>
      <c r="AI2" s="1"/>
      <c r="AJ2" s="138"/>
      <c r="AK2" s="1"/>
      <c r="AL2" s="1"/>
      <c r="AM2" s="138"/>
      <c r="AN2" s="1"/>
      <c r="AO2" s="1"/>
      <c r="AP2" s="138"/>
      <c r="AQ2" s="1"/>
      <c r="AR2" s="1"/>
      <c r="AS2" s="138"/>
      <c r="AT2" s="1"/>
      <c r="AU2" s="1"/>
      <c r="AV2" s="138"/>
      <c r="AW2" s="1"/>
      <c r="AX2" s="1"/>
      <c r="AY2" s="138"/>
      <c r="AZ2" s="1"/>
      <c r="BA2" s="1"/>
      <c r="BB2" s="138"/>
      <c r="BC2" s="1"/>
      <c r="BD2" s="1"/>
      <c r="BE2" s="138"/>
      <c r="BF2" s="1"/>
      <c r="BG2" s="1"/>
      <c r="BH2" s="138"/>
      <c r="BI2" s="1"/>
      <c r="BJ2" s="1"/>
      <c r="BK2" s="138"/>
      <c r="BL2" s="1"/>
      <c r="BM2" s="1"/>
      <c r="BN2" s="138"/>
      <c r="BO2" s="1"/>
      <c r="BP2" s="1"/>
      <c r="BQ2" s="138"/>
      <c r="BR2" s="1"/>
      <c r="BS2" s="9" t="s">
        <v>20</v>
      </c>
    </row>
    <row r="3" spans="1:71" ht="18.75" x14ac:dyDescent="0.25">
      <c r="A3" s="9" t="s">
        <v>17</v>
      </c>
      <c r="D3" s="231"/>
      <c r="E3" s="231"/>
      <c r="F3" s="231"/>
      <c r="G3" s="231"/>
      <c r="J3" s="231"/>
      <c r="M3" s="231"/>
      <c r="P3" s="231"/>
      <c r="S3" s="231"/>
      <c r="V3" s="231"/>
      <c r="Y3" s="231"/>
      <c r="AB3" s="231"/>
      <c r="AE3" s="231"/>
      <c r="AH3" s="231"/>
      <c r="AK3" s="231"/>
      <c r="AN3" s="231"/>
      <c r="AQ3" s="231"/>
      <c r="AT3" s="231"/>
      <c r="AW3" s="231"/>
      <c r="AZ3" s="231"/>
      <c r="BC3" s="231"/>
      <c r="BF3" s="231"/>
      <c r="BI3" s="231"/>
      <c r="BL3" s="231"/>
      <c r="BO3" s="231"/>
      <c r="BR3" s="231"/>
      <c r="BS3" s="9" t="s">
        <v>12</v>
      </c>
    </row>
    <row r="4" spans="1:71" ht="15" x14ac:dyDescent="0.25">
      <c r="A4" s="1384" t="s">
        <v>16</v>
      </c>
      <c r="B4" s="1378">
        <v>42429</v>
      </c>
      <c r="C4" s="1379"/>
      <c r="D4" s="1380"/>
      <c r="E4" s="1378">
        <v>42430</v>
      </c>
      <c r="F4" s="1379"/>
      <c r="G4" s="1380"/>
      <c r="H4" s="1378">
        <v>42431</v>
      </c>
      <c r="I4" s="1379"/>
      <c r="J4" s="1380"/>
      <c r="K4" s="1378">
        <v>42432</v>
      </c>
      <c r="L4" s="1379"/>
      <c r="M4" s="1380"/>
      <c r="N4" s="1378">
        <v>42433</v>
      </c>
      <c r="O4" s="1379"/>
      <c r="P4" s="1380"/>
      <c r="Q4" s="1378">
        <v>42436</v>
      </c>
      <c r="R4" s="1379"/>
      <c r="S4" s="1380"/>
      <c r="T4" s="1378">
        <v>42437</v>
      </c>
      <c r="U4" s="1379"/>
      <c r="V4" s="1380"/>
      <c r="W4" s="1378">
        <v>42439</v>
      </c>
      <c r="X4" s="1379"/>
      <c r="Y4" s="1380"/>
      <c r="Z4" s="1378">
        <v>42440</v>
      </c>
      <c r="AA4" s="1379"/>
      <c r="AB4" s="1380"/>
      <c r="AC4" s="1378">
        <v>42443</v>
      </c>
      <c r="AD4" s="1379"/>
      <c r="AE4" s="1380"/>
      <c r="AF4" s="1378">
        <v>42444</v>
      </c>
      <c r="AG4" s="1379"/>
      <c r="AH4" s="1380"/>
      <c r="AI4" s="1378">
        <v>42445</v>
      </c>
      <c r="AJ4" s="1379"/>
      <c r="AK4" s="1380"/>
      <c r="AL4" s="1378">
        <v>42446</v>
      </c>
      <c r="AM4" s="1379"/>
      <c r="AN4" s="1380"/>
      <c r="AO4" s="1378">
        <v>42447</v>
      </c>
      <c r="AP4" s="1379"/>
      <c r="AQ4" s="1380"/>
      <c r="AR4" s="1378">
        <v>42450</v>
      </c>
      <c r="AS4" s="1379"/>
      <c r="AT4" s="1380"/>
      <c r="AU4" s="1378">
        <v>42451</v>
      </c>
      <c r="AV4" s="1379"/>
      <c r="AW4" s="1380"/>
      <c r="AX4" s="1378">
        <v>42452</v>
      </c>
      <c r="AY4" s="1379"/>
      <c r="AZ4" s="1380"/>
      <c r="BA4" s="1378">
        <v>42453</v>
      </c>
      <c r="BB4" s="1379"/>
      <c r="BC4" s="1380"/>
      <c r="BD4" s="1378">
        <v>42457</v>
      </c>
      <c r="BE4" s="1379"/>
      <c r="BF4" s="1380"/>
      <c r="BG4" s="1378">
        <v>42458</v>
      </c>
      <c r="BH4" s="1379"/>
      <c r="BI4" s="1380"/>
      <c r="BJ4" s="1378">
        <v>42459</v>
      </c>
      <c r="BK4" s="1379"/>
      <c r="BL4" s="1380"/>
      <c r="BM4" s="1378">
        <v>42460</v>
      </c>
      <c r="BN4" s="1379"/>
      <c r="BO4" s="1380"/>
      <c r="BP4" s="1378">
        <v>42461</v>
      </c>
      <c r="BQ4" s="1379"/>
      <c r="BR4" s="1380"/>
      <c r="BS4" s="1384" t="s">
        <v>33</v>
      </c>
    </row>
    <row r="5" spans="1:71" ht="15" x14ac:dyDescent="0.25">
      <c r="A5" s="1384"/>
      <c r="B5" s="262" t="s">
        <v>14</v>
      </c>
      <c r="C5" s="263" t="s">
        <v>15</v>
      </c>
      <c r="D5" s="264" t="s">
        <v>3</v>
      </c>
      <c r="E5" s="263" t="s">
        <v>14</v>
      </c>
      <c r="F5" s="263" t="s">
        <v>15</v>
      </c>
      <c r="G5" s="263" t="s">
        <v>3</v>
      </c>
      <c r="H5" s="262" t="s">
        <v>14</v>
      </c>
      <c r="I5" s="263" t="s">
        <v>15</v>
      </c>
      <c r="J5" s="264" t="s">
        <v>3</v>
      </c>
      <c r="K5" s="262" t="s">
        <v>14</v>
      </c>
      <c r="L5" s="263" t="s">
        <v>15</v>
      </c>
      <c r="M5" s="264" t="s">
        <v>3</v>
      </c>
      <c r="N5" s="262" t="s">
        <v>14</v>
      </c>
      <c r="O5" s="263" t="s">
        <v>15</v>
      </c>
      <c r="P5" s="264" t="s">
        <v>3</v>
      </c>
      <c r="Q5" s="262" t="s">
        <v>14</v>
      </c>
      <c r="R5" s="263" t="s">
        <v>15</v>
      </c>
      <c r="S5" s="264" t="s">
        <v>3</v>
      </c>
      <c r="T5" s="262" t="s">
        <v>14</v>
      </c>
      <c r="U5" s="263" t="s">
        <v>15</v>
      </c>
      <c r="V5" s="264" t="s">
        <v>3</v>
      </c>
      <c r="W5" s="262" t="s">
        <v>14</v>
      </c>
      <c r="X5" s="263" t="s">
        <v>15</v>
      </c>
      <c r="Y5" s="264" t="s">
        <v>3</v>
      </c>
      <c r="Z5" s="262" t="s">
        <v>14</v>
      </c>
      <c r="AA5" s="263" t="s">
        <v>15</v>
      </c>
      <c r="AB5" s="264" t="s">
        <v>3</v>
      </c>
      <c r="AC5" s="262" t="s">
        <v>14</v>
      </c>
      <c r="AD5" s="263" t="s">
        <v>15</v>
      </c>
      <c r="AE5" s="264" t="s">
        <v>3</v>
      </c>
      <c r="AF5" s="262" t="s">
        <v>14</v>
      </c>
      <c r="AG5" s="263" t="s">
        <v>15</v>
      </c>
      <c r="AH5" s="264" t="s">
        <v>3</v>
      </c>
      <c r="AI5" s="262" t="s">
        <v>14</v>
      </c>
      <c r="AJ5" s="263" t="s">
        <v>15</v>
      </c>
      <c r="AK5" s="264" t="s">
        <v>3</v>
      </c>
      <c r="AL5" s="268" t="s">
        <v>14</v>
      </c>
      <c r="AM5" s="269" t="s">
        <v>15</v>
      </c>
      <c r="AN5" s="270" t="s">
        <v>3</v>
      </c>
      <c r="AO5" s="274" t="s">
        <v>14</v>
      </c>
      <c r="AP5" s="275" t="s">
        <v>15</v>
      </c>
      <c r="AQ5" s="276" t="s">
        <v>3</v>
      </c>
      <c r="AR5" s="280" t="s">
        <v>14</v>
      </c>
      <c r="AS5" s="281" t="s">
        <v>15</v>
      </c>
      <c r="AT5" s="282" t="s">
        <v>3</v>
      </c>
      <c r="AU5" s="262" t="s">
        <v>14</v>
      </c>
      <c r="AV5" s="263" t="s">
        <v>15</v>
      </c>
      <c r="AW5" s="264" t="s">
        <v>3</v>
      </c>
      <c r="AX5" s="292" t="s">
        <v>14</v>
      </c>
      <c r="AY5" s="293" t="s">
        <v>15</v>
      </c>
      <c r="AZ5" s="294" t="s">
        <v>3</v>
      </c>
      <c r="BA5" s="298" t="s">
        <v>14</v>
      </c>
      <c r="BB5" s="299" t="s">
        <v>15</v>
      </c>
      <c r="BC5" s="300" t="s">
        <v>3</v>
      </c>
      <c r="BD5" s="304" t="s">
        <v>14</v>
      </c>
      <c r="BE5" s="305" t="s">
        <v>15</v>
      </c>
      <c r="BF5" s="306" t="s">
        <v>3</v>
      </c>
      <c r="BG5" s="286" t="s">
        <v>14</v>
      </c>
      <c r="BH5" s="287" t="s">
        <v>15</v>
      </c>
      <c r="BI5" s="288" t="s">
        <v>3</v>
      </c>
      <c r="BJ5" s="316" t="s">
        <v>14</v>
      </c>
      <c r="BK5" s="317" t="s">
        <v>15</v>
      </c>
      <c r="BL5" s="318" t="s">
        <v>3</v>
      </c>
      <c r="BM5" s="322" t="s">
        <v>14</v>
      </c>
      <c r="BN5" s="323" t="s">
        <v>15</v>
      </c>
      <c r="BO5" s="324" t="s">
        <v>3</v>
      </c>
      <c r="BP5" s="310" t="s">
        <v>14</v>
      </c>
      <c r="BQ5" s="311" t="s">
        <v>15</v>
      </c>
      <c r="BR5" s="312" t="s">
        <v>3</v>
      </c>
      <c r="BS5" s="1384"/>
    </row>
    <row r="6" spans="1:71" ht="15" x14ac:dyDescent="0.25">
      <c r="A6" s="45" t="s">
        <v>0</v>
      </c>
      <c r="B6" s="46">
        <f t="shared" ref="B6" si="22">SUM(B7:B8)</f>
        <v>371.35040900000001</v>
      </c>
      <c r="C6" s="47">
        <f>SUM(C7:C8)</f>
        <v>89.042299</v>
      </c>
      <c r="D6" s="48">
        <f t="shared" ref="D6:D12" si="23">B6+C6</f>
        <v>460.39270800000003</v>
      </c>
      <c r="E6" s="47">
        <f t="shared" ref="E6" si="24">SUM(E7:E8)</f>
        <v>387.22641999999996</v>
      </c>
      <c r="F6" s="47">
        <f>SUM(F7:F8)</f>
        <v>89.084553999999997</v>
      </c>
      <c r="G6" s="47">
        <f t="shared" ref="G6:G12" si="25">E6+F6</f>
        <v>476.31097399999999</v>
      </c>
      <c r="H6" s="46">
        <f t="shared" ref="H6" si="26">SUM(H7:H8)</f>
        <v>391.41977600000001</v>
      </c>
      <c r="I6" s="47">
        <f>SUM(I7:I8)</f>
        <v>89.223343999999997</v>
      </c>
      <c r="J6" s="48">
        <f t="shared" ref="J6:J12" si="27">H6+I6</f>
        <v>480.64312000000001</v>
      </c>
      <c r="K6" s="46">
        <f t="shared" ref="K6" si="28">SUM(K7:K8)</f>
        <v>396.92211499999996</v>
      </c>
      <c r="L6" s="47">
        <f>SUM(L7:L8)</f>
        <v>89.359808999999998</v>
      </c>
      <c r="M6" s="48">
        <f t="shared" ref="M6:M12" si="29">K6+L6</f>
        <v>486.28192399999995</v>
      </c>
      <c r="N6" s="46">
        <f t="shared" ref="N6" si="30">SUM(N7:N8)</f>
        <v>390.012722</v>
      </c>
      <c r="O6" s="47">
        <f>SUM(O7:O8)</f>
        <v>88.642883999999995</v>
      </c>
      <c r="P6" s="48">
        <f t="shared" ref="P6:P12" si="31">N6+O6</f>
        <v>478.65560599999998</v>
      </c>
      <c r="Q6" s="46">
        <f t="shared" ref="Q6" si="32">SUM(Q7:Q8)</f>
        <v>383.05546199999998</v>
      </c>
      <c r="R6" s="47">
        <f>SUM(R7:R8)</f>
        <v>88.417166000000009</v>
      </c>
      <c r="S6" s="48">
        <f t="shared" ref="S6:S12" si="33">Q6+R6</f>
        <v>471.47262799999999</v>
      </c>
      <c r="T6" s="46">
        <f t="shared" ref="T6" si="34">SUM(T7:T8)</f>
        <v>369.66417600000005</v>
      </c>
      <c r="U6" s="47">
        <f>SUM(U7:U8)</f>
        <v>88.349705999999998</v>
      </c>
      <c r="V6" s="48">
        <f t="shared" ref="V6:V12" si="35">T6+U6</f>
        <v>458.01388200000008</v>
      </c>
      <c r="W6" s="46">
        <f t="shared" ref="W6" si="36">SUM(W7:W8)</f>
        <v>353.00387499999999</v>
      </c>
      <c r="X6" s="47">
        <f>SUM(X7:X8)</f>
        <v>86.683080999999987</v>
      </c>
      <c r="Y6" s="48">
        <f t="shared" ref="Y6:Y12" si="37">W6+X6</f>
        <v>439.68695600000001</v>
      </c>
      <c r="Z6" s="46">
        <f t="shared" ref="Z6" si="38">SUM(Z7:Z8)</f>
        <v>351.04166700000002</v>
      </c>
      <c r="AA6" s="47">
        <f>SUM(AA7:AA8)</f>
        <v>92.733901000000003</v>
      </c>
      <c r="AB6" s="48">
        <f t="shared" ref="AB6:AB12" si="39">Z6+AA6</f>
        <v>443.77556800000002</v>
      </c>
      <c r="AC6" s="46">
        <f t="shared" ref="AC6" si="40">SUM(AC7:AC8)</f>
        <v>350.16270599999996</v>
      </c>
      <c r="AD6" s="47">
        <f>SUM(AD7:AD8)</f>
        <v>92.61603599999998</v>
      </c>
      <c r="AE6" s="48">
        <f t="shared" ref="AE6:AE12" si="41">AC6+AD6</f>
        <v>442.77874199999997</v>
      </c>
      <c r="AF6" s="46">
        <f t="shared" ref="AF6" si="42">SUM(AF7:AF8)</f>
        <v>351.86950100000001</v>
      </c>
      <c r="AG6" s="47">
        <f>SUM(AG7:AG8)</f>
        <v>92.345281</v>
      </c>
      <c r="AH6" s="48">
        <f t="shared" ref="AH6:AH12" si="43">AF6+AG6</f>
        <v>444.21478200000001</v>
      </c>
      <c r="AI6" s="46">
        <f t="shared" ref="AI6" si="44">SUM(AI7:AI8)</f>
        <v>361.26944099999997</v>
      </c>
      <c r="AJ6" s="47">
        <f>SUM(AJ7:AJ8)</f>
        <v>92.336455999999998</v>
      </c>
      <c r="AK6" s="48">
        <f t="shared" ref="AK6:AK12" si="45">AI6+AJ6</f>
        <v>453.60589699999997</v>
      </c>
      <c r="AL6" s="46">
        <f t="shared" ref="AL6" si="46">SUM(AL7:AL8)</f>
        <v>364.55957600000005</v>
      </c>
      <c r="AM6" s="47">
        <f>SUM(AM7:AM8)</f>
        <v>92.305650999999997</v>
      </c>
      <c r="AN6" s="48">
        <f t="shared" ref="AN6:AN12" si="47">AL6+AM6</f>
        <v>456.86522700000006</v>
      </c>
      <c r="AO6" s="46">
        <f t="shared" ref="AO6" si="48">SUM(AO7:AO8)</f>
        <v>361.04195399999998</v>
      </c>
      <c r="AP6" s="47">
        <f>SUM(AP7:AP8)</f>
        <v>92.099846000000014</v>
      </c>
      <c r="AQ6" s="48">
        <f t="shared" ref="AQ6:AQ12" si="49">AO6+AP6</f>
        <v>453.14179999999999</v>
      </c>
      <c r="AR6" s="46">
        <f t="shared" ref="AR6" si="50">SUM(AR7:AR8)</f>
        <v>360.72590700000001</v>
      </c>
      <c r="AS6" s="47">
        <f>SUM(AS7:AS8)</f>
        <v>92.099845999999999</v>
      </c>
      <c r="AT6" s="48">
        <f t="shared" ref="AT6:AT12" si="51">AR6+AS6</f>
        <v>452.82575300000002</v>
      </c>
      <c r="AU6" s="46">
        <f t="shared" ref="AU6" si="52">SUM(AU7:AU8)</f>
        <v>352.57360500000004</v>
      </c>
      <c r="AV6" s="47">
        <f>SUM(AV7:AV8)</f>
        <v>91.609491000000006</v>
      </c>
      <c r="AW6" s="48">
        <f t="shared" ref="AW6:AW12" si="53">AU6+AV6</f>
        <v>444.18309600000003</v>
      </c>
      <c r="AX6" s="46">
        <f t="shared" ref="AX6" si="54">SUM(AX7:AX8)</f>
        <v>348.22124399999996</v>
      </c>
      <c r="AY6" s="47">
        <f>SUM(AY7:AY8)</f>
        <v>91.322821000000005</v>
      </c>
      <c r="AZ6" s="48">
        <f t="shared" ref="AZ6:AZ12" si="55">AX6+AY6</f>
        <v>439.54406499999993</v>
      </c>
      <c r="BA6" s="46">
        <f t="shared" ref="BA6" si="56">SUM(BA7:BA8)</f>
        <v>350.67375100000004</v>
      </c>
      <c r="BB6" s="47">
        <f>SUM(BB7:BB8)</f>
        <v>93.361048000000011</v>
      </c>
      <c r="BC6" s="48">
        <f t="shared" ref="BC6:BC12" si="57">BA6+BB6</f>
        <v>444.03479900000002</v>
      </c>
      <c r="BD6" s="46">
        <f t="shared" ref="BD6" si="58">SUM(BD7:BD8)</f>
        <v>340.48074300000007</v>
      </c>
      <c r="BE6" s="47">
        <f>SUM(BE7:BE8)</f>
        <v>92.685443000000006</v>
      </c>
      <c r="BF6" s="48">
        <f t="shared" ref="BF6:BF12" si="59">BD6+BE6</f>
        <v>433.1661860000001</v>
      </c>
      <c r="BG6" s="46">
        <f t="shared" ref="BG6" si="60">SUM(BG7:BG8)</f>
        <v>343.03580099999999</v>
      </c>
      <c r="BH6" s="47">
        <f>SUM(BH7:BH8)</f>
        <v>92.610492999999991</v>
      </c>
      <c r="BI6" s="48">
        <f t="shared" ref="BI6:BI12" si="61">BG6+BH6</f>
        <v>435.64629400000001</v>
      </c>
      <c r="BJ6" s="46">
        <f t="shared" ref="BJ6" si="62">SUM(BJ7:BJ8)</f>
        <v>347.82646399999999</v>
      </c>
      <c r="BK6" s="47">
        <f>SUM(BK7:BK8)</f>
        <v>93.015524999999997</v>
      </c>
      <c r="BL6" s="48">
        <f t="shared" ref="BL6:BL12" si="63">BJ6+BK6</f>
        <v>440.84198900000001</v>
      </c>
      <c r="BM6" s="46">
        <f t="shared" ref="BM6" si="64">SUM(BM7:BM8)</f>
        <v>358.21053100000006</v>
      </c>
      <c r="BN6" s="47">
        <f>SUM(BN7:BN8)</f>
        <v>92.786219999999986</v>
      </c>
      <c r="BO6" s="48">
        <f t="shared" ref="BO6:BO12" si="65">BM6+BN6</f>
        <v>450.99675100000002</v>
      </c>
      <c r="BP6" s="46">
        <f t="shared" ref="BP6" si="66">SUM(BP7:BP8)</f>
        <v>366.77777500000002</v>
      </c>
      <c r="BQ6" s="47">
        <f>SUM(BQ7:BQ8)</f>
        <v>92.109219999999993</v>
      </c>
      <c r="BR6" s="48">
        <f t="shared" ref="BR6:BR12" si="67">BP6+BQ6</f>
        <v>458.88699500000001</v>
      </c>
      <c r="BS6" s="45" t="s">
        <v>0</v>
      </c>
    </row>
    <row r="7" spans="1:71" ht="15" x14ac:dyDescent="0.25">
      <c r="A7" s="15" t="s">
        <v>35</v>
      </c>
      <c r="B7" s="28">
        <v>371.35040900000001</v>
      </c>
      <c r="C7" s="16">
        <v>70.405900000000003</v>
      </c>
      <c r="D7" s="29">
        <f t="shared" si="23"/>
        <v>441.75630899999999</v>
      </c>
      <c r="E7" s="16">
        <v>387.22641999999996</v>
      </c>
      <c r="F7" s="16">
        <v>70.448155</v>
      </c>
      <c r="G7" s="16">
        <f t="shared" si="25"/>
        <v>457.67457499999995</v>
      </c>
      <c r="H7" s="28">
        <v>391.41977600000001</v>
      </c>
      <c r="I7" s="16">
        <v>70.586945</v>
      </c>
      <c r="J7" s="29">
        <f t="shared" si="27"/>
        <v>462.00672100000003</v>
      </c>
      <c r="K7" s="28">
        <v>396.92211499999996</v>
      </c>
      <c r="L7" s="16">
        <v>70.723410000000001</v>
      </c>
      <c r="M7" s="29">
        <f t="shared" si="29"/>
        <v>467.64552499999996</v>
      </c>
      <c r="N7" s="28">
        <v>390.012722</v>
      </c>
      <c r="O7" s="16">
        <v>70.474485000000001</v>
      </c>
      <c r="P7" s="29">
        <f t="shared" si="31"/>
        <v>460.48720700000001</v>
      </c>
      <c r="Q7" s="28">
        <v>383.05546199999998</v>
      </c>
      <c r="R7" s="16">
        <v>70.259267000000008</v>
      </c>
      <c r="S7" s="29">
        <f t="shared" si="33"/>
        <v>453.314729</v>
      </c>
      <c r="T7" s="28">
        <v>369.66417600000005</v>
      </c>
      <c r="U7" s="16">
        <v>70.191806999999997</v>
      </c>
      <c r="V7" s="29">
        <f t="shared" si="35"/>
        <v>439.85598300000004</v>
      </c>
      <c r="W7" s="28">
        <v>353.00387499999999</v>
      </c>
      <c r="X7" s="16">
        <v>69.180515999999997</v>
      </c>
      <c r="Y7" s="29">
        <f t="shared" si="37"/>
        <v>422.18439100000001</v>
      </c>
      <c r="Z7" s="28">
        <v>351.04166700000002</v>
      </c>
      <c r="AA7" s="16">
        <v>73.241581999999994</v>
      </c>
      <c r="AB7" s="29">
        <f t="shared" si="39"/>
        <v>424.28324900000001</v>
      </c>
      <c r="AC7" s="28">
        <v>350.16270599999996</v>
      </c>
      <c r="AD7" s="16">
        <v>73.113216999999977</v>
      </c>
      <c r="AE7" s="29">
        <f t="shared" si="41"/>
        <v>423.27592299999992</v>
      </c>
      <c r="AF7" s="28">
        <v>351.86950100000001</v>
      </c>
      <c r="AG7" s="16">
        <v>72.842461999999998</v>
      </c>
      <c r="AH7" s="29">
        <f t="shared" si="43"/>
        <v>424.71196300000003</v>
      </c>
      <c r="AI7" s="28">
        <v>361.26944099999997</v>
      </c>
      <c r="AJ7" s="16">
        <v>72.833636999999996</v>
      </c>
      <c r="AK7" s="29">
        <f t="shared" si="45"/>
        <v>434.10307799999998</v>
      </c>
      <c r="AL7" s="28">
        <v>364.55957600000005</v>
      </c>
      <c r="AM7" s="16">
        <v>72.802831999999995</v>
      </c>
      <c r="AN7" s="29">
        <f t="shared" si="47"/>
        <v>437.36240800000007</v>
      </c>
      <c r="AO7" s="28">
        <v>361.04195399999998</v>
      </c>
      <c r="AP7" s="16">
        <v>72.598027000000002</v>
      </c>
      <c r="AQ7" s="29">
        <f t="shared" si="49"/>
        <v>433.63998099999998</v>
      </c>
      <c r="AR7" s="28">
        <v>360.72590700000001</v>
      </c>
      <c r="AS7" s="16">
        <v>72.598027000000002</v>
      </c>
      <c r="AT7" s="29">
        <f t="shared" si="51"/>
        <v>433.32393400000001</v>
      </c>
      <c r="AU7" s="28">
        <v>352.57360500000004</v>
      </c>
      <c r="AV7" s="16">
        <v>72.106672000000003</v>
      </c>
      <c r="AW7" s="29">
        <f t="shared" si="53"/>
        <v>424.68027700000005</v>
      </c>
      <c r="AX7" s="28">
        <v>348.22124399999996</v>
      </c>
      <c r="AY7" s="16">
        <v>71.820002000000002</v>
      </c>
      <c r="AZ7" s="29">
        <f t="shared" si="55"/>
        <v>420.04124599999994</v>
      </c>
      <c r="BA7" s="28">
        <v>350.67375100000004</v>
      </c>
      <c r="BB7" s="16">
        <v>73.745303000000007</v>
      </c>
      <c r="BC7" s="29">
        <f t="shared" si="57"/>
        <v>424.41905400000007</v>
      </c>
      <c r="BD7" s="28">
        <v>340.48074300000007</v>
      </c>
      <c r="BE7" s="16">
        <v>74.069698000000002</v>
      </c>
      <c r="BF7" s="29">
        <f t="shared" si="59"/>
        <v>414.55044100000009</v>
      </c>
      <c r="BG7" s="28">
        <v>343.03580099999999</v>
      </c>
      <c r="BH7" s="16">
        <v>74.024747999999988</v>
      </c>
      <c r="BI7" s="29">
        <f t="shared" si="61"/>
        <v>417.06054899999998</v>
      </c>
      <c r="BJ7" s="28">
        <v>347.82646399999999</v>
      </c>
      <c r="BK7" s="16">
        <v>74.439779999999999</v>
      </c>
      <c r="BL7" s="29">
        <f t="shared" si="63"/>
        <v>422.26624399999997</v>
      </c>
      <c r="BM7" s="28">
        <v>358.21053100000006</v>
      </c>
      <c r="BN7" s="16">
        <v>74.230474999999984</v>
      </c>
      <c r="BO7" s="29">
        <f t="shared" si="65"/>
        <v>432.44100600000002</v>
      </c>
      <c r="BP7" s="28">
        <v>366.77777500000002</v>
      </c>
      <c r="BQ7" s="16">
        <v>72.965474999999998</v>
      </c>
      <c r="BR7" s="29">
        <f t="shared" si="67"/>
        <v>439.74324999999999</v>
      </c>
      <c r="BS7" s="15" t="s">
        <v>38</v>
      </c>
    </row>
    <row r="8" spans="1:71" ht="15" x14ac:dyDescent="0.25">
      <c r="A8" s="17" t="s">
        <v>36</v>
      </c>
      <c r="B8" s="30">
        <v>0</v>
      </c>
      <c r="C8" s="18">
        <v>18.636399000000001</v>
      </c>
      <c r="D8" s="31">
        <f t="shared" si="23"/>
        <v>18.636399000000001</v>
      </c>
      <c r="E8" s="18">
        <v>0</v>
      </c>
      <c r="F8" s="18">
        <v>18.636399000000001</v>
      </c>
      <c r="G8" s="18">
        <f t="shared" si="25"/>
        <v>18.636399000000001</v>
      </c>
      <c r="H8" s="30">
        <v>0</v>
      </c>
      <c r="I8" s="18">
        <v>18.636399000000001</v>
      </c>
      <c r="J8" s="31">
        <f t="shared" si="27"/>
        <v>18.636399000000001</v>
      </c>
      <c r="K8" s="30">
        <v>0</v>
      </c>
      <c r="L8" s="18">
        <v>18.636399000000001</v>
      </c>
      <c r="M8" s="31">
        <f t="shared" si="29"/>
        <v>18.636399000000001</v>
      </c>
      <c r="N8" s="30">
        <v>0</v>
      </c>
      <c r="O8" s="18">
        <v>18.168398999999997</v>
      </c>
      <c r="P8" s="31">
        <f t="shared" si="31"/>
        <v>18.168398999999997</v>
      </c>
      <c r="Q8" s="30">
        <v>0</v>
      </c>
      <c r="R8" s="18">
        <v>18.157898999999997</v>
      </c>
      <c r="S8" s="31">
        <f t="shared" si="33"/>
        <v>18.157898999999997</v>
      </c>
      <c r="T8" s="30">
        <v>0</v>
      </c>
      <c r="U8" s="18">
        <v>18.157898999999997</v>
      </c>
      <c r="V8" s="31">
        <f t="shared" si="35"/>
        <v>18.157898999999997</v>
      </c>
      <c r="W8" s="30">
        <v>0</v>
      </c>
      <c r="X8" s="18">
        <v>17.502564999999997</v>
      </c>
      <c r="Y8" s="31">
        <f t="shared" si="37"/>
        <v>17.502564999999997</v>
      </c>
      <c r="Z8" s="30">
        <v>0</v>
      </c>
      <c r="AA8" s="18">
        <v>19.492319000000002</v>
      </c>
      <c r="AB8" s="31">
        <f t="shared" si="39"/>
        <v>19.492319000000002</v>
      </c>
      <c r="AC8" s="30">
        <v>0</v>
      </c>
      <c r="AD8" s="18">
        <v>19.502819000000002</v>
      </c>
      <c r="AE8" s="31">
        <f t="shared" si="41"/>
        <v>19.502819000000002</v>
      </c>
      <c r="AF8" s="30">
        <v>0</v>
      </c>
      <c r="AG8" s="18">
        <v>19.502819000000002</v>
      </c>
      <c r="AH8" s="31">
        <f t="shared" si="43"/>
        <v>19.502819000000002</v>
      </c>
      <c r="AI8" s="30">
        <v>0</v>
      </c>
      <c r="AJ8" s="18">
        <v>19.502819000000002</v>
      </c>
      <c r="AK8" s="31">
        <f t="shared" si="45"/>
        <v>19.502819000000002</v>
      </c>
      <c r="AL8" s="30">
        <v>0</v>
      </c>
      <c r="AM8" s="18">
        <v>19.502819000000002</v>
      </c>
      <c r="AN8" s="31">
        <f t="shared" si="47"/>
        <v>19.502819000000002</v>
      </c>
      <c r="AO8" s="30">
        <v>0</v>
      </c>
      <c r="AP8" s="18">
        <v>19.501819000000005</v>
      </c>
      <c r="AQ8" s="31">
        <f t="shared" si="49"/>
        <v>19.501819000000005</v>
      </c>
      <c r="AR8" s="30">
        <v>0</v>
      </c>
      <c r="AS8" s="18">
        <v>19.501819000000001</v>
      </c>
      <c r="AT8" s="31">
        <f t="shared" si="51"/>
        <v>19.501819000000001</v>
      </c>
      <c r="AU8" s="30">
        <v>0</v>
      </c>
      <c r="AV8" s="18">
        <v>19.502819000000002</v>
      </c>
      <c r="AW8" s="31">
        <f t="shared" si="53"/>
        <v>19.502819000000002</v>
      </c>
      <c r="AX8" s="30">
        <v>0</v>
      </c>
      <c r="AY8" s="18">
        <v>19.502819000000002</v>
      </c>
      <c r="AZ8" s="31">
        <f t="shared" si="55"/>
        <v>19.502819000000002</v>
      </c>
      <c r="BA8" s="30">
        <v>0</v>
      </c>
      <c r="BB8" s="18">
        <v>19.615745000000004</v>
      </c>
      <c r="BC8" s="31">
        <f t="shared" si="57"/>
        <v>19.615745000000004</v>
      </c>
      <c r="BD8" s="30">
        <v>0</v>
      </c>
      <c r="BE8" s="18">
        <v>18.615745</v>
      </c>
      <c r="BF8" s="31">
        <f t="shared" si="59"/>
        <v>18.615745</v>
      </c>
      <c r="BG8" s="30">
        <v>0</v>
      </c>
      <c r="BH8" s="18">
        <v>18.585744999999999</v>
      </c>
      <c r="BI8" s="31">
        <f t="shared" si="61"/>
        <v>18.585744999999999</v>
      </c>
      <c r="BJ8" s="30">
        <v>0</v>
      </c>
      <c r="BK8" s="18">
        <v>18.575744999999998</v>
      </c>
      <c r="BL8" s="31">
        <f t="shared" si="63"/>
        <v>18.575744999999998</v>
      </c>
      <c r="BM8" s="30">
        <v>0</v>
      </c>
      <c r="BN8" s="18">
        <v>18.555744999999998</v>
      </c>
      <c r="BO8" s="31">
        <f t="shared" si="65"/>
        <v>18.555744999999998</v>
      </c>
      <c r="BP8" s="30">
        <v>0</v>
      </c>
      <c r="BQ8" s="18">
        <v>19.143744999999999</v>
      </c>
      <c r="BR8" s="31">
        <f t="shared" si="67"/>
        <v>19.143744999999999</v>
      </c>
      <c r="BS8" s="17" t="s">
        <v>37</v>
      </c>
    </row>
    <row r="9" spans="1:71" ht="15" x14ac:dyDescent="0.25">
      <c r="A9" s="49" t="s">
        <v>10</v>
      </c>
      <c r="B9" s="50">
        <f>B10</f>
        <v>46.624218999999997</v>
      </c>
      <c r="C9" s="51">
        <f>C10</f>
        <v>0.41980000000000001</v>
      </c>
      <c r="D9" s="52">
        <f t="shared" si="23"/>
        <v>47.044018999999999</v>
      </c>
      <c r="E9" s="51">
        <f>E10</f>
        <v>29.846219000000001</v>
      </c>
      <c r="F9" s="51">
        <f>F10</f>
        <v>0.41980000000000001</v>
      </c>
      <c r="G9" s="51">
        <f t="shared" si="25"/>
        <v>30.266019</v>
      </c>
      <c r="H9" s="50">
        <f>H10</f>
        <v>25.299219000000001</v>
      </c>
      <c r="I9" s="51">
        <f>I10</f>
        <v>0.41980000000000001</v>
      </c>
      <c r="J9" s="52">
        <f t="shared" si="27"/>
        <v>25.719018999999999</v>
      </c>
      <c r="K9" s="50">
        <f>K10</f>
        <v>29.846219000000001</v>
      </c>
      <c r="L9" s="51">
        <f>L10</f>
        <v>0.41980000000000001</v>
      </c>
      <c r="M9" s="52">
        <f t="shared" si="29"/>
        <v>30.266019</v>
      </c>
      <c r="N9" s="50">
        <f>N10</f>
        <v>29.176202</v>
      </c>
      <c r="O9" s="51">
        <f>O10</f>
        <v>0.88779999999999992</v>
      </c>
      <c r="P9" s="52">
        <f t="shared" si="31"/>
        <v>30.064001999999999</v>
      </c>
      <c r="Q9" s="50">
        <f>Q10</f>
        <v>33.901201999999998</v>
      </c>
      <c r="R9" s="51">
        <f>R10</f>
        <v>0.88779999999999992</v>
      </c>
      <c r="S9" s="52">
        <f t="shared" si="33"/>
        <v>34.789001999999996</v>
      </c>
      <c r="T9" s="50">
        <f>T10</f>
        <v>45.787202000000001</v>
      </c>
      <c r="U9" s="51">
        <f>U10</f>
        <v>0.88779999999999992</v>
      </c>
      <c r="V9" s="52">
        <f t="shared" si="35"/>
        <v>46.675001999999999</v>
      </c>
      <c r="W9" s="50">
        <f>W10</f>
        <v>61.359202000000003</v>
      </c>
      <c r="X9" s="51">
        <f>X10</f>
        <v>0.63679999999999992</v>
      </c>
      <c r="Y9" s="52">
        <f t="shared" si="37"/>
        <v>61.996002000000004</v>
      </c>
      <c r="Z9" s="50">
        <f>Z10</f>
        <v>64.080202</v>
      </c>
      <c r="AA9" s="51">
        <f>AA10</f>
        <v>0.58679999999999999</v>
      </c>
      <c r="AB9" s="52">
        <f t="shared" si="39"/>
        <v>64.667001999999997</v>
      </c>
      <c r="AC9" s="50">
        <f>AC10</f>
        <v>65.749201999999997</v>
      </c>
      <c r="AD9" s="51">
        <f>AD10</f>
        <v>0.58679999999999999</v>
      </c>
      <c r="AE9" s="52">
        <f t="shared" si="41"/>
        <v>66.336001999999993</v>
      </c>
      <c r="AF9" s="50">
        <f>AF10</f>
        <v>63.091202000000003</v>
      </c>
      <c r="AG9" s="51">
        <f>AG10</f>
        <v>0.58679999999999999</v>
      </c>
      <c r="AH9" s="52">
        <f t="shared" si="43"/>
        <v>63.678001999999999</v>
      </c>
      <c r="AI9" s="50">
        <f>AI10</f>
        <v>53.072201999999997</v>
      </c>
      <c r="AJ9" s="51">
        <f>AJ10</f>
        <v>0.58679999999999999</v>
      </c>
      <c r="AK9" s="52">
        <f t="shared" si="45"/>
        <v>53.659001999999994</v>
      </c>
      <c r="AL9" s="50">
        <f>AL10</f>
        <v>55.932201999999997</v>
      </c>
      <c r="AM9" s="51">
        <f>AM10</f>
        <v>0.58679999999999999</v>
      </c>
      <c r="AN9" s="52">
        <f t="shared" si="47"/>
        <v>56.519001999999993</v>
      </c>
      <c r="AO9" s="50">
        <f>AO10</f>
        <v>56.028202</v>
      </c>
      <c r="AP9" s="51">
        <f>AP10</f>
        <v>0.58779999999999999</v>
      </c>
      <c r="AQ9" s="52">
        <f t="shared" si="49"/>
        <v>56.616002000000002</v>
      </c>
      <c r="AR9" s="50">
        <f>AR10</f>
        <v>57.434201999999999</v>
      </c>
      <c r="AS9" s="51">
        <f>AS10</f>
        <v>0.58779999999999999</v>
      </c>
      <c r="AT9" s="52">
        <f t="shared" si="51"/>
        <v>58.022002000000001</v>
      </c>
      <c r="AU9" s="50">
        <f>AU10</f>
        <v>62.692202000000002</v>
      </c>
      <c r="AV9" s="51">
        <f>AV10</f>
        <v>0.58679999999999999</v>
      </c>
      <c r="AW9" s="52">
        <f t="shared" si="53"/>
        <v>63.279001999999998</v>
      </c>
      <c r="AX9" s="50">
        <f>AX10</f>
        <v>66.049201999999994</v>
      </c>
      <c r="AY9" s="51">
        <f>AY10</f>
        <v>0.58679999999999999</v>
      </c>
      <c r="AZ9" s="52">
        <f t="shared" si="55"/>
        <v>66.636001999999991</v>
      </c>
      <c r="BA9" s="50">
        <f>BA10</f>
        <v>62.999201999999997</v>
      </c>
      <c r="BB9" s="51">
        <f>BB10</f>
        <v>0.88679999999999992</v>
      </c>
      <c r="BC9" s="52">
        <f t="shared" si="57"/>
        <v>63.886001999999998</v>
      </c>
      <c r="BD9" s="50">
        <f>BD10</f>
        <v>64.630201999999997</v>
      </c>
      <c r="BE9" s="51">
        <f>BE10</f>
        <v>1.8868</v>
      </c>
      <c r="BF9" s="52">
        <f t="shared" si="59"/>
        <v>66.517001999999991</v>
      </c>
      <c r="BG9" s="50">
        <f>BG10</f>
        <v>61.130201999999997</v>
      </c>
      <c r="BH9" s="51">
        <f>BH10</f>
        <v>1.8868</v>
      </c>
      <c r="BI9" s="52">
        <f t="shared" si="61"/>
        <v>63.017001999999998</v>
      </c>
      <c r="BJ9" s="50">
        <f>BJ10</f>
        <v>56.360202000000001</v>
      </c>
      <c r="BK9" s="51">
        <f>BK10</f>
        <v>1.8868</v>
      </c>
      <c r="BL9" s="52">
        <f t="shared" si="63"/>
        <v>58.247002000000002</v>
      </c>
      <c r="BM9" s="50">
        <f>BM10</f>
        <v>50.809201999999999</v>
      </c>
      <c r="BN9" s="51">
        <f>BN10</f>
        <v>1.8868</v>
      </c>
      <c r="BO9" s="52">
        <f t="shared" si="65"/>
        <v>52.696002</v>
      </c>
      <c r="BP9" s="50">
        <f>BP10</f>
        <v>38.249868999999997</v>
      </c>
      <c r="BQ9" s="51">
        <f>BQ10</f>
        <v>1.2988</v>
      </c>
      <c r="BR9" s="52">
        <f t="shared" si="67"/>
        <v>39.548668999999997</v>
      </c>
      <c r="BS9" s="49" t="s">
        <v>1</v>
      </c>
    </row>
    <row r="10" spans="1:71" ht="30" customHeight="1" x14ac:dyDescent="0.25">
      <c r="A10" s="19" t="s">
        <v>30</v>
      </c>
      <c r="B10" s="32">
        <v>46.624218999999997</v>
      </c>
      <c r="C10" s="20">
        <v>0.41980000000000001</v>
      </c>
      <c r="D10" s="33">
        <f t="shared" si="23"/>
        <v>47.044018999999999</v>
      </c>
      <c r="E10" s="20">
        <v>29.846219000000001</v>
      </c>
      <c r="F10" s="20">
        <v>0.41980000000000001</v>
      </c>
      <c r="G10" s="20">
        <f t="shared" si="25"/>
        <v>30.266019</v>
      </c>
      <c r="H10" s="32">
        <v>25.299219000000001</v>
      </c>
      <c r="I10" s="20">
        <v>0.41980000000000001</v>
      </c>
      <c r="J10" s="33">
        <f t="shared" si="27"/>
        <v>25.719018999999999</v>
      </c>
      <c r="K10" s="32">
        <v>29.846219000000001</v>
      </c>
      <c r="L10" s="20">
        <v>0.41980000000000001</v>
      </c>
      <c r="M10" s="33">
        <f t="shared" si="29"/>
        <v>30.266019</v>
      </c>
      <c r="N10" s="32">
        <v>29.176202</v>
      </c>
      <c r="O10" s="20">
        <v>0.88779999999999992</v>
      </c>
      <c r="P10" s="33">
        <f t="shared" si="31"/>
        <v>30.064001999999999</v>
      </c>
      <c r="Q10" s="32">
        <v>33.901201999999998</v>
      </c>
      <c r="R10" s="20">
        <v>0.88779999999999992</v>
      </c>
      <c r="S10" s="33">
        <f t="shared" si="33"/>
        <v>34.789001999999996</v>
      </c>
      <c r="T10" s="32">
        <v>45.787202000000001</v>
      </c>
      <c r="U10" s="20">
        <v>0.88779999999999992</v>
      </c>
      <c r="V10" s="33">
        <f t="shared" si="35"/>
        <v>46.675001999999999</v>
      </c>
      <c r="W10" s="32">
        <v>61.359202000000003</v>
      </c>
      <c r="X10" s="20">
        <v>0.63679999999999992</v>
      </c>
      <c r="Y10" s="33">
        <f t="shared" si="37"/>
        <v>61.996002000000004</v>
      </c>
      <c r="Z10" s="32">
        <v>64.080202</v>
      </c>
      <c r="AA10" s="20">
        <v>0.58679999999999999</v>
      </c>
      <c r="AB10" s="33">
        <f t="shared" si="39"/>
        <v>64.667001999999997</v>
      </c>
      <c r="AC10" s="32">
        <v>65.749201999999997</v>
      </c>
      <c r="AD10" s="20">
        <v>0.58679999999999999</v>
      </c>
      <c r="AE10" s="33">
        <f t="shared" si="41"/>
        <v>66.336001999999993</v>
      </c>
      <c r="AF10" s="32">
        <v>63.091202000000003</v>
      </c>
      <c r="AG10" s="20">
        <v>0.58679999999999999</v>
      </c>
      <c r="AH10" s="33">
        <f t="shared" si="43"/>
        <v>63.678001999999999</v>
      </c>
      <c r="AI10" s="32">
        <v>53.072201999999997</v>
      </c>
      <c r="AJ10" s="20">
        <v>0.58679999999999999</v>
      </c>
      <c r="AK10" s="33">
        <f t="shared" si="45"/>
        <v>53.659001999999994</v>
      </c>
      <c r="AL10" s="32">
        <v>55.932201999999997</v>
      </c>
      <c r="AM10" s="20">
        <v>0.58679999999999999</v>
      </c>
      <c r="AN10" s="33">
        <f t="shared" si="47"/>
        <v>56.519001999999993</v>
      </c>
      <c r="AO10" s="32">
        <v>56.028202</v>
      </c>
      <c r="AP10" s="20">
        <v>0.58779999999999999</v>
      </c>
      <c r="AQ10" s="33">
        <f t="shared" si="49"/>
        <v>56.616002000000002</v>
      </c>
      <c r="AR10" s="32">
        <v>57.434201999999999</v>
      </c>
      <c r="AS10" s="20">
        <v>0.58779999999999999</v>
      </c>
      <c r="AT10" s="29">
        <f t="shared" si="51"/>
        <v>58.022002000000001</v>
      </c>
      <c r="AU10" s="32">
        <v>62.692202000000002</v>
      </c>
      <c r="AV10" s="20">
        <v>0.58679999999999999</v>
      </c>
      <c r="AW10" s="29">
        <f t="shared" si="53"/>
        <v>63.279001999999998</v>
      </c>
      <c r="AX10" s="32">
        <v>66.049201999999994</v>
      </c>
      <c r="AY10" s="20">
        <v>0.58679999999999999</v>
      </c>
      <c r="AZ10" s="29">
        <f t="shared" si="55"/>
        <v>66.636001999999991</v>
      </c>
      <c r="BA10" s="32">
        <v>62.999201999999997</v>
      </c>
      <c r="BB10" s="20">
        <v>0.88679999999999992</v>
      </c>
      <c r="BC10" s="29">
        <f t="shared" si="57"/>
        <v>63.886001999999998</v>
      </c>
      <c r="BD10" s="32">
        <v>64.630201999999997</v>
      </c>
      <c r="BE10" s="20">
        <v>1.8868</v>
      </c>
      <c r="BF10" s="29">
        <f t="shared" si="59"/>
        <v>66.517001999999991</v>
      </c>
      <c r="BG10" s="32">
        <v>61.130201999999997</v>
      </c>
      <c r="BH10" s="20">
        <v>1.8868</v>
      </c>
      <c r="BI10" s="29">
        <f t="shared" si="61"/>
        <v>63.017001999999998</v>
      </c>
      <c r="BJ10" s="32">
        <v>56.360202000000001</v>
      </c>
      <c r="BK10" s="20">
        <v>1.8868</v>
      </c>
      <c r="BL10" s="29">
        <f t="shared" si="63"/>
        <v>58.247002000000002</v>
      </c>
      <c r="BM10" s="32">
        <v>50.809201999999999</v>
      </c>
      <c r="BN10" s="20">
        <v>1.8868</v>
      </c>
      <c r="BO10" s="29">
        <f t="shared" si="65"/>
        <v>52.696002</v>
      </c>
      <c r="BP10" s="32">
        <v>38.249868999999997</v>
      </c>
      <c r="BQ10" s="20">
        <v>1.2988</v>
      </c>
      <c r="BR10" s="29">
        <f t="shared" si="67"/>
        <v>39.548668999999997</v>
      </c>
      <c r="BS10" s="19" t="s">
        <v>28</v>
      </c>
    </row>
    <row r="11" spans="1:71" ht="15" x14ac:dyDescent="0.25">
      <c r="A11" s="106" t="s">
        <v>29</v>
      </c>
      <c r="B11" s="107">
        <v>147.98321899999999</v>
      </c>
      <c r="C11" s="108">
        <v>2.5998000000000001</v>
      </c>
      <c r="D11" s="109">
        <f t="shared" si="23"/>
        <v>150.58301899999998</v>
      </c>
      <c r="E11" s="108">
        <v>147.98321899999999</v>
      </c>
      <c r="F11" s="108">
        <v>2.5998000000000001</v>
      </c>
      <c r="G11" s="108">
        <f t="shared" si="25"/>
        <v>150.58301899999998</v>
      </c>
      <c r="H11" s="107">
        <v>147.98321899999999</v>
      </c>
      <c r="I11" s="108">
        <v>2.5998000000000001</v>
      </c>
      <c r="J11" s="109">
        <f t="shared" si="27"/>
        <v>150.58301899999998</v>
      </c>
      <c r="K11" s="107">
        <v>148.18321900000001</v>
      </c>
      <c r="L11" s="108">
        <v>2.5998000000000001</v>
      </c>
      <c r="M11" s="109">
        <f t="shared" si="29"/>
        <v>150.783019</v>
      </c>
      <c r="N11" s="107">
        <v>146.62920199999999</v>
      </c>
      <c r="O11" s="108">
        <v>2.5998000000000001</v>
      </c>
      <c r="P11" s="109">
        <f t="shared" si="31"/>
        <v>149.22900199999998</v>
      </c>
      <c r="Q11" s="107">
        <v>146.62920199999999</v>
      </c>
      <c r="R11" s="108">
        <v>2.5998000000000001</v>
      </c>
      <c r="S11" s="109">
        <f t="shared" si="33"/>
        <v>149.22900199999998</v>
      </c>
      <c r="T11" s="107">
        <v>146.62920199999999</v>
      </c>
      <c r="U11" s="108">
        <v>2.5998000000000001</v>
      </c>
      <c r="V11" s="109">
        <f t="shared" si="35"/>
        <v>149.22900199999998</v>
      </c>
      <c r="W11" s="107">
        <v>146.62920199999999</v>
      </c>
      <c r="X11" s="108">
        <v>2.3488000000000002</v>
      </c>
      <c r="Y11" s="109">
        <f t="shared" si="37"/>
        <v>148.978002</v>
      </c>
      <c r="Z11" s="107">
        <v>146.62920199999999</v>
      </c>
      <c r="AA11" s="108">
        <v>2.6488</v>
      </c>
      <c r="AB11" s="109">
        <f t="shared" si="39"/>
        <v>149.27800199999999</v>
      </c>
      <c r="AC11" s="107">
        <v>146.62920199999999</v>
      </c>
      <c r="AD11" s="108">
        <v>2.6488</v>
      </c>
      <c r="AE11" s="109">
        <f t="shared" si="41"/>
        <v>149.27800199999999</v>
      </c>
      <c r="AF11" s="107">
        <v>146.62920199999999</v>
      </c>
      <c r="AG11" s="108">
        <v>2.6488</v>
      </c>
      <c r="AH11" s="109">
        <f t="shared" si="43"/>
        <v>149.27800199999999</v>
      </c>
      <c r="AI11" s="107">
        <v>146.62920199999999</v>
      </c>
      <c r="AJ11" s="108">
        <v>2.6488</v>
      </c>
      <c r="AK11" s="109">
        <f t="shared" si="45"/>
        <v>149.27800199999999</v>
      </c>
      <c r="AL11" s="107">
        <v>146.82920200000001</v>
      </c>
      <c r="AM11" s="108">
        <v>2.6488</v>
      </c>
      <c r="AN11" s="109">
        <f t="shared" si="47"/>
        <v>149.478002</v>
      </c>
      <c r="AO11" s="107">
        <v>146.82920200000001</v>
      </c>
      <c r="AP11" s="108">
        <v>2.6488</v>
      </c>
      <c r="AQ11" s="109">
        <f t="shared" si="49"/>
        <v>149.478002</v>
      </c>
      <c r="AR11" s="107">
        <v>146.82920200000001</v>
      </c>
      <c r="AS11" s="108">
        <v>2.6488</v>
      </c>
      <c r="AT11" s="109">
        <f t="shared" si="51"/>
        <v>149.478002</v>
      </c>
      <c r="AU11" s="107">
        <v>146.82920200000001</v>
      </c>
      <c r="AV11" s="108">
        <v>2.6488</v>
      </c>
      <c r="AW11" s="109">
        <f t="shared" si="53"/>
        <v>149.478002</v>
      </c>
      <c r="AX11" s="107">
        <v>146.82920200000001</v>
      </c>
      <c r="AY11" s="108">
        <v>2.6488</v>
      </c>
      <c r="AZ11" s="109">
        <f t="shared" si="55"/>
        <v>149.478002</v>
      </c>
      <c r="BA11" s="107">
        <v>146.82920200000001</v>
      </c>
      <c r="BB11" s="108">
        <v>2.9487999999999999</v>
      </c>
      <c r="BC11" s="109">
        <f t="shared" si="57"/>
        <v>149.77800200000001</v>
      </c>
      <c r="BD11" s="107">
        <v>146.82920200000001</v>
      </c>
      <c r="BE11" s="108">
        <v>2.9487999999999999</v>
      </c>
      <c r="BF11" s="109">
        <f t="shared" si="59"/>
        <v>149.77800200000001</v>
      </c>
      <c r="BG11" s="107">
        <v>146.82920200000001</v>
      </c>
      <c r="BH11" s="108">
        <v>2.9487999999999999</v>
      </c>
      <c r="BI11" s="109">
        <f t="shared" si="61"/>
        <v>149.77800200000001</v>
      </c>
      <c r="BJ11" s="107">
        <v>146.82920200000001</v>
      </c>
      <c r="BK11" s="108">
        <v>2.9487999999999999</v>
      </c>
      <c r="BL11" s="109">
        <f t="shared" si="63"/>
        <v>149.77800200000001</v>
      </c>
      <c r="BM11" s="107">
        <v>147.029202</v>
      </c>
      <c r="BN11" s="108">
        <v>2.9487999999999999</v>
      </c>
      <c r="BO11" s="109">
        <f t="shared" si="65"/>
        <v>149.978002</v>
      </c>
      <c r="BP11" s="107">
        <v>146.19586899999999</v>
      </c>
      <c r="BQ11" s="108">
        <v>2.9487999999999999</v>
      </c>
      <c r="BR11" s="109">
        <f t="shared" si="67"/>
        <v>149.14466899999999</v>
      </c>
      <c r="BS11" s="106" t="s">
        <v>29</v>
      </c>
    </row>
    <row r="12" spans="1:71" ht="15" x14ac:dyDescent="0.25">
      <c r="A12" s="110" t="s">
        <v>31</v>
      </c>
      <c r="B12" s="111">
        <v>101.35899999999999</v>
      </c>
      <c r="C12" s="112">
        <v>2.1800000000000002</v>
      </c>
      <c r="D12" s="113">
        <f t="shared" si="23"/>
        <v>103.539</v>
      </c>
      <c r="E12" s="112">
        <v>118.137</v>
      </c>
      <c r="F12" s="112">
        <v>2.1800000000000002</v>
      </c>
      <c r="G12" s="112">
        <f t="shared" si="25"/>
        <v>120.31700000000001</v>
      </c>
      <c r="H12" s="111">
        <v>122.684</v>
      </c>
      <c r="I12" s="112">
        <v>2.1800000000000002</v>
      </c>
      <c r="J12" s="113">
        <f t="shared" si="27"/>
        <v>124.864</v>
      </c>
      <c r="K12" s="111">
        <v>118.337</v>
      </c>
      <c r="L12" s="112">
        <v>2.1800000000000002</v>
      </c>
      <c r="M12" s="113">
        <f t="shared" si="29"/>
        <v>120.51700000000001</v>
      </c>
      <c r="N12" s="111">
        <v>117.453</v>
      </c>
      <c r="O12" s="112">
        <v>1.712</v>
      </c>
      <c r="P12" s="113">
        <f t="shared" si="31"/>
        <v>119.16500000000001</v>
      </c>
      <c r="Q12" s="111">
        <v>112.72799999999999</v>
      </c>
      <c r="R12" s="112">
        <v>1.712</v>
      </c>
      <c r="S12" s="113">
        <f t="shared" si="33"/>
        <v>114.44</v>
      </c>
      <c r="T12" s="111">
        <v>100.842</v>
      </c>
      <c r="U12" s="112">
        <v>1.712</v>
      </c>
      <c r="V12" s="113">
        <f t="shared" si="35"/>
        <v>102.554</v>
      </c>
      <c r="W12" s="111">
        <v>85.27</v>
      </c>
      <c r="X12" s="112">
        <v>1.712</v>
      </c>
      <c r="Y12" s="113">
        <f t="shared" si="37"/>
        <v>86.981999999999999</v>
      </c>
      <c r="Z12" s="111">
        <v>82.549000000000007</v>
      </c>
      <c r="AA12" s="112">
        <v>2.0619999999999998</v>
      </c>
      <c r="AB12" s="113">
        <f t="shared" si="39"/>
        <v>84.611000000000004</v>
      </c>
      <c r="AC12" s="111">
        <v>80.88</v>
      </c>
      <c r="AD12" s="112">
        <v>2.0619999999999998</v>
      </c>
      <c r="AE12" s="113">
        <f t="shared" si="41"/>
        <v>82.941999999999993</v>
      </c>
      <c r="AF12" s="111">
        <v>83.537999999999997</v>
      </c>
      <c r="AG12" s="112">
        <v>2.0619999999999998</v>
      </c>
      <c r="AH12" s="113">
        <f t="shared" si="43"/>
        <v>85.6</v>
      </c>
      <c r="AI12" s="111">
        <v>93.557000000000002</v>
      </c>
      <c r="AJ12" s="112">
        <v>2.0619999999999998</v>
      </c>
      <c r="AK12" s="113">
        <f t="shared" si="45"/>
        <v>95.619</v>
      </c>
      <c r="AL12" s="111">
        <v>90.897000000000006</v>
      </c>
      <c r="AM12" s="112">
        <v>2.0619999999999998</v>
      </c>
      <c r="AN12" s="113">
        <f t="shared" si="47"/>
        <v>92.959000000000003</v>
      </c>
      <c r="AO12" s="111">
        <v>90.801000000000002</v>
      </c>
      <c r="AP12" s="112">
        <v>2.0609999999999999</v>
      </c>
      <c r="AQ12" s="113">
        <f t="shared" si="49"/>
        <v>92.861999999999995</v>
      </c>
      <c r="AR12" s="111">
        <v>89.394999999999996</v>
      </c>
      <c r="AS12" s="112">
        <v>2.0609999999999999</v>
      </c>
      <c r="AT12" s="113">
        <f t="shared" si="51"/>
        <v>91.455999999999989</v>
      </c>
      <c r="AU12" s="111">
        <v>84.137</v>
      </c>
      <c r="AV12" s="112">
        <v>2.0619999999999998</v>
      </c>
      <c r="AW12" s="113">
        <f t="shared" si="53"/>
        <v>86.198999999999998</v>
      </c>
      <c r="AX12" s="111">
        <v>80.78</v>
      </c>
      <c r="AY12" s="112">
        <v>2.0619999999999998</v>
      </c>
      <c r="AZ12" s="113">
        <f t="shared" si="55"/>
        <v>82.841999999999999</v>
      </c>
      <c r="BA12" s="111">
        <v>83.83</v>
      </c>
      <c r="BB12" s="112">
        <v>2.0619999999999998</v>
      </c>
      <c r="BC12" s="113">
        <f t="shared" si="57"/>
        <v>85.891999999999996</v>
      </c>
      <c r="BD12" s="111">
        <v>82.198999999999998</v>
      </c>
      <c r="BE12" s="112">
        <v>1.0620000000000001</v>
      </c>
      <c r="BF12" s="113">
        <f t="shared" si="59"/>
        <v>83.260999999999996</v>
      </c>
      <c r="BG12" s="111">
        <v>85.698999999999998</v>
      </c>
      <c r="BH12" s="112">
        <v>1.0620000000000001</v>
      </c>
      <c r="BI12" s="113">
        <f t="shared" si="61"/>
        <v>86.760999999999996</v>
      </c>
      <c r="BJ12" s="111">
        <v>90.468999999999994</v>
      </c>
      <c r="BK12" s="112">
        <v>1.0620000000000001</v>
      </c>
      <c r="BL12" s="113">
        <f t="shared" si="63"/>
        <v>91.530999999999992</v>
      </c>
      <c r="BM12" s="111">
        <v>96.22</v>
      </c>
      <c r="BN12" s="112">
        <v>1.0620000000000001</v>
      </c>
      <c r="BO12" s="113">
        <f t="shared" si="65"/>
        <v>97.281999999999996</v>
      </c>
      <c r="BP12" s="111">
        <v>107.946</v>
      </c>
      <c r="BQ12" s="112">
        <v>1.65</v>
      </c>
      <c r="BR12" s="113">
        <f t="shared" si="67"/>
        <v>109.596</v>
      </c>
      <c r="BS12" s="110" t="s">
        <v>34</v>
      </c>
    </row>
    <row r="13" spans="1:71" ht="15" x14ac:dyDescent="0.25">
      <c r="A13" s="53" t="s">
        <v>2</v>
      </c>
      <c r="B13" s="54">
        <f>SUM(B14:B16,B18:B20)</f>
        <v>927.98497500000008</v>
      </c>
      <c r="C13" s="55">
        <f>SUM(C14:C16,C18:C20)</f>
        <v>72.385280999999992</v>
      </c>
      <c r="D13" s="56">
        <f>B13+C13</f>
        <v>1000.370256</v>
      </c>
      <c r="E13" s="55">
        <f>SUM(E14:E16,E18:E20)</f>
        <v>928.88696400000003</v>
      </c>
      <c r="F13" s="55">
        <f>SUM(F14:F16,F18:F20)</f>
        <v>72.343025999999995</v>
      </c>
      <c r="G13" s="55">
        <f>E13+F13</f>
        <v>1001.22999</v>
      </c>
      <c r="H13" s="54">
        <f>SUM(H14:H16,H18:H20)</f>
        <v>929.24060800000007</v>
      </c>
      <c r="I13" s="55">
        <f>SUM(I14:I16,I18:I20)</f>
        <v>72.204235999999995</v>
      </c>
      <c r="J13" s="56">
        <f>H13+I13</f>
        <v>1001.4448440000001</v>
      </c>
      <c r="K13" s="54">
        <f>SUM(K14:K16,K18:K20)</f>
        <v>934.79126899999994</v>
      </c>
      <c r="L13" s="55">
        <f>SUM(L14:L16,L18:L20)</f>
        <v>72.067771000000008</v>
      </c>
      <c r="M13" s="56">
        <f>K13+L13</f>
        <v>1006.8590399999999</v>
      </c>
      <c r="N13" s="54">
        <f>SUM(N14:N16,N18:N20)</f>
        <v>934.52067900000009</v>
      </c>
      <c r="O13" s="55">
        <f>SUM(O14:O16,O18:O20)</f>
        <v>72.316695999999993</v>
      </c>
      <c r="P13" s="56">
        <f>N13+O13</f>
        <v>1006.8373750000001</v>
      </c>
      <c r="Q13" s="54">
        <f>SUM(Q14:Q16,Q18:Q20)</f>
        <v>936.75293899999997</v>
      </c>
      <c r="R13" s="55">
        <f>SUM(R14:R16,R18:R20)</f>
        <v>72.542413999999994</v>
      </c>
      <c r="S13" s="56">
        <f>Q13+R13</f>
        <v>1009.295353</v>
      </c>
      <c r="T13" s="54">
        <f>SUM(T14:T16,T18:T20)</f>
        <v>938.25822499999992</v>
      </c>
      <c r="U13" s="55">
        <f>SUM(U14:U16,U18:U20)</f>
        <v>72.609873999999991</v>
      </c>
      <c r="V13" s="56">
        <f>T13+U13</f>
        <v>1010.8680989999999</v>
      </c>
      <c r="W13" s="54">
        <f>SUM(W14:W16,W18:W20)</f>
        <v>939.34652599999993</v>
      </c>
      <c r="X13" s="55">
        <f>SUM(X14:X16,X18:X20)</f>
        <v>104.772499</v>
      </c>
      <c r="Y13" s="56">
        <f>W13+X13</f>
        <v>1044.119025</v>
      </c>
      <c r="Z13" s="54">
        <f>SUM(Z14:Z16,Z18:Z20)</f>
        <v>938.58773400000007</v>
      </c>
      <c r="AA13" s="55">
        <f>SUM(AA14:AA16,AA18:AA20)</f>
        <v>106.72167899999999</v>
      </c>
      <c r="AB13" s="56">
        <f>Z13+AA13</f>
        <v>1045.3094129999999</v>
      </c>
      <c r="AC13" s="54">
        <f>SUM(AC14:AC16,AC18:AC20)</f>
        <v>937.79769499999998</v>
      </c>
      <c r="AD13" s="55">
        <f>SUM(AD14:AD16,AD18:AD20)</f>
        <v>106.83954399999999</v>
      </c>
      <c r="AE13" s="56">
        <f>AC13+AD13</f>
        <v>1044.6372389999999</v>
      </c>
      <c r="AF13" s="54">
        <f>SUM(AF14:AF16,AF18:AF20)</f>
        <v>938.74890000000005</v>
      </c>
      <c r="AG13" s="55">
        <f>SUM(AG14:AG16,AG18:AG20)</f>
        <v>107.110299</v>
      </c>
      <c r="AH13" s="56">
        <f>AF13+AG13</f>
        <v>1045.859199</v>
      </c>
      <c r="AI13" s="54">
        <f>SUM(AI14:AI16,AI18:AI20)</f>
        <v>939.36796000000004</v>
      </c>
      <c r="AJ13" s="55">
        <f>SUM(AJ14:AJ16,AJ18:AJ20)</f>
        <v>107.11912399999999</v>
      </c>
      <c r="AK13" s="56">
        <f>AI13+AJ13</f>
        <v>1046.4870840000001</v>
      </c>
      <c r="AL13" s="54">
        <f>SUM(AL14:AL16,AL18:AL20)</f>
        <v>949.41782499999988</v>
      </c>
      <c r="AM13" s="55">
        <f>SUM(AM14:AM16,AM18:AM20)</f>
        <v>107.14992900000001</v>
      </c>
      <c r="AN13" s="56">
        <f>AL13+AM13</f>
        <v>1056.5677539999999</v>
      </c>
      <c r="AO13" s="54">
        <f>SUM(AO14:AO16,AO18:AO20)</f>
        <v>952.83944700000006</v>
      </c>
      <c r="AP13" s="55">
        <f>SUM(AP14:AP16,AP18:AP20)</f>
        <v>107.35473399999998</v>
      </c>
      <c r="AQ13" s="56">
        <f>AO13+AP13</f>
        <v>1060.1941810000001</v>
      </c>
      <c r="AR13" s="54">
        <f>SUM(AR14:AR16,AR18:AR20)</f>
        <v>951.74949400000003</v>
      </c>
      <c r="AS13" s="55">
        <f>SUM(AS14:AS16,AS18:AS20)</f>
        <v>107.35473399999999</v>
      </c>
      <c r="AT13" s="56">
        <f>AR13+AS13</f>
        <v>1059.1042279999999</v>
      </c>
      <c r="AU13" s="54">
        <f>SUM(AU14:AU16,AU18:AU20)</f>
        <v>954.64379599999995</v>
      </c>
      <c r="AV13" s="55">
        <f>SUM(AV14:AV16,AV18:AV20)</f>
        <v>107.84608899999999</v>
      </c>
      <c r="AW13" s="56">
        <f>AU13+AV13</f>
        <v>1062.489885</v>
      </c>
      <c r="AX13" s="54">
        <f>SUM(AX14:AX16,AX18:AX20)</f>
        <v>955.63915699999984</v>
      </c>
      <c r="AY13" s="55">
        <f>SUM(AY14:AY16,AY18:AY20)</f>
        <v>108.13275899999999</v>
      </c>
      <c r="AZ13" s="56">
        <f>AX13+AY13</f>
        <v>1063.7719159999999</v>
      </c>
      <c r="BA13" s="54">
        <f>SUM(BA14:BA16,BA18:BA20)</f>
        <v>956.23665000000005</v>
      </c>
      <c r="BB13" s="55">
        <f>SUM(BB14:BB16,BB18:BB20)</f>
        <v>109.974532</v>
      </c>
      <c r="BC13" s="56">
        <f>BA13+BB13</f>
        <v>1066.211182</v>
      </c>
      <c r="BD13" s="54">
        <f>SUM(BD14:BD16,BD18:BD20)</f>
        <v>955.78190900000004</v>
      </c>
      <c r="BE13" s="55">
        <f>SUM(BE14:BE16,BE18:BE20)</f>
        <v>109.65013700000002</v>
      </c>
      <c r="BF13" s="56">
        <f>BD13+BE13</f>
        <v>1065.4320460000001</v>
      </c>
      <c r="BG13" s="54">
        <f>SUM(BG14:BG16,BG18:BG20)</f>
        <v>956.72685100000001</v>
      </c>
      <c r="BH13" s="55">
        <f>SUM(BH14:BH16,BH18:BH20)</f>
        <v>109.725087</v>
      </c>
      <c r="BI13" s="56">
        <f>BG13+BH13</f>
        <v>1066.4519379999999</v>
      </c>
      <c r="BJ13" s="54">
        <f>SUM(BJ14:BJ16,BJ18:BJ20)</f>
        <v>956.706188</v>
      </c>
      <c r="BK13" s="55">
        <f>SUM(BK14:BK16,BK18:BK20)</f>
        <v>109.320055</v>
      </c>
      <c r="BL13" s="56">
        <f>BJ13+BK13</f>
        <v>1066.026243</v>
      </c>
      <c r="BM13" s="54">
        <f>SUM(BM14:BM16,BM18:BM20)</f>
        <v>961.87312099999997</v>
      </c>
      <c r="BN13" s="55">
        <f>SUM(BN14:BN16,BN18:BN20)</f>
        <v>109.54935999999999</v>
      </c>
      <c r="BO13" s="56">
        <f>BM13+BN13</f>
        <v>1071.4224810000001</v>
      </c>
      <c r="BP13" s="54">
        <f>SUM(BP14:BP16,BP18:BP20)</f>
        <v>960.96521000000007</v>
      </c>
      <c r="BQ13" s="55">
        <f>SUM(BQ14:BQ16,BQ18:BQ20)</f>
        <v>110.81435999999999</v>
      </c>
      <c r="BR13" s="56">
        <f>BP13+BQ13</f>
        <v>1071.7795700000001</v>
      </c>
      <c r="BS13" s="53" t="s">
        <v>2</v>
      </c>
    </row>
    <row r="14" spans="1:71" ht="15" x14ac:dyDescent="0.25">
      <c r="A14" s="15" t="s">
        <v>4</v>
      </c>
      <c r="B14" s="34">
        <v>57.631276</v>
      </c>
      <c r="C14" s="21">
        <v>5.0832269999999999</v>
      </c>
      <c r="D14" s="35">
        <f t="shared" ref="D14:D20" si="68">B14+C14</f>
        <v>62.714503000000001</v>
      </c>
      <c r="E14" s="21">
        <v>57.724676000000002</v>
      </c>
      <c r="F14" s="21">
        <v>5.0822269999999996</v>
      </c>
      <c r="G14" s="21">
        <f t="shared" ref="G14:G20" si="69">E14+F14</f>
        <v>62.806903000000005</v>
      </c>
      <c r="H14" s="34">
        <v>57.778275999999998</v>
      </c>
      <c r="I14" s="21">
        <v>5.0972270000000002</v>
      </c>
      <c r="J14" s="35">
        <f t="shared" ref="J14:J20" si="70">H14+I14</f>
        <v>62.875502999999995</v>
      </c>
      <c r="K14" s="34">
        <v>58.280276000000001</v>
      </c>
      <c r="L14" s="21">
        <v>5.107227</v>
      </c>
      <c r="M14" s="35">
        <f t="shared" ref="M14:M20" si="71">K14+L14</f>
        <v>63.387503000000002</v>
      </c>
      <c r="N14" s="34">
        <v>58.698025999999999</v>
      </c>
      <c r="O14" s="21">
        <v>5.102227000000001</v>
      </c>
      <c r="P14" s="35">
        <f t="shared" ref="P14:P20" si="72">N14+O14</f>
        <v>63.800252999999998</v>
      </c>
      <c r="Q14" s="34">
        <v>58.862526000000003</v>
      </c>
      <c r="R14" s="21">
        <v>5.1707270000000012</v>
      </c>
      <c r="S14" s="35">
        <f t="shared" ref="S14:S20" si="73">Q14+R14</f>
        <v>64.033253000000002</v>
      </c>
      <c r="T14" s="34">
        <v>58.913525999999997</v>
      </c>
      <c r="U14" s="21">
        <v>5.180727000000001</v>
      </c>
      <c r="V14" s="35">
        <f t="shared" ref="V14:V20" si="74">T14+U14</f>
        <v>64.094252999999995</v>
      </c>
      <c r="W14" s="34">
        <v>59.025525999999999</v>
      </c>
      <c r="X14" s="21">
        <v>5.182602000000001</v>
      </c>
      <c r="Y14" s="35">
        <f t="shared" ref="Y14:Y20" si="75">W14+X14</f>
        <v>64.208128000000002</v>
      </c>
      <c r="Z14" s="34">
        <v>59.067526000000001</v>
      </c>
      <c r="AA14" s="21">
        <v>5.2984269999999993</v>
      </c>
      <c r="AB14" s="35">
        <f t="shared" ref="AB14:AB20" si="76">Z14+AA14</f>
        <v>64.365953000000005</v>
      </c>
      <c r="AC14" s="34">
        <v>59.068491999999999</v>
      </c>
      <c r="AD14" s="21">
        <v>5.3094269999999995</v>
      </c>
      <c r="AE14" s="35">
        <f t="shared" ref="AE14:AE20" si="77">AC14+AD14</f>
        <v>64.377918999999991</v>
      </c>
      <c r="AF14" s="34">
        <v>59.189174999999999</v>
      </c>
      <c r="AG14" s="21">
        <v>5.3094269999999995</v>
      </c>
      <c r="AH14" s="35">
        <f t="shared" ref="AH14:AH20" si="78">AF14+AG14</f>
        <v>64.498602000000005</v>
      </c>
      <c r="AI14" s="34">
        <v>59.591245000000001</v>
      </c>
      <c r="AJ14" s="21">
        <v>5.3894269999999995</v>
      </c>
      <c r="AK14" s="35">
        <f t="shared" ref="AK14:AK20" si="79">AI14+AJ14</f>
        <v>64.980671999999998</v>
      </c>
      <c r="AL14" s="34">
        <v>60.206983000000001</v>
      </c>
      <c r="AM14" s="21">
        <v>5.4794269999999994</v>
      </c>
      <c r="AN14" s="35">
        <f t="shared" ref="AN14:AN20" si="80">AL14+AM14</f>
        <v>65.686409999999995</v>
      </c>
      <c r="AO14" s="34">
        <v>60.278982999999997</v>
      </c>
      <c r="AP14" s="21">
        <v>5.5484269999999993</v>
      </c>
      <c r="AQ14" s="35">
        <f t="shared" ref="AQ14:AQ20" si="81">AO14+AP14</f>
        <v>65.82741</v>
      </c>
      <c r="AR14" s="34">
        <v>60.453082000000002</v>
      </c>
      <c r="AS14" s="21">
        <v>5.5484270000000002</v>
      </c>
      <c r="AT14" s="35">
        <f t="shared" ref="AT14:AT20" si="82">AR14+AS14</f>
        <v>66.001508999999999</v>
      </c>
      <c r="AU14" s="34">
        <v>60.544581999999998</v>
      </c>
      <c r="AV14" s="21">
        <v>5.6139269999999994</v>
      </c>
      <c r="AW14" s="35">
        <f t="shared" ref="AW14:AW20" si="83">AU14+AV14</f>
        <v>66.158508999999995</v>
      </c>
      <c r="AX14" s="34">
        <v>60.669581999999998</v>
      </c>
      <c r="AY14" s="21">
        <v>5.6139269999999994</v>
      </c>
      <c r="AZ14" s="35">
        <f t="shared" ref="AZ14:AZ20" si="84">AX14+AY14</f>
        <v>66.283508999999995</v>
      </c>
      <c r="BA14" s="34">
        <v>60.743582000000004</v>
      </c>
      <c r="BB14" s="21">
        <v>5.7732520000000003</v>
      </c>
      <c r="BC14" s="35">
        <f t="shared" ref="BC14:BC20" si="85">BA14+BB14</f>
        <v>66.516834000000003</v>
      </c>
      <c r="BD14" s="34">
        <v>60.789208000000002</v>
      </c>
      <c r="BE14" s="21">
        <v>5.7697520000000004</v>
      </c>
      <c r="BF14" s="35">
        <f t="shared" ref="BF14:BF20" si="86">BD14+BE14</f>
        <v>66.558959999999999</v>
      </c>
      <c r="BG14" s="34">
        <v>61.385108000000002</v>
      </c>
      <c r="BH14" s="21">
        <v>5.7572520000000003</v>
      </c>
      <c r="BI14" s="35">
        <f t="shared" ref="BI14:BI20" si="87">BG14+BH14</f>
        <v>67.142359999999996</v>
      </c>
      <c r="BJ14" s="34">
        <v>61.401608000000003</v>
      </c>
      <c r="BK14" s="21">
        <v>5.7245020000000002</v>
      </c>
      <c r="BL14" s="35">
        <f t="shared" ref="BL14:BL20" si="88">BJ14+BK14</f>
        <v>67.126109999999997</v>
      </c>
      <c r="BM14" s="34">
        <v>61.857315999999997</v>
      </c>
      <c r="BN14" s="21">
        <v>5.7175020000000005</v>
      </c>
      <c r="BO14" s="35">
        <f t="shared" ref="BO14:BO20" si="89">BM14+BN14</f>
        <v>67.574817999999993</v>
      </c>
      <c r="BP14" s="34">
        <v>61.890816000000001</v>
      </c>
      <c r="BQ14" s="21">
        <v>5.7325020000000002</v>
      </c>
      <c r="BR14" s="35">
        <f t="shared" ref="BR14:BR20" si="90">BP14+BQ14</f>
        <v>67.623317999999998</v>
      </c>
      <c r="BS14" s="15" t="s">
        <v>21</v>
      </c>
    </row>
    <row r="15" spans="1:71" ht="15" x14ac:dyDescent="0.25">
      <c r="A15" s="22" t="s">
        <v>5</v>
      </c>
      <c r="B15" s="36">
        <v>148.75769700000001</v>
      </c>
      <c r="C15" s="23">
        <v>30.269459000000001</v>
      </c>
      <c r="D15" s="37">
        <f t="shared" si="68"/>
        <v>179.02715600000002</v>
      </c>
      <c r="E15" s="23">
        <v>148.830297</v>
      </c>
      <c r="F15" s="23">
        <v>30.274459</v>
      </c>
      <c r="G15" s="23">
        <f t="shared" si="69"/>
        <v>179.10475600000001</v>
      </c>
      <c r="H15" s="36">
        <v>148.892897</v>
      </c>
      <c r="I15" s="23">
        <v>30.281286999999999</v>
      </c>
      <c r="J15" s="37">
        <f t="shared" si="70"/>
        <v>179.174184</v>
      </c>
      <c r="K15" s="36">
        <v>150.60495499999999</v>
      </c>
      <c r="L15" s="23">
        <v>30.281286999999999</v>
      </c>
      <c r="M15" s="37">
        <f t="shared" si="71"/>
        <v>180.88624199999998</v>
      </c>
      <c r="N15" s="36">
        <v>150.58495500000001</v>
      </c>
      <c r="O15" s="23">
        <v>30.291286999999997</v>
      </c>
      <c r="P15" s="37">
        <f t="shared" si="72"/>
        <v>180.87624199999999</v>
      </c>
      <c r="Q15" s="36">
        <v>150.404955</v>
      </c>
      <c r="R15" s="23">
        <v>30.301586999999998</v>
      </c>
      <c r="S15" s="37">
        <f t="shared" si="73"/>
        <v>180.70654200000001</v>
      </c>
      <c r="T15" s="36">
        <v>150.20495500000001</v>
      </c>
      <c r="U15" s="23">
        <v>30.301586999999998</v>
      </c>
      <c r="V15" s="37">
        <f t="shared" si="74"/>
        <v>180.50654200000002</v>
      </c>
      <c r="W15" s="36">
        <v>150.210455</v>
      </c>
      <c r="X15" s="23">
        <v>30.301586999999998</v>
      </c>
      <c r="Y15" s="37">
        <f t="shared" si="75"/>
        <v>180.51204200000001</v>
      </c>
      <c r="Z15" s="36">
        <v>150.95745500000001</v>
      </c>
      <c r="AA15" s="23">
        <v>32.179656999999999</v>
      </c>
      <c r="AB15" s="37">
        <f t="shared" si="76"/>
        <v>183.137112</v>
      </c>
      <c r="AC15" s="36">
        <v>150.92745500000001</v>
      </c>
      <c r="AD15" s="23">
        <v>32.189656999999997</v>
      </c>
      <c r="AE15" s="37">
        <f t="shared" si="77"/>
        <v>183.11711200000002</v>
      </c>
      <c r="AF15" s="36">
        <v>150.98745500000001</v>
      </c>
      <c r="AG15" s="23">
        <v>32.184657000000001</v>
      </c>
      <c r="AH15" s="37">
        <f t="shared" si="78"/>
        <v>183.17211200000003</v>
      </c>
      <c r="AI15" s="36">
        <v>150.597455</v>
      </c>
      <c r="AJ15" s="23">
        <v>32.194656999999999</v>
      </c>
      <c r="AK15" s="37">
        <f t="shared" si="79"/>
        <v>182.792112</v>
      </c>
      <c r="AL15" s="36">
        <v>154.48475300000001</v>
      </c>
      <c r="AM15" s="23">
        <v>32.193657000000002</v>
      </c>
      <c r="AN15" s="37">
        <f t="shared" si="80"/>
        <v>186.67841000000001</v>
      </c>
      <c r="AO15" s="36">
        <v>154.75895299999999</v>
      </c>
      <c r="AP15" s="23">
        <v>32.213656999999998</v>
      </c>
      <c r="AQ15" s="37">
        <f t="shared" si="81"/>
        <v>186.97260999999997</v>
      </c>
      <c r="AR15" s="36">
        <v>154.447453</v>
      </c>
      <c r="AS15" s="23">
        <v>32.213656999999998</v>
      </c>
      <c r="AT15" s="37">
        <f t="shared" si="82"/>
        <v>186.66111000000001</v>
      </c>
      <c r="AU15" s="36">
        <v>154.75865300000001</v>
      </c>
      <c r="AV15" s="23">
        <v>32.188656999999999</v>
      </c>
      <c r="AW15" s="37">
        <f t="shared" si="83"/>
        <v>186.94731000000002</v>
      </c>
      <c r="AX15" s="36">
        <v>155.143653</v>
      </c>
      <c r="AY15" s="23">
        <v>32.188656999999999</v>
      </c>
      <c r="AZ15" s="37">
        <f t="shared" si="84"/>
        <v>187.33231000000001</v>
      </c>
      <c r="BA15" s="36">
        <v>155.49165300000001</v>
      </c>
      <c r="BB15" s="23">
        <v>33.357734999999998</v>
      </c>
      <c r="BC15" s="37">
        <f t="shared" si="85"/>
        <v>188.849388</v>
      </c>
      <c r="BD15" s="36">
        <v>155.55290299999999</v>
      </c>
      <c r="BE15" s="23">
        <v>33.355235</v>
      </c>
      <c r="BF15" s="37">
        <f t="shared" si="86"/>
        <v>188.90813799999998</v>
      </c>
      <c r="BG15" s="36">
        <v>155.655903</v>
      </c>
      <c r="BH15" s="23">
        <v>33.360734999999998</v>
      </c>
      <c r="BI15" s="37">
        <f t="shared" si="87"/>
        <v>189.016638</v>
      </c>
      <c r="BJ15" s="36">
        <v>155.951403</v>
      </c>
      <c r="BK15" s="23">
        <v>33.360734999999998</v>
      </c>
      <c r="BL15" s="37">
        <f t="shared" si="88"/>
        <v>189.312138</v>
      </c>
      <c r="BM15" s="36">
        <v>158.92823899999999</v>
      </c>
      <c r="BN15" s="23">
        <v>33.365735000000001</v>
      </c>
      <c r="BO15" s="37">
        <f t="shared" si="89"/>
        <v>192.29397399999999</v>
      </c>
      <c r="BP15" s="36">
        <v>158.59465399999999</v>
      </c>
      <c r="BQ15" s="23">
        <v>33.385735000000004</v>
      </c>
      <c r="BR15" s="37">
        <f t="shared" si="90"/>
        <v>191.980389</v>
      </c>
      <c r="BS15" s="22" t="s">
        <v>22</v>
      </c>
    </row>
    <row r="16" spans="1:71" ht="15" x14ac:dyDescent="0.25">
      <c r="A16" s="22" t="s">
        <v>6</v>
      </c>
      <c r="B16" s="36">
        <v>578.19011799999998</v>
      </c>
      <c r="C16" s="23">
        <v>9.5866450000000007</v>
      </c>
      <c r="D16" s="37">
        <f t="shared" si="68"/>
        <v>587.77676299999996</v>
      </c>
      <c r="E16" s="23">
        <v>578.64353100000005</v>
      </c>
      <c r="F16" s="23">
        <v>9.5866450000000007</v>
      </c>
      <c r="G16" s="23">
        <f t="shared" si="69"/>
        <v>588.23017600000003</v>
      </c>
      <c r="H16" s="36">
        <v>578.77212399999996</v>
      </c>
      <c r="I16" s="23">
        <v>9.5315949999999994</v>
      </c>
      <c r="J16" s="37">
        <f t="shared" si="70"/>
        <v>588.303719</v>
      </c>
      <c r="K16" s="36">
        <v>580.83150599999999</v>
      </c>
      <c r="L16" s="23">
        <v>9.3865949999999998</v>
      </c>
      <c r="M16" s="37">
        <f t="shared" si="71"/>
        <v>590.21810099999993</v>
      </c>
      <c r="N16" s="36">
        <v>581.04167099999995</v>
      </c>
      <c r="O16" s="23">
        <v>9.6405949999999994</v>
      </c>
      <c r="P16" s="37">
        <f t="shared" si="72"/>
        <v>590.68226599999991</v>
      </c>
      <c r="Q16" s="36">
        <v>583.410528</v>
      </c>
      <c r="R16" s="23">
        <v>9.6881679999999992</v>
      </c>
      <c r="S16" s="37">
        <f t="shared" si="73"/>
        <v>593.09869600000002</v>
      </c>
      <c r="T16" s="36">
        <v>585.081864</v>
      </c>
      <c r="U16" s="23">
        <v>9.8201679999999989</v>
      </c>
      <c r="V16" s="37">
        <f t="shared" si="74"/>
        <v>594.90203199999996</v>
      </c>
      <c r="W16" s="36">
        <v>586.38144199999999</v>
      </c>
      <c r="X16" s="23">
        <v>10.386535</v>
      </c>
      <c r="Y16" s="37">
        <f t="shared" si="75"/>
        <v>596.76797699999997</v>
      </c>
      <c r="Z16" s="36">
        <v>584.82597699999997</v>
      </c>
      <c r="AA16" s="23">
        <v>10.116535000000001</v>
      </c>
      <c r="AB16" s="37">
        <f t="shared" si="76"/>
        <v>594.94251199999997</v>
      </c>
      <c r="AC16" s="36">
        <v>584.16453300000001</v>
      </c>
      <c r="AD16" s="23">
        <v>10.246535</v>
      </c>
      <c r="AE16" s="37">
        <f t="shared" si="77"/>
        <v>594.411068</v>
      </c>
      <c r="AF16" s="36">
        <v>585.12659799999994</v>
      </c>
      <c r="AG16" s="23">
        <v>10.523534999999999</v>
      </c>
      <c r="AH16" s="37">
        <f t="shared" si="78"/>
        <v>595.65013299999998</v>
      </c>
      <c r="AI16" s="36">
        <v>585.78601600000002</v>
      </c>
      <c r="AJ16" s="23">
        <v>10.497534999999999</v>
      </c>
      <c r="AK16" s="37">
        <f t="shared" si="79"/>
        <v>596.28355099999999</v>
      </c>
      <c r="AL16" s="36">
        <v>589.88082199999997</v>
      </c>
      <c r="AM16" s="23">
        <v>10.443284999999999</v>
      </c>
      <c r="AN16" s="37">
        <f t="shared" si="80"/>
        <v>600.32410699999991</v>
      </c>
      <c r="AO16" s="36">
        <v>592.94533100000001</v>
      </c>
      <c r="AP16" s="23">
        <v>10.543284999999999</v>
      </c>
      <c r="AQ16" s="37">
        <f t="shared" si="81"/>
        <v>603.48861599999998</v>
      </c>
      <c r="AR16" s="36">
        <v>592.20859399999995</v>
      </c>
      <c r="AS16" s="23">
        <v>10.543284999999999</v>
      </c>
      <c r="AT16" s="37">
        <f t="shared" si="82"/>
        <v>602.75187899999992</v>
      </c>
      <c r="AU16" s="36">
        <v>594.05224199999998</v>
      </c>
      <c r="AV16" s="23">
        <v>10.973285000000001</v>
      </c>
      <c r="AW16" s="37">
        <f t="shared" si="83"/>
        <v>605.02552700000001</v>
      </c>
      <c r="AX16" s="36">
        <v>594.52964199999997</v>
      </c>
      <c r="AY16" s="23">
        <v>11.273285</v>
      </c>
      <c r="AZ16" s="37">
        <f t="shared" si="84"/>
        <v>605.80292699999995</v>
      </c>
      <c r="BA16" s="36">
        <v>594.67270900000005</v>
      </c>
      <c r="BB16" s="23">
        <v>11.538285</v>
      </c>
      <c r="BC16" s="37">
        <f t="shared" si="85"/>
        <v>606.21099400000003</v>
      </c>
      <c r="BD16" s="36">
        <v>593.90444500000001</v>
      </c>
      <c r="BE16" s="23">
        <v>11.213285000000001</v>
      </c>
      <c r="BF16" s="37">
        <f t="shared" si="86"/>
        <v>605.11773000000005</v>
      </c>
      <c r="BG16" s="36">
        <v>594.18454999999994</v>
      </c>
      <c r="BH16" s="23">
        <v>11.203284999999999</v>
      </c>
      <c r="BI16" s="37">
        <f t="shared" si="87"/>
        <v>605.387835</v>
      </c>
      <c r="BJ16" s="36">
        <v>593.82925899999998</v>
      </c>
      <c r="BK16" s="23">
        <v>10.830117999999999</v>
      </c>
      <c r="BL16" s="37">
        <f t="shared" si="88"/>
        <v>604.65937699999995</v>
      </c>
      <c r="BM16" s="36">
        <v>595.02798399999995</v>
      </c>
      <c r="BN16" s="23">
        <v>11.052117999999998</v>
      </c>
      <c r="BO16" s="37">
        <f t="shared" si="89"/>
        <v>606.0801019999999</v>
      </c>
      <c r="BP16" s="36">
        <v>595.03855399999998</v>
      </c>
      <c r="BQ16" s="23">
        <v>12.235417999999999</v>
      </c>
      <c r="BR16" s="37">
        <f t="shared" si="90"/>
        <v>607.27397199999996</v>
      </c>
      <c r="BS16" s="22" t="s">
        <v>23</v>
      </c>
    </row>
    <row r="17" spans="1:71" ht="15.75" customHeight="1" x14ac:dyDescent="0.25">
      <c r="A17" s="102" t="s">
        <v>19</v>
      </c>
      <c r="B17" s="103">
        <v>108.349362</v>
      </c>
      <c r="C17" s="104">
        <v>3.9609999999999999</v>
      </c>
      <c r="D17" s="105">
        <f t="shared" si="68"/>
        <v>112.310362</v>
      </c>
      <c r="E17" s="104">
        <v>108.381727</v>
      </c>
      <c r="F17" s="104">
        <v>3.9609999999999999</v>
      </c>
      <c r="G17" s="104">
        <f t="shared" si="69"/>
        <v>112.342727</v>
      </c>
      <c r="H17" s="103">
        <v>108.23890900000001</v>
      </c>
      <c r="I17" s="104">
        <v>3.9609999999999999</v>
      </c>
      <c r="J17" s="105">
        <f t="shared" si="70"/>
        <v>112.19990900000001</v>
      </c>
      <c r="K17" s="103">
        <v>108.49670500000001</v>
      </c>
      <c r="L17" s="104">
        <v>3.9609999999999999</v>
      </c>
      <c r="M17" s="105">
        <f t="shared" si="71"/>
        <v>112.457705</v>
      </c>
      <c r="N17" s="103">
        <v>107.80670499999999</v>
      </c>
      <c r="O17" s="104">
        <v>3.9609999999999999</v>
      </c>
      <c r="P17" s="105">
        <f t="shared" si="72"/>
        <v>111.76770499999999</v>
      </c>
      <c r="Q17" s="103">
        <v>107.782951</v>
      </c>
      <c r="R17" s="104">
        <v>3.9609999999999999</v>
      </c>
      <c r="S17" s="105">
        <f t="shared" si="73"/>
        <v>111.743951</v>
      </c>
      <c r="T17" s="103">
        <v>108.0453</v>
      </c>
      <c r="U17" s="104">
        <v>3.9609999999999999</v>
      </c>
      <c r="V17" s="105">
        <f t="shared" si="74"/>
        <v>112.0063</v>
      </c>
      <c r="W17" s="103">
        <v>108.429934</v>
      </c>
      <c r="X17" s="104">
        <v>3.9609999999999999</v>
      </c>
      <c r="Y17" s="105">
        <f t="shared" si="75"/>
        <v>112.390934</v>
      </c>
      <c r="Z17" s="103">
        <v>108.429934</v>
      </c>
      <c r="AA17" s="104">
        <v>3.9609999999999999</v>
      </c>
      <c r="AB17" s="105">
        <f t="shared" si="76"/>
        <v>112.390934</v>
      </c>
      <c r="AC17" s="103">
        <v>108.429934</v>
      </c>
      <c r="AD17" s="104">
        <v>3.9609999999999999</v>
      </c>
      <c r="AE17" s="105">
        <f t="shared" si="77"/>
        <v>112.390934</v>
      </c>
      <c r="AF17" s="103">
        <v>108.429934</v>
      </c>
      <c r="AG17" s="104">
        <v>3.9609999999999999</v>
      </c>
      <c r="AH17" s="105">
        <f t="shared" si="78"/>
        <v>112.390934</v>
      </c>
      <c r="AI17" s="103">
        <v>108.387271</v>
      </c>
      <c r="AJ17" s="104">
        <v>3.9609999999999999</v>
      </c>
      <c r="AK17" s="105">
        <f t="shared" si="79"/>
        <v>112.348271</v>
      </c>
      <c r="AL17" s="103">
        <v>108.677271</v>
      </c>
      <c r="AM17" s="104">
        <v>3.9460000000000002</v>
      </c>
      <c r="AN17" s="105">
        <f t="shared" si="80"/>
        <v>112.623271</v>
      </c>
      <c r="AO17" s="103">
        <v>108.694412</v>
      </c>
      <c r="AP17" s="104">
        <v>3.9460000000000002</v>
      </c>
      <c r="AQ17" s="105">
        <f t="shared" si="81"/>
        <v>112.640412</v>
      </c>
      <c r="AR17" s="103">
        <v>108.424412</v>
      </c>
      <c r="AS17" s="104">
        <v>3.9460000000000002</v>
      </c>
      <c r="AT17" s="105">
        <f t="shared" si="82"/>
        <v>112.370412</v>
      </c>
      <c r="AU17" s="103">
        <v>108.109922</v>
      </c>
      <c r="AV17" s="104">
        <v>3.9460000000000002</v>
      </c>
      <c r="AW17" s="105">
        <f t="shared" si="83"/>
        <v>112.055922</v>
      </c>
      <c r="AX17" s="103">
        <v>108.06321</v>
      </c>
      <c r="AY17" s="104">
        <v>3.9460000000000002</v>
      </c>
      <c r="AZ17" s="105">
        <f t="shared" si="84"/>
        <v>112.00921</v>
      </c>
      <c r="BA17" s="103">
        <v>108.06321</v>
      </c>
      <c r="BB17" s="104">
        <v>3.9460000000000002</v>
      </c>
      <c r="BC17" s="105">
        <f t="shared" si="85"/>
        <v>112.00921</v>
      </c>
      <c r="BD17" s="103">
        <v>107.96321</v>
      </c>
      <c r="BE17" s="104">
        <v>3.9460000000000002</v>
      </c>
      <c r="BF17" s="105">
        <f t="shared" si="86"/>
        <v>111.90921</v>
      </c>
      <c r="BG17" s="103">
        <v>107.987178</v>
      </c>
      <c r="BH17" s="104">
        <v>3.9460000000000002</v>
      </c>
      <c r="BI17" s="105">
        <f t="shared" si="87"/>
        <v>111.933178</v>
      </c>
      <c r="BJ17" s="103">
        <v>108.08911500000001</v>
      </c>
      <c r="BK17" s="104">
        <v>3.9460000000000002</v>
      </c>
      <c r="BL17" s="105">
        <f t="shared" si="88"/>
        <v>112.035115</v>
      </c>
      <c r="BM17" s="103">
        <v>108.364115</v>
      </c>
      <c r="BN17" s="104">
        <v>3.9460000000000002</v>
      </c>
      <c r="BO17" s="105">
        <f t="shared" si="89"/>
        <v>112.310115</v>
      </c>
      <c r="BP17" s="103">
        <v>107.459431</v>
      </c>
      <c r="BQ17" s="104">
        <v>3.9460000000000002</v>
      </c>
      <c r="BR17" s="105">
        <f t="shared" si="90"/>
        <v>111.40543099999999</v>
      </c>
      <c r="BS17" s="102" t="s">
        <v>27</v>
      </c>
    </row>
    <row r="18" spans="1:71" ht="15" x14ac:dyDescent="0.25">
      <c r="A18" s="24" t="s">
        <v>7</v>
      </c>
      <c r="B18" s="36">
        <v>48.780769999999997</v>
      </c>
      <c r="C18" s="23">
        <v>5.6909010000000002</v>
      </c>
      <c r="D18" s="37">
        <f t="shared" si="68"/>
        <v>54.471671000000001</v>
      </c>
      <c r="E18" s="23">
        <v>48.817270000000001</v>
      </c>
      <c r="F18" s="23">
        <v>5.6909010000000002</v>
      </c>
      <c r="G18" s="23">
        <f t="shared" si="69"/>
        <v>54.508171000000004</v>
      </c>
      <c r="H18" s="36">
        <v>48.928669999999997</v>
      </c>
      <c r="I18" s="23">
        <v>5.660901</v>
      </c>
      <c r="J18" s="37">
        <f t="shared" si="70"/>
        <v>54.589570999999999</v>
      </c>
      <c r="K18" s="36">
        <v>49.122669999999999</v>
      </c>
      <c r="L18" s="23">
        <v>5.660901</v>
      </c>
      <c r="M18" s="37">
        <f t="shared" si="71"/>
        <v>54.783571000000002</v>
      </c>
      <c r="N18" s="36">
        <v>49.182890999999998</v>
      </c>
      <c r="O18" s="23">
        <v>5.660901</v>
      </c>
      <c r="P18" s="37">
        <f t="shared" si="72"/>
        <v>54.843792000000001</v>
      </c>
      <c r="Q18" s="36">
        <v>49.022190999999999</v>
      </c>
      <c r="R18" s="23">
        <v>5.660901</v>
      </c>
      <c r="S18" s="37">
        <f t="shared" si="73"/>
        <v>54.683092000000002</v>
      </c>
      <c r="T18" s="36">
        <v>49.091191000000002</v>
      </c>
      <c r="U18" s="23">
        <v>5.668901</v>
      </c>
      <c r="V18" s="37">
        <f t="shared" si="74"/>
        <v>54.760092</v>
      </c>
      <c r="W18" s="36">
        <v>48.948690999999997</v>
      </c>
      <c r="X18" s="23">
        <v>5.6950259999999995</v>
      </c>
      <c r="Y18" s="37">
        <f t="shared" si="75"/>
        <v>54.643716999999995</v>
      </c>
      <c r="Z18" s="36">
        <v>48.978690999999998</v>
      </c>
      <c r="AA18" s="23">
        <v>5.9135260000000001</v>
      </c>
      <c r="AB18" s="37">
        <f t="shared" si="76"/>
        <v>54.892216999999995</v>
      </c>
      <c r="AC18" s="36">
        <v>48.967325000000002</v>
      </c>
      <c r="AD18" s="23">
        <v>5.9115260000000003</v>
      </c>
      <c r="AE18" s="37">
        <f t="shared" si="77"/>
        <v>54.878851000000004</v>
      </c>
      <c r="AF18" s="36">
        <v>48.892955999999998</v>
      </c>
      <c r="AG18" s="23">
        <v>5.9115260000000003</v>
      </c>
      <c r="AH18" s="37">
        <f t="shared" si="78"/>
        <v>54.804482</v>
      </c>
      <c r="AI18" s="36">
        <v>48.796585999999998</v>
      </c>
      <c r="AJ18" s="23">
        <v>5.9435259999999994</v>
      </c>
      <c r="AK18" s="37">
        <f t="shared" si="79"/>
        <v>54.740111999999996</v>
      </c>
      <c r="AL18" s="36">
        <v>49.296349999999997</v>
      </c>
      <c r="AM18" s="23">
        <v>5.9445259999999998</v>
      </c>
      <c r="AN18" s="37">
        <f t="shared" si="80"/>
        <v>55.240876</v>
      </c>
      <c r="AO18" s="36">
        <v>49.353349999999999</v>
      </c>
      <c r="AP18" s="23">
        <v>5.9675259999999994</v>
      </c>
      <c r="AQ18" s="37">
        <f t="shared" si="81"/>
        <v>55.320875999999998</v>
      </c>
      <c r="AR18" s="36">
        <v>49.227649999999997</v>
      </c>
      <c r="AS18" s="23">
        <v>5.9675260000000003</v>
      </c>
      <c r="AT18" s="37">
        <f t="shared" si="82"/>
        <v>55.195175999999996</v>
      </c>
      <c r="AU18" s="36">
        <v>49.37265</v>
      </c>
      <c r="AV18" s="23">
        <v>5.9826259999999998</v>
      </c>
      <c r="AW18" s="37">
        <f t="shared" si="83"/>
        <v>55.355276000000003</v>
      </c>
      <c r="AX18" s="36">
        <v>49.426650000000002</v>
      </c>
      <c r="AY18" s="23">
        <v>5.9826259999999998</v>
      </c>
      <c r="AZ18" s="37">
        <f t="shared" si="84"/>
        <v>55.409276000000006</v>
      </c>
      <c r="BA18" s="36">
        <v>49.507150000000003</v>
      </c>
      <c r="BB18" s="23">
        <v>6.161700999999999</v>
      </c>
      <c r="BC18" s="37">
        <f t="shared" si="85"/>
        <v>55.668851000000004</v>
      </c>
      <c r="BD18" s="36">
        <v>49.509273999999998</v>
      </c>
      <c r="BE18" s="23">
        <v>6.1752010000000004</v>
      </c>
      <c r="BF18" s="37">
        <f t="shared" si="86"/>
        <v>55.684474999999999</v>
      </c>
      <c r="BG18" s="36">
        <v>49.437274000000002</v>
      </c>
      <c r="BH18" s="23">
        <v>6.2752009999999991</v>
      </c>
      <c r="BI18" s="37">
        <f t="shared" si="87"/>
        <v>55.712474999999998</v>
      </c>
      <c r="BJ18" s="36">
        <v>49.471774000000003</v>
      </c>
      <c r="BK18" s="23">
        <v>6.2849509999999995</v>
      </c>
      <c r="BL18" s="37">
        <f t="shared" si="88"/>
        <v>55.756725000000003</v>
      </c>
      <c r="BM18" s="36">
        <v>49.855513000000002</v>
      </c>
      <c r="BN18" s="23">
        <v>6.2989509999999989</v>
      </c>
      <c r="BO18" s="37">
        <f t="shared" si="89"/>
        <v>56.154464000000004</v>
      </c>
      <c r="BP18" s="36">
        <v>49.876513000000003</v>
      </c>
      <c r="BQ18" s="23">
        <v>6.2989509999999989</v>
      </c>
      <c r="BR18" s="37">
        <f t="shared" si="90"/>
        <v>56.175464000000005</v>
      </c>
      <c r="BS18" s="24" t="s">
        <v>24</v>
      </c>
    </row>
    <row r="19" spans="1:71" ht="15" x14ac:dyDescent="0.25">
      <c r="A19" s="24" t="s">
        <v>8</v>
      </c>
      <c r="B19" s="38">
        <v>27.332623000000002</v>
      </c>
      <c r="C19" s="25">
        <v>7.9946400000000004</v>
      </c>
      <c r="D19" s="39">
        <f t="shared" si="68"/>
        <v>35.327263000000002</v>
      </c>
      <c r="E19" s="25">
        <v>27.298458</v>
      </c>
      <c r="F19" s="25">
        <v>7.9442649999999997</v>
      </c>
      <c r="G19" s="25">
        <f t="shared" si="69"/>
        <v>35.242722999999998</v>
      </c>
      <c r="H19" s="38">
        <v>27.267979</v>
      </c>
      <c r="I19" s="25">
        <v>7.9190649999999998</v>
      </c>
      <c r="J19" s="39">
        <f t="shared" si="70"/>
        <v>35.187044</v>
      </c>
      <c r="K19" s="38">
        <v>27.308472999999999</v>
      </c>
      <c r="L19" s="25">
        <v>7.897475</v>
      </c>
      <c r="M19" s="39">
        <f t="shared" si="71"/>
        <v>35.205947999999999</v>
      </c>
      <c r="N19" s="38">
        <v>27.220106999999999</v>
      </c>
      <c r="O19" s="25">
        <v>7.8824000000000005</v>
      </c>
      <c r="P19" s="39">
        <f t="shared" si="72"/>
        <v>35.102507000000003</v>
      </c>
      <c r="Q19" s="38">
        <v>27.254539999999999</v>
      </c>
      <c r="R19" s="25">
        <v>7.8413700000000004</v>
      </c>
      <c r="S19" s="39">
        <f t="shared" si="73"/>
        <v>35.095909999999996</v>
      </c>
      <c r="T19" s="38">
        <v>27.170366999999999</v>
      </c>
      <c r="U19" s="25">
        <v>7.8074450000000004</v>
      </c>
      <c r="V19" s="39">
        <f t="shared" si="74"/>
        <v>34.977812</v>
      </c>
      <c r="W19" s="38">
        <v>27.057321000000002</v>
      </c>
      <c r="X19" s="25">
        <v>39.277900000000002</v>
      </c>
      <c r="Y19" s="39">
        <f t="shared" si="75"/>
        <v>66.335221000000004</v>
      </c>
      <c r="Z19" s="38">
        <v>27.002958</v>
      </c>
      <c r="AA19" s="25">
        <v>39.293130000000005</v>
      </c>
      <c r="AB19" s="39">
        <f t="shared" si="76"/>
        <v>66.296087999999997</v>
      </c>
      <c r="AC19" s="38">
        <v>26.988171000000001</v>
      </c>
      <c r="AD19" s="25">
        <v>39.287325000000003</v>
      </c>
      <c r="AE19" s="39">
        <f t="shared" si="77"/>
        <v>66.275496000000004</v>
      </c>
      <c r="AF19" s="38">
        <v>26.864999999999998</v>
      </c>
      <c r="AG19" s="25">
        <v>39.282300000000006</v>
      </c>
      <c r="AH19" s="39">
        <f t="shared" si="78"/>
        <v>66.147300000000001</v>
      </c>
      <c r="AI19" s="38">
        <v>26.859494000000002</v>
      </c>
      <c r="AJ19" s="25">
        <v>39.277385000000002</v>
      </c>
      <c r="AK19" s="39">
        <f t="shared" si="79"/>
        <v>66.136879000000008</v>
      </c>
      <c r="AL19" s="38">
        <v>26.846869000000002</v>
      </c>
      <c r="AM19" s="25">
        <v>39.27114000000001</v>
      </c>
      <c r="AN19" s="39">
        <f t="shared" si="80"/>
        <v>66.118009000000015</v>
      </c>
      <c r="AO19" s="38">
        <v>26.858381999999999</v>
      </c>
      <c r="AP19" s="25">
        <v>39.263764999999999</v>
      </c>
      <c r="AQ19" s="39">
        <f t="shared" si="81"/>
        <v>66.122146999999998</v>
      </c>
      <c r="AR19" s="38">
        <v>26.787855</v>
      </c>
      <c r="AS19" s="25">
        <v>39.263764999999999</v>
      </c>
      <c r="AT19" s="39">
        <f t="shared" si="82"/>
        <v>66.05162</v>
      </c>
      <c r="AU19" s="38">
        <v>26.767613999999998</v>
      </c>
      <c r="AV19" s="25">
        <v>39.25808</v>
      </c>
      <c r="AW19" s="39">
        <f t="shared" si="83"/>
        <v>66.025694000000001</v>
      </c>
      <c r="AX19" s="38">
        <v>26.747895</v>
      </c>
      <c r="AY19" s="25">
        <v>39.244745000000002</v>
      </c>
      <c r="AZ19" s="39">
        <f t="shared" si="84"/>
        <v>65.992639999999994</v>
      </c>
      <c r="BA19" s="38">
        <v>26.725656000000001</v>
      </c>
      <c r="BB19" s="25">
        <v>39.242489999999997</v>
      </c>
      <c r="BC19" s="39">
        <f t="shared" si="85"/>
        <v>65.96814599999999</v>
      </c>
      <c r="BD19" s="38">
        <v>26.711551</v>
      </c>
      <c r="BE19" s="25">
        <v>39.235340000000001</v>
      </c>
      <c r="BF19" s="39">
        <f t="shared" si="86"/>
        <v>65.946890999999994</v>
      </c>
      <c r="BG19" s="38">
        <v>26.696666</v>
      </c>
      <c r="BH19" s="25">
        <v>39.227235</v>
      </c>
      <c r="BI19" s="39">
        <f t="shared" si="87"/>
        <v>65.923901000000001</v>
      </c>
      <c r="BJ19" s="38">
        <v>26.656013000000002</v>
      </c>
      <c r="BK19" s="25">
        <v>39.21846</v>
      </c>
      <c r="BL19" s="39">
        <f t="shared" si="88"/>
        <v>65.874472999999995</v>
      </c>
      <c r="BM19" s="38">
        <v>26.645641000000001</v>
      </c>
      <c r="BN19" s="25">
        <v>39.206735000000002</v>
      </c>
      <c r="BO19" s="39">
        <f t="shared" si="89"/>
        <v>65.852376000000007</v>
      </c>
      <c r="BP19" s="38">
        <v>26.673431000000001</v>
      </c>
      <c r="BQ19" s="25">
        <v>39.203334999999996</v>
      </c>
      <c r="BR19" s="39">
        <f t="shared" si="90"/>
        <v>65.876766000000003</v>
      </c>
      <c r="BS19" s="24" t="s">
        <v>25</v>
      </c>
    </row>
    <row r="20" spans="1:71" ht="15" x14ac:dyDescent="0.25">
      <c r="A20" s="26" t="s">
        <v>9</v>
      </c>
      <c r="B20" s="40">
        <v>67.292490999999998</v>
      </c>
      <c r="C20" s="27">
        <v>13.760408999999999</v>
      </c>
      <c r="D20" s="41">
        <f t="shared" si="68"/>
        <v>81.052899999999994</v>
      </c>
      <c r="E20" s="27">
        <v>67.572732000000002</v>
      </c>
      <c r="F20" s="27">
        <v>13.764529</v>
      </c>
      <c r="G20" s="27">
        <f t="shared" si="69"/>
        <v>81.337260999999998</v>
      </c>
      <c r="H20" s="40">
        <v>67.600662</v>
      </c>
      <c r="I20" s="27">
        <v>13.714161000000001</v>
      </c>
      <c r="J20" s="41">
        <f t="shared" si="70"/>
        <v>81.314823000000004</v>
      </c>
      <c r="K20" s="40">
        <v>68.643388999999999</v>
      </c>
      <c r="L20" s="27">
        <v>13.734286000000001</v>
      </c>
      <c r="M20" s="41">
        <f t="shared" si="71"/>
        <v>82.377674999999996</v>
      </c>
      <c r="N20" s="40">
        <v>67.793029000000004</v>
      </c>
      <c r="O20" s="27">
        <v>13.739285999999998</v>
      </c>
      <c r="P20" s="41">
        <f t="shared" si="72"/>
        <v>81.532314999999997</v>
      </c>
      <c r="Q20" s="40">
        <v>67.798198999999997</v>
      </c>
      <c r="R20" s="27">
        <v>13.879660999999999</v>
      </c>
      <c r="S20" s="41">
        <f t="shared" si="73"/>
        <v>81.677859999999995</v>
      </c>
      <c r="T20" s="40">
        <v>67.796322000000004</v>
      </c>
      <c r="U20" s="27">
        <v>13.831045999999999</v>
      </c>
      <c r="V20" s="41">
        <f t="shared" si="74"/>
        <v>81.627368000000004</v>
      </c>
      <c r="W20" s="40">
        <v>67.723090999999997</v>
      </c>
      <c r="X20" s="27">
        <v>13.928849</v>
      </c>
      <c r="Y20" s="41">
        <f t="shared" si="75"/>
        <v>81.651939999999996</v>
      </c>
      <c r="Z20" s="40">
        <v>67.755127000000002</v>
      </c>
      <c r="AA20" s="27">
        <v>13.920403999999998</v>
      </c>
      <c r="AB20" s="41">
        <f t="shared" si="76"/>
        <v>81.675531000000007</v>
      </c>
      <c r="AC20" s="40">
        <v>67.681719000000001</v>
      </c>
      <c r="AD20" s="27">
        <v>13.895073999999997</v>
      </c>
      <c r="AE20" s="41">
        <f t="shared" si="77"/>
        <v>81.576792999999995</v>
      </c>
      <c r="AF20" s="40">
        <v>67.687715999999995</v>
      </c>
      <c r="AG20" s="27">
        <v>13.898854</v>
      </c>
      <c r="AH20" s="41">
        <f t="shared" si="78"/>
        <v>81.586569999999995</v>
      </c>
      <c r="AI20" s="40">
        <v>67.737164000000007</v>
      </c>
      <c r="AJ20" s="27">
        <v>13.816594</v>
      </c>
      <c r="AK20" s="41">
        <f t="shared" si="79"/>
        <v>81.553758000000002</v>
      </c>
      <c r="AL20" s="40">
        <v>68.702048000000005</v>
      </c>
      <c r="AM20" s="27">
        <v>13.817894000000001</v>
      </c>
      <c r="AN20" s="41">
        <f t="shared" si="80"/>
        <v>82.519942</v>
      </c>
      <c r="AO20" s="40">
        <v>68.644447999999997</v>
      </c>
      <c r="AP20" s="27">
        <v>13.818074000000001</v>
      </c>
      <c r="AQ20" s="41">
        <f t="shared" si="81"/>
        <v>82.462521999999993</v>
      </c>
      <c r="AR20" s="40">
        <v>68.624859999999998</v>
      </c>
      <c r="AS20" s="27">
        <v>13.818073999999999</v>
      </c>
      <c r="AT20" s="41">
        <f t="shared" si="82"/>
        <v>82.442933999999994</v>
      </c>
      <c r="AU20" s="40">
        <v>69.148054999999999</v>
      </c>
      <c r="AV20" s="27">
        <v>13.829514</v>
      </c>
      <c r="AW20" s="41">
        <f t="shared" si="83"/>
        <v>82.977569000000003</v>
      </c>
      <c r="AX20" s="40">
        <v>69.121735000000001</v>
      </c>
      <c r="AY20" s="27">
        <v>13.829518999999999</v>
      </c>
      <c r="AZ20" s="41">
        <f t="shared" si="84"/>
        <v>82.951254000000006</v>
      </c>
      <c r="BA20" s="40">
        <v>69.0959</v>
      </c>
      <c r="BB20" s="27">
        <v>13.901068999999998</v>
      </c>
      <c r="BC20" s="41">
        <f t="shared" si="85"/>
        <v>82.996968999999993</v>
      </c>
      <c r="BD20" s="40">
        <v>69.314527999999996</v>
      </c>
      <c r="BE20" s="27">
        <v>13.901324000000001</v>
      </c>
      <c r="BF20" s="41">
        <f t="shared" si="86"/>
        <v>83.215851999999998</v>
      </c>
      <c r="BG20" s="40">
        <v>69.367350000000002</v>
      </c>
      <c r="BH20" s="27">
        <v>13.901378999999997</v>
      </c>
      <c r="BI20" s="41">
        <f t="shared" si="87"/>
        <v>83.268728999999993</v>
      </c>
      <c r="BJ20" s="40">
        <v>69.396130999999997</v>
      </c>
      <c r="BK20" s="27">
        <v>13.901288999999997</v>
      </c>
      <c r="BL20" s="41">
        <f t="shared" si="88"/>
        <v>83.297419999999988</v>
      </c>
      <c r="BM20" s="40">
        <v>69.558428000000006</v>
      </c>
      <c r="BN20" s="27">
        <v>13.908318999999997</v>
      </c>
      <c r="BO20" s="41">
        <f t="shared" si="89"/>
        <v>83.466746999999998</v>
      </c>
      <c r="BP20" s="40">
        <v>68.891242000000005</v>
      </c>
      <c r="BQ20" s="27">
        <v>13.958418999999997</v>
      </c>
      <c r="BR20" s="41">
        <f t="shared" si="90"/>
        <v>82.849660999999998</v>
      </c>
      <c r="BS20" s="26" t="s">
        <v>26</v>
      </c>
    </row>
    <row r="21" spans="1:71" ht="15" x14ac:dyDescent="0.25">
      <c r="A21" s="49" t="s">
        <v>3</v>
      </c>
      <c r="B21" s="50">
        <f>B6+B9+B13</f>
        <v>1345.959603</v>
      </c>
      <c r="C21" s="51">
        <f>C6+C9+C13</f>
        <v>161.84737999999999</v>
      </c>
      <c r="D21" s="52">
        <f>B21+C21</f>
        <v>1507.8069829999999</v>
      </c>
      <c r="E21" s="51">
        <f>E6+E9+E13</f>
        <v>1345.959603</v>
      </c>
      <c r="F21" s="51">
        <f>F6+F9+F13</f>
        <v>161.84737999999999</v>
      </c>
      <c r="G21" s="51">
        <f>E21+F21</f>
        <v>1507.8069829999999</v>
      </c>
      <c r="H21" s="50">
        <f>H6+H9+H13</f>
        <v>1345.959603</v>
      </c>
      <c r="I21" s="51">
        <f>I6+I9+I13</f>
        <v>161.84737999999999</v>
      </c>
      <c r="J21" s="52">
        <f>H21+I21</f>
        <v>1507.8069829999999</v>
      </c>
      <c r="K21" s="50">
        <f>K6+K9+K13</f>
        <v>1361.5596029999999</v>
      </c>
      <c r="L21" s="51">
        <f>L6+L9+L13</f>
        <v>161.84737999999999</v>
      </c>
      <c r="M21" s="52">
        <f>K21+L21</f>
        <v>1523.4069829999999</v>
      </c>
      <c r="N21" s="50">
        <f>N6+N9+N13</f>
        <v>1353.709603</v>
      </c>
      <c r="O21" s="51">
        <f>O6+O9+O13</f>
        <v>161.84737999999999</v>
      </c>
      <c r="P21" s="52">
        <f>N21+O21</f>
        <v>1515.5569829999999</v>
      </c>
      <c r="Q21" s="50">
        <f>Q6+Q9+Q13</f>
        <v>1353.709603</v>
      </c>
      <c r="R21" s="51">
        <f>R6+R9+R13</f>
        <v>161.84737999999999</v>
      </c>
      <c r="S21" s="52">
        <f>Q21+R21</f>
        <v>1515.5569829999999</v>
      </c>
      <c r="T21" s="50">
        <f>T6+T9+T13</f>
        <v>1353.709603</v>
      </c>
      <c r="U21" s="51">
        <f>U6+U9+U13</f>
        <v>161.84737999999999</v>
      </c>
      <c r="V21" s="52">
        <f>T21+U21</f>
        <v>1515.5569829999999</v>
      </c>
      <c r="W21" s="50">
        <f>W6+W9+W13</f>
        <v>1353.7096029999998</v>
      </c>
      <c r="X21" s="51">
        <f>X6+X9+X13</f>
        <v>192.09237999999999</v>
      </c>
      <c r="Y21" s="52">
        <f>W21+X21</f>
        <v>1545.8019829999998</v>
      </c>
      <c r="Z21" s="50">
        <f>Z6+Z9+Z13</f>
        <v>1353.709603</v>
      </c>
      <c r="AA21" s="51">
        <f>AA6+AA9+AA13</f>
        <v>200.04237999999998</v>
      </c>
      <c r="AB21" s="52">
        <f>Z21+AA21</f>
        <v>1553.7519830000001</v>
      </c>
      <c r="AC21" s="50">
        <f>AC6+AC9+AC13</f>
        <v>1353.7096029999998</v>
      </c>
      <c r="AD21" s="51">
        <f>AD6+AD9+AD13</f>
        <v>200.04237999999998</v>
      </c>
      <c r="AE21" s="52">
        <f>AC21+AD21</f>
        <v>1553.7519829999997</v>
      </c>
      <c r="AF21" s="50">
        <f>AF6+AF9+AF13</f>
        <v>1353.709603</v>
      </c>
      <c r="AG21" s="51">
        <f>AG6+AG9+AG13</f>
        <v>200.04237999999998</v>
      </c>
      <c r="AH21" s="52">
        <f>AF21+AG21</f>
        <v>1553.7519830000001</v>
      </c>
      <c r="AI21" s="50">
        <f>AI6+AI9+AI13</f>
        <v>1353.709603</v>
      </c>
      <c r="AJ21" s="51">
        <f>AJ6+AJ9+AJ13</f>
        <v>200.04237999999998</v>
      </c>
      <c r="AK21" s="52">
        <f>AI21+AJ21</f>
        <v>1553.7519830000001</v>
      </c>
      <c r="AL21" s="50">
        <f>AL6+AL9+AL13</f>
        <v>1369.9096030000001</v>
      </c>
      <c r="AM21" s="51">
        <f>AM6+AM9+AM13</f>
        <v>200.04238000000001</v>
      </c>
      <c r="AN21" s="52">
        <f>AL21+AM21</f>
        <v>1569.9519830000002</v>
      </c>
      <c r="AO21" s="50">
        <f>AO6+AO9+AO13</f>
        <v>1369.9096030000001</v>
      </c>
      <c r="AP21" s="51">
        <f>AP6+AP9+AP13</f>
        <v>200.04237999999998</v>
      </c>
      <c r="AQ21" s="52">
        <f>AO21+AP21</f>
        <v>1569.9519829999999</v>
      </c>
      <c r="AR21" s="50">
        <f>AR6+AR9+AR13</f>
        <v>1369.9096030000001</v>
      </c>
      <c r="AS21" s="51">
        <f>AS6+AS9+AS13</f>
        <v>200.04237999999998</v>
      </c>
      <c r="AT21" s="52">
        <f>AR21+AS21</f>
        <v>1569.9519829999999</v>
      </c>
      <c r="AU21" s="50">
        <f>AU6+AU9+AU13</f>
        <v>1369.9096030000001</v>
      </c>
      <c r="AV21" s="51">
        <f>AV6+AV9+AV13</f>
        <v>200.04237999999998</v>
      </c>
      <c r="AW21" s="52">
        <f>AU21+AV21</f>
        <v>1569.9519829999999</v>
      </c>
      <c r="AX21" s="50">
        <f>AX6+AX9+AX13</f>
        <v>1369.9096029999998</v>
      </c>
      <c r="AY21" s="51">
        <f>AY6+AY9+AY13</f>
        <v>200.04237999999998</v>
      </c>
      <c r="AZ21" s="52">
        <f>AX21+AY21</f>
        <v>1569.9519829999999</v>
      </c>
      <c r="BA21" s="50">
        <f>BA6+BA9+BA13</f>
        <v>1369.9096030000001</v>
      </c>
      <c r="BB21" s="51">
        <f>BB6+BB9+BB13</f>
        <v>204.22237999999999</v>
      </c>
      <c r="BC21" s="52">
        <f>BA21+BB21</f>
        <v>1574.131983</v>
      </c>
      <c r="BD21" s="50">
        <f>BD6+BD9+BD13</f>
        <v>1360.8928540000002</v>
      </c>
      <c r="BE21" s="51">
        <f>BE6+BE9+BE13</f>
        <v>204.22238000000002</v>
      </c>
      <c r="BF21" s="52">
        <f>BD21+BE21</f>
        <v>1565.1152340000001</v>
      </c>
      <c r="BG21" s="50">
        <f>BG6+BG9+BG13</f>
        <v>1360.8928539999999</v>
      </c>
      <c r="BH21" s="51">
        <f>BH6+BH9+BH13</f>
        <v>204.22237999999999</v>
      </c>
      <c r="BI21" s="52">
        <f>BG21+BH21</f>
        <v>1565.1152339999999</v>
      </c>
      <c r="BJ21" s="50">
        <f>BJ6+BJ9+BJ13</f>
        <v>1360.8928539999999</v>
      </c>
      <c r="BK21" s="51">
        <f>BK6+BK9+BK13</f>
        <v>204.22237999999999</v>
      </c>
      <c r="BL21" s="52">
        <f>BJ21+BK21</f>
        <v>1565.1152339999999</v>
      </c>
      <c r="BM21" s="50">
        <f>BM6+BM9+BM13</f>
        <v>1370.8928540000002</v>
      </c>
      <c r="BN21" s="51">
        <f>BN6+BN9+BN13</f>
        <v>204.22237999999999</v>
      </c>
      <c r="BO21" s="52">
        <f>BM21+BN21</f>
        <v>1575.1152340000001</v>
      </c>
      <c r="BP21" s="50">
        <f>BP6+BP9+BP13</f>
        <v>1365.9928540000001</v>
      </c>
      <c r="BQ21" s="51">
        <f>BQ6+BQ9+BQ13</f>
        <v>204.22237999999999</v>
      </c>
      <c r="BR21" s="52">
        <f>BP21+BQ21</f>
        <v>1570.215234</v>
      </c>
      <c r="BS21" s="49" t="s">
        <v>3</v>
      </c>
    </row>
    <row r="22" spans="1:71" ht="15" x14ac:dyDescent="0.25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2"/>
    </row>
    <row r="23" spans="1:71" ht="18.75" x14ac:dyDescent="0.25">
      <c r="A23" s="9" t="s">
        <v>11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9" t="s">
        <v>13</v>
      </c>
    </row>
    <row r="24" spans="1:71" ht="15" x14ac:dyDescent="0.25">
      <c r="A24" s="1385" t="s">
        <v>16</v>
      </c>
      <c r="B24" s="1381">
        <f>B4</f>
        <v>42429</v>
      </c>
      <c r="C24" s="1382"/>
      <c r="D24" s="1383"/>
      <c r="E24" s="1381">
        <f>E4</f>
        <v>42430</v>
      </c>
      <c r="F24" s="1382"/>
      <c r="G24" s="1383"/>
      <c r="H24" s="1381">
        <f>H4</f>
        <v>42431</v>
      </c>
      <c r="I24" s="1382"/>
      <c r="J24" s="1383"/>
      <c r="K24" s="1381">
        <f>K4</f>
        <v>42432</v>
      </c>
      <c r="L24" s="1382"/>
      <c r="M24" s="1383"/>
      <c r="N24" s="1381">
        <f>N4</f>
        <v>42433</v>
      </c>
      <c r="O24" s="1382"/>
      <c r="P24" s="1383"/>
      <c r="Q24" s="1381">
        <f>Q4</f>
        <v>42436</v>
      </c>
      <c r="R24" s="1382"/>
      <c r="S24" s="1383"/>
      <c r="T24" s="1381">
        <f>T4</f>
        <v>42437</v>
      </c>
      <c r="U24" s="1382"/>
      <c r="V24" s="1383"/>
      <c r="W24" s="1381">
        <f>W4</f>
        <v>42439</v>
      </c>
      <c r="X24" s="1382"/>
      <c r="Y24" s="1383"/>
      <c r="Z24" s="1381">
        <f>Z4</f>
        <v>42440</v>
      </c>
      <c r="AA24" s="1382"/>
      <c r="AB24" s="1383"/>
      <c r="AC24" s="1381">
        <f>AC4</f>
        <v>42443</v>
      </c>
      <c r="AD24" s="1382"/>
      <c r="AE24" s="1383"/>
      <c r="AF24" s="1381">
        <f>AF4</f>
        <v>42444</v>
      </c>
      <c r="AG24" s="1382"/>
      <c r="AH24" s="1383"/>
      <c r="AI24" s="1381">
        <f>AI4</f>
        <v>42445</v>
      </c>
      <c r="AJ24" s="1382"/>
      <c r="AK24" s="1383"/>
      <c r="AL24" s="1381">
        <f>AL4</f>
        <v>42446</v>
      </c>
      <c r="AM24" s="1382"/>
      <c r="AN24" s="1383"/>
      <c r="AO24" s="1381">
        <f>AO4</f>
        <v>42447</v>
      </c>
      <c r="AP24" s="1382"/>
      <c r="AQ24" s="1383"/>
      <c r="AR24" s="1381">
        <f>AR4</f>
        <v>42450</v>
      </c>
      <c r="AS24" s="1382"/>
      <c r="AT24" s="1383"/>
      <c r="AU24" s="1381">
        <f>AU4</f>
        <v>42451</v>
      </c>
      <c r="AV24" s="1382"/>
      <c r="AW24" s="1383"/>
      <c r="AX24" s="1381">
        <f>AX4</f>
        <v>42452</v>
      </c>
      <c r="AY24" s="1382"/>
      <c r="AZ24" s="1383"/>
      <c r="BA24" s="1381">
        <f>BA4</f>
        <v>42453</v>
      </c>
      <c r="BB24" s="1382"/>
      <c r="BC24" s="1383"/>
      <c r="BD24" s="1381">
        <f>BD4</f>
        <v>42457</v>
      </c>
      <c r="BE24" s="1382"/>
      <c r="BF24" s="1383"/>
      <c r="BG24" s="1381">
        <f>BG4</f>
        <v>42458</v>
      </c>
      <c r="BH24" s="1382"/>
      <c r="BI24" s="1383"/>
      <c r="BJ24" s="1381">
        <f>BJ4</f>
        <v>42459</v>
      </c>
      <c r="BK24" s="1382"/>
      <c r="BL24" s="1383"/>
      <c r="BM24" s="1381">
        <f>BM4</f>
        <v>42460</v>
      </c>
      <c r="BN24" s="1382"/>
      <c r="BO24" s="1383"/>
      <c r="BP24" s="1381">
        <f>BP4</f>
        <v>42461</v>
      </c>
      <c r="BQ24" s="1382"/>
      <c r="BR24" s="1383"/>
      <c r="BS24" s="1385" t="s">
        <v>33</v>
      </c>
    </row>
    <row r="25" spans="1:71" ht="15" x14ac:dyDescent="0.25">
      <c r="A25" s="1385"/>
      <c r="B25" s="265" t="s">
        <v>14</v>
      </c>
      <c r="C25" s="266" t="s">
        <v>15</v>
      </c>
      <c r="D25" s="267" t="s">
        <v>3</v>
      </c>
      <c r="E25" s="266" t="s">
        <v>14</v>
      </c>
      <c r="F25" s="266" t="s">
        <v>15</v>
      </c>
      <c r="G25" s="266" t="s">
        <v>3</v>
      </c>
      <c r="H25" s="265" t="s">
        <v>14</v>
      </c>
      <c r="I25" s="266" t="s">
        <v>15</v>
      </c>
      <c r="J25" s="267" t="s">
        <v>3</v>
      </c>
      <c r="K25" s="265" t="s">
        <v>14</v>
      </c>
      <c r="L25" s="266" t="s">
        <v>15</v>
      </c>
      <c r="M25" s="267" t="s">
        <v>3</v>
      </c>
      <c r="N25" s="265" t="s">
        <v>14</v>
      </c>
      <c r="O25" s="266" t="s">
        <v>15</v>
      </c>
      <c r="P25" s="267" t="s">
        <v>3</v>
      </c>
      <c r="Q25" s="265" t="s">
        <v>14</v>
      </c>
      <c r="R25" s="266" t="s">
        <v>15</v>
      </c>
      <c r="S25" s="267" t="s">
        <v>3</v>
      </c>
      <c r="T25" s="265" t="s">
        <v>14</v>
      </c>
      <c r="U25" s="266" t="s">
        <v>15</v>
      </c>
      <c r="V25" s="267" t="s">
        <v>3</v>
      </c>
      <c r="W25" s="265" t="s">
        <v>14</v>
      </c>
      <c r="X25" s="266" t="s">
        <v>15</v>
      </c>
      <c r="Y25" s="267" t="s">
        <v>3</v>
      </c>
      <c r="Z25" s="265" t="s">
        <v>14</v>
      </c>
      <c r="AA25" s="266" t="s">
        <v>15</v>
      </c>
      <c r="AB25" s="267" t="s">
        <v>3</v>
      </c>
      <c r="AC25" s="265" t="s">
        <v>14</v>
      </c>
      <c r="AD25" s="266" t="s">
        <v>15</v>
      </c>
      <c r="AE25" s="267" t="s">
        <v>3</v>
      </c>
      <c r="AF25" s="265" t="s">
        <v>14</v>
      </c>
      <c r="AG25" s="266" t="s">
        <v>15</v>
      </c>
      <c r="AH25" s="267" t="s">
        <v>3</v>
      </c>
      <c r="AI25" s="265" t="s">
        <v>14</v>
      </c>
      <c r="AJ25" s="266" t="s">
        <v>15</v>
      </c>
      <c r="AK25" s="267" t="s">
        <v>3</v>
      </c>
      <c r="AL25" s="271" t="s">
        <v>14</v>
      </c>
      <c r="AM25" s="272" t="s">
        <v>15</v>
      </c>
      <c r="AN25" s="273" t="s">
        <v>3</v>
      </c>
      <c r="AO25" s="277" t="s">
        <v>14</v>
      </c>
      <c r="AP25" s="278" t="s">
        <v>15</v>
      </c>
      <c r="AQ25" s="279" t="s">
        <v>3</v>
      </c>
      <c r="AR25" s="283" t="s">
        <v>14</v>
      </c>
      <c r="AS25" s="284" t="s">
        <v>15</v>
      </c>
      <c r="AT25" s="285" t="s">
        <v>3</v>
      </c>
      <c r="AU25" s="265" t="s">
        <v>14</v>
      </c>
      <c r="AV25" s="266" t="s">
        <v>15</v>
      </c>
      <c r="AW25" s="267" t="s">
        <v>3</v>
      </c>
      <c r="AX25" s="295" t="s">
        <v>14</v>
      </c>
      <c r="AY25" s="296" t="s">
        <v>15</v>
      </c>
      <c r="AZ25" s="297" t="s">
        <v>3</v>
      </c>
      <c r="BA25" s="301" t="s">
        <v>14</v>
      </c>
      <c r="BB25" s="302" t="s">
        <v>15</v>
      </c>
      <c r="BC25" s="303" t="s">
        <v>3</v>
      </c>
      <c r="BD25" s="307" t="s">
        <v>14</v>
      </c>
      <c r="BE25" s="308" t="s">
        <v>15</v>
      </c>
      <c r="BF25" s="309" t="s">
        <v>3</v>
      </c>
      <c r="BG25" s="289" t="s">
        <v>14</v>
      </c>
      <c r="BH25" s="290" t="s">
        <v>15</v>
      </c>
      <c r="BI25" s="291" t="s">
        <v>3</v>
      </c>
      <c r="BJ25" s="319" t="s">
        <v>14</v>
      </c>
      <c r="BK25" s="320" t="s">
        <v>15</v>
      </c>
      <c r="BL25" s="321" t="s">
        <v>3</v>
      </c>
      <c r="BM25" s="325" t="s">
        <v>14</v>
      </c>
      <c r="BN25" s="326" t="s">
        <v>15</v>
      </c>
      <c r="BO25" s="327" t="s">
        <v>3</v>
      </c>
      <c r="BP25" s="313" t="s">
        <v>14</v>
      </c>
      <c r="BQ25" s="314" t="s">
        <v>15</v>
      </c>
      <c r="BR25" s="315" t="s">
        <v>3</v>
      </c>
      <c r="BS25" s="1385"/>
    </row>
    <row r="26" spans="1:71" ht="15" x14ac:dyDescent="0.25">
      <c r="A26" s="60" t="s">
        <v>0</v>
      </c>
      <c r="B26" s="61">
        <f t="shared" ref="B26:E26" si="91">(B6/B21)*100</f>
        <v>27.590011481198967</v>
      </c>
      <c r="C26" s="62">
        <f t="shared" si="91"/>
        <v>55.016212804927711</v>
      </c>
      <c r="D26" s="63">
        <f t="shared" si="91"/>
        <v>30.533928625531509</v>
      </c>
      <c r="E26" s="62">
        <f t="shared" si="91"/>
        <v>28.769542498668883</v>
      </c>
      <c r="F26" s="62">
        <f t="shared" ref="F26:BF26" si="92">(F6/F21)*100</f>
        <v>55.042320734509268</v>
      </c>
      <c r="G26" s="62">
        <f t="shared" si="92"/>
        <v>31.589651684216928</v>
      </c>
      <c r="H26" s="61">
        <f t="shared" si="92"/>
        <v>29.081093899665873</v>
      </c>
      <c r="I26" s="62">
        <f t="shared" si="92"/>
        <v>55.128074362402415</v>
      </c>
      <c r="J26" s="63">
        <f t="shared" si="92"/>
        <v>31.876966045328363</v>
      </c>
      <c r="K26" s="61">
        <f t="shared" si="92"/>
        <v>29.152019061482097</v>
      </c>
      <c r="L26" s="62">
        <f t="shared" si="92"/>
        <v>55.212391451749177</v>
      </c>
      <c r="M26" s="63">
        <f t="shared" si="92"/>
        <v>31.920683666709959</v>
      </c>
      <c r="N26" s="61">
        <f t="shared" si="92"/>
        <v>28.810663759471016</v>
      </c>
      <c r="O26" s="62">
        <f t="shared" si="92"/>
        <v>54.769427839981098</v>
      </c>
      <c r="P26" s="63">
        <f t="shared" si="92"/>
        <v>31.582818156564159</v>
      </c>
      <c r="Q26" s="61">
        <f t="shared" si="92"/>
        <v>28.296723399989059</v>
      </c>
      <c r="R26" s="62">
        <f t="shared" si="92"/>
        <v>54.629964352836616</v>
      </c>
      <c r="S26" s="63">
        <f t="shared" si="92"/>
        <v>31.108868441669145</v>
      </c>
      <c r="T26" s="61">
        <f t="shared" si="92"/>
        <v>27.307494545416183</v>
      </c>
      <c r="U26" s="62">
        <f t="shared" si="92"/>
        <v>54.588283109680248</v>
      </c>
      <c r="V26" s="63">
        <f t="shared" si="92"/>
        <v>30.220828852860105</v>
      </c>
      <c r="W26" s="61">
        <f t="shared" si="92"/>
        <v>26.076779999026133</v>
      </c>
      <c r="X26" s="62">
        <f t="shared" si="92"/>
        <v>45.125725965808741</v>
      </c>
      <c r="Y26" s="63">
        <f t="shared" si="92"/>
        <v>28.443937893434573</v>
      </c>
      <c r="Z26" s="61">
        <f t="shared" si="92"/>
        <v>25.931829560937231</v>
      </c>
      <c r="AA26" s="62">
        <f t="shared" si="92"/>
        <v>46.35712742469871</v>
      </c>
      <c r="AB26" s="63">
        <f t="shared" si="92"/>
        <v>28.561544754598067</v>
      </c>
      <c r="AC26" s="61">
        <f t="shared" si="92"/>
        <v>25.866899756343091</v>
      </c>
      <c r="AD26" s="62">
        <f t="shared" si="92"/>
        <v>46.298207409849844</v>
      </c>
      <c r="AE26" s="63">
        <f t="shared" si="92"/>
        <v>28.497388698103439</v>
      </c>
      <c r="AF26" s="61">
        <f t="shared" si="92"/>
        <v>25.992982558460881</v>
      </c>
      <c r="AG26" s="62">
        <f t="shared" si="92"/>
        <v>46.162858590264726</v>
      </c>
      <c r="AH26" s="63">
        <f t="shared" si="92"/>
        <v>28.589812715302582</v>
      </c>
      <c r="AI26" s="61">
        <f t="shared" si="92"/>
        <v>26.687366344995926</v>
      </c>
      <c r="AJ26" s="62">
        <f t="shared" si="92"/>
        <v>46.15844702507539</v>
      </c>
      <c r="AK26" s="63">
        <f t="shared" si="92"/>
        <v>29.194228034011783</v>
      </c>
      <c r="AL26" s="61">
        <f t="shared" ref="AL26:AT26" si="93">(AL6/AL21)*100</f>
        <v>26.611943970729289</v>
      </c>
      <c r="AM26" s="62">
        <f t="shared" si="93"/>
        <v>46.143047788173682</v>
      </c>
      <c r="AN26" s="63">
        <f t="shared" si="93"/>
        <v>29.100586001807677</v>
      </c>
      <c r="AO26" s="61">
        <f t="shared" si="93"/>
        <v>26.355166297786724</v>
      </c>
      <c r="AP26" s="62">
        <f t="shared" si="93"/>
        <v>46.04016708859394</v>
      </c>
      <c r="AQ26" s="63">
        <f t="shared" si="93"/>
        <v>28.863417792823032</v>
      </c>
      <c r="AR26" s="61">
        <f t="shared" si="93"/>
        <v>26.332095651423799</v>
      </c>
      <c r="AS26" s="62">
        <f t="shared" si="93"/>
        <v>46.040167088593932</v>
      </c>
      <c r="AT26" s="63">
        <f t="shared" si="93"/>
        <v>28.843286794969451</v>
      </c>
      <c r="AU26" s="61">
        <f t="shared" si="92"/>
        <v>25.736997844813271</v>
      </c>
      <c r="AV26" s="62">
        <f t="shared" si="92"/>
        <v>45.795041530699656</v>
      </c>
      <c r="AW26" s="63">
        <f t="shared" si="92"/>
        <v>28.292782251290046</v>
      </c>
      <c r="AX26" s="61">
        <f t="shared" si="92"/>
        <v>25.419286297243364</v>
      </c>
      <c r="AY26" s="62">
        <f t="shared" si="92"/>
        <v>45.651736896951547</v>
      </c>
      <c r="AZ26" s="63">
        <f t="shared" si="92"/>
        <v>27.997293532511812</v>
      </c>
      <c r="BA26" s="61">
        <f t="shared" si="92"/>
        <v>25.598313219503726</v>
      </c>
      <c r="BB26" s="62">
        <f t="shared" si="92"/>
        <v>45.715385355904687</v>
      </c>
      <c r="BC26" s="63">
        <f t="shared" si="92"/>
        <v>28.20823182524715</v>
      </c>
      <c r="BD26" s="61">
        <f t="shared" si="92"/>
        <v>25.018923569129125</v>
      </c>
      <c r="BE26" s="62">
        <f t="shared" si="92"/>
        <v>45.384567058713152</v>
      </c>
      <c r="BF26" s="63">
        <f t="shared" si="92"/>
        <v>27.676312682290337</v>
      </c>
      <c r="BG26" s="61">
        <f t="shared" ref="BG26:BO26" si="94">(BG6/BG21)*100</f>
        <v>25.206672221970532</v>
      </c>
      <c r="BH26" s="62">
        <f t="shared" si="94"/>
        <v>45.347866869439088</v>
      </c>
      <c r="BI26" s="63">
        <f t="shared" si="94"/>
        <v>27.834774369080101</v>
      </c>
      <c r="BJ26" s="61">
        <f t="shared" si="94"/>
        <v>25.558695747255356</v>
      </c>
      <c r="BK26" s="62">
        <f t="shared" si="94"/>
        <v>45.546195769533192</v>
      </c>
      <c r="BL26" s="63">
        <f t="shared" si="94"/>
        <v>28.166743216301736</v>
      </c>
      <c r="BM26" s="61">
        <f t="shared" si="94"/>
        <v>26.129724869074266</v>
      </c>
      <c r="BN26" s="62">
        <f t="shared" si="94"/>
        <v>45.433913756171087</v>
      </c>
      <c r="BO26" s="63">
        <f t="shared" si="94"/>
        <v>28.632619459510604</v>
      </c>
      <c r="BP26" s="61">
        <f t="shared" ref="BP26:BR26" si="95">(BP6/BP21)*100</f>
        <v>26.850636438248891</v>
      </c>
      <c r="BQ26" s="62">
        <f t="shared" si="95"/>
        <v>45.102412380073133</v>
      </c>
      <c r="BR26" s="63">
        <f t="shared" si="95"/>
        <v>29.224464586999417</v>
      </c>
      <c r="BS26" s="60" t="s">
        <v>0</v>
      </c>
    </row>
    <row r="27" spans="1:71" ht="15" x14ac:dyDescent="0.25">
      <c r="A27" s="15" t="s">
        <v>35</v>
      </c>
      <c r="B27" s="28">
        <f t="shared" ref="B27:E27" si="96">(B7/B21)*100</f>
        <v>27.590011481198967</v>
      </c>
      <c r="C27" s="16">
        <f t="shared" si="96"/>
        <v>43.501414727875122</v>
      </c>
      <c r="D27" s="29">
        <f t="shared" si="96"/>
        <v>29.297934946624398</v>
      </c>
      <c r="E27" s="16">
        <f t="shared" si="96"/>
        <v>28.769542498668883</v>
      </c>
      <c r="F27" s="16">
        <f t="shared" ref="F27:BF27" si="97">(F7/F21)*100</f>
        <v>43.527522657456672</v>
      </c>
      <c r="G27" s="16">
        <f t="shared" si="97"/>
        <v>30.353658005309818</v>
      </c>
      <c r="H27" s="28">
        <f t="shared" si="97"/>
        <v>29.081093899665873</v>
      </c>
      <c r="I27" s="16">
        <f t="shared" si="97"/>
        <v>43.613276285349819</v>
      </c>
      <c r="J27" s="29">
        <f t="shared" si="97"/>
        <v>30.640972366421256</v>
      </c>
      <c r="K27" s="28">
        <f t="shared" si="97"/>
        <v>29.152019061482097</v>
      </c>
      <c r="L27" s="16">
        <f t="shared" si="97"/>
        <v>43.697593374696588</v>
      </c>
      <c r="M27" s="29">
        <f t="shared" si="97"/>
        <v>30.697346816612303</v>
      </c>
      <c r="N27" s="28">
        <f t="shared" si="97"/>
        <v>28.810663759471016</v>
      </c>
      <c r="O27" s="16">
        <f t="shared" si="97"/>
        <v>43.543791070328112</v>
      </c>
      <c r="P27" s="29">
        <f t="shared" si="97"/>
        <v>30.384024630237217</v>
      </c>
      <c r="Q27" s="28">
        <f t="shared" si="97"/>
        <v>28.296723399989059</v>
      </c>
      <c r="R27" s="16">
        <f t="shared" si="97"/>
        <v>43.410815176618875</v>
      </c>
      <c r="S27" s="29">
        <f t="shared" si="97"/>
        <v>29.910767729938932</v>
      </c>
      <c r="T27" s="28">
        <f t="shared" si="97"/>
        <v>27.307494545416183</v>
      </c>
      <c r="U27" s="16">
        <f t="shared" si="97"/>
        <v>43.3691339334625</v>
      </c>
      <c r="V27" s="29">
        <f t="shared" si="97"/>
        <v>29.022728141129882</v>
      </c>
      <c r="W27" s="28">
        <f t="shared" si="97"/>
        <v>26.076779999026133</v>
      </c>
      <c r="X27" s="16">
        <f t="shared" si="97"/>
        <v>36.01419067221719</v>
      </c>
      <c r="Y27" s="29">
        <f t="shared" si="97"/>
        <v>27.31167352888562</v>
      </c>
      <c r="Z27" s="28">
        <f t="shared" si="97"/>
        <v>25.931829560937231</v>
      </c>
      <c r="AA27" s="16">
        <f t="shared" si="97"/>
        <v>36.613032698371214</v>
      </c>
      <c r="AB27" s="29">
        <f t="shared" si="97"/>
        <v>27.307012550406505</v>
      </c>
      <c r="AC27" s="28">
        <f t="shared" si="97"/>
        <v>25.866899756343091</v>
      </c>
      <c r="AD27" s="16">
        <f t="shared" si="97"/>
        <v>36.548863795761669</v>
      </c>
      <c r="AE27" s="29">
        <f t="shared" si="97"/>
        <v>27.24218071038176</v>
      </c>
      <c r="AF27" s="28">
        <f t="shared" si="97"/>
        <v>25.992982558460881</v>
      </c>
      <c r="AG27" s="16">
        <f t="shared" si="97"/>
        <v>36.41351497617655</v>
      </c>
      <c r="AH27" s="29">
        <f t="shared" si="97"/>
        <v>27.334604727580903</v>
      </c>
      <c r="AI27" s="28">
        <f t="shared" si="97"/>
        <v>26.687366344995926</v>
      </c>
      <c r="AJ27" s="16">
        <f t="shared" si="97"/>
        <v>36.409103410987214</v>
      </c>
      <c r="AK27" s="29">
        <f t="shared" si="97"/>
        <v>27.939020046290103</v>
      </c>
      <c r="AL27" s="28">
        <f t="shared" ref="AL27:AT27" si="98">(AL7/AL21)*100</f>
        <v>26.611943970729289</v>
      </c>
      <c r="AM27" s="16">
        <f t="shared" si="98"/>
        <v>36.393704174085507</v>
      </c>
      <c r="AN27" s="29">
        <f t="shared" si="98"/>
        <v>27.858330237861807</v>
      </c>
      <c r="AO27" s="28">
        <f t="shared" si="98"/>
        <v>26.355166297786724</v>
      </c>
      <c r="AP27" s="16">
        <f t="shared" si="98"/>
        <v>36.291323368578205</v>
      </c>
      <c r="AQ27" s="29">
        <f t="shared" si="98"/>
        <v>27.621225725092764</v>
      </c>
      <c r="AR27" s="28">
        <f t="shared" si="98"/>
        <v>26.332095651423799</v>
      </c>
      <c r="AS27" s="16">
        <f t="shared" si="98"/>
        <v>36.291323368578205</v>
      </c>
      <c r="AT27" s="29">
        <f t="shared" si="98"/>
        <v>27.601094727239182</v>
      </c>
      <c r="AU27" s="28">
        <f t="shared" si="97"/>
        <v>25.736997844813271</v>
      </c>
      <c r="AV27" s="16">
        <f t="shared" si="97"/>
        <v>36.045697916611473</v>
      </c>
      <c r="AW27" s="29">
        <f t="shared" si="97"/>
        <v>27.050526487344172</v>
      </c>
      <c r="AX27" s="28">
        <f t="shared" si="97"/>
        <v>25.419286297243364</v>
      </c>
      <c r="AY27" s="16">
        <f t="shared" si="97"/>
        <v>35.902393282863365</v>
      </c>
      <c r="AZ27" s="29">
        <f t="shared" si="97"/>
        <v>26.755037768565941</v>
      </c>
      <c r="BA27" s="28">
        <f t="shared" si="97"/>
        <v>25.598313219503726</v>
      </c>
      <c r="BB27" s="16">
        <f t="shared" si="97"/>
        <v>36.110294572024877</v>
      </c>
      <c r="BC27" s="29">
        <f t="shared" si="97"/>
        <v>26.962100928229475</v>
      </c>
      <c r="BD27" s="28">
        <f t="shared" si="97"/>
        <v>25.018923569129125</v>
      </c>
      <c r="BE27" s="16">
        <f t="shared" si="97"/>
        <v>36.269138573353224</v>
      </c>
      <c r="BF27" s="29">
        <f t="shared" si="97"/>
        <v>26.486895788530806</v>
      </c>
      <c r="BG27" s="28">
        <f t="shared" ref="BG27:BO27" si="99">(BG7/BG21)*100</f>
        <v>25.206672221970532</v>
      </c>
      <c r="BH27" s="16">
        <f t="shared" si="99"/>
        <v>36.247128253034752</v>
      </c>
      <c r="BI27" s="29">
        <f t="shared" si="99"/>
        <v>26.647274267090804</v>
      </c>
      <c r="BJ27" s="28">
        <f t="shared" si="99"/>
        <v>25.558695747255356</v>
      </c>
      <c r="BK27" s="16">
        <f t="shared" si="99"/>
        <v>36.450353776114056</v>
      </c>
      <c r="BL27" s="29">
        <f t="shared" si="99"/>
        <v>26.979882044902514</v>
      </c>
      <c r="BM27" s="28">
        <f t="shared" si="99"/>
        <v>26.129724869074266</v>
      </c>
      <c r="BN27" s="16">
        <f t="shared" si="99"/>
        <v>36.347865008722344</v>
      </c>
      <c r="BO27" s="29">
        <f t="shared" si="99"/>
        <v>27.454563111666282</v>
      </c>
      <c r="BP27" s="28">
        <f t="shared" ref="BP27:BR27" si="100">(BP7/BP21)*100</f>
        <v>26.850636438248891</v>
      </c>
      <c r="BQ27" s="16">
        <f t="shared" si="100"/>
        <v>35.728442201094715</v>
      </c>
      <c r="BR27" s="29">
        <f t="shared" si="100"/>
        <v>28.005284911151229</v>
      </c>
      <c r="BS27" s="15" t="s">
        <v>38</v>
      </c>
    </row>
    <row r="28" spans="1:71" ht="15" x14ac:dyDescent="0.25">
      <c r="A28" s="17" t="s">
        <v>36</v>
      </c>
      <c r="B28" s="30">
        <f t="shared" ref="B28:E28" si="101">(B8/B21)*100</f>
        <v>0</v>
      </c>
      <c r="C28" s="18">
        <f t="shared" si="101"/>
        <v>11.514798077052593</v>
      </c>
      <c r="D28" s="31">
        <f t="shared" si="101"/>
        <v>1.2359936789071098</v>
      </c>
      <c r="E28" s="18">
        <f t="shared" si="101"/>
        <v>0</v>
      </c>
      <c r="F28" s="18">
        <f t="shared" ref="F28:BF28" si="102">(F8/F21)*100</f>
        <v>11.514798077052593</v>
      </c>
      <c r="G28" s="18">
        <f t="shared" si="102"/>
        <v>1.2359936789071098</v>
      </c>
      <c r="H28" s="30">
        <f t="shared" si="102"/>
        <v>0</v>
      </c>
      <c r="I28" s="18">
        <f t="shared" si="102"/>
        <v>11.514798077052593</v>
      </c>
      <c r="J28" s="31">
        <f t="shared" si="102"/>
        <v>1.2359936789071098</v>
      </c>
      <c r="K28" s="30">
        <f t="shared" si="102"/>
        <v>0</v>
      </c>
      <c r="L28" s="18">
        <f t="shared" si="102"/>
        <v>11.514798077052593</v>
      </c>
      <c r="M28" s="31">
        <f t="shared" si="102"/>
        <v>1.2233368500976605</v>
      </c>
      <c r="N28" s="30">
        <f t="shared" si="102"/>
        <v>0</v>
      </c>
      <c r="O28" s="18">
        <f t="shared" si="102"/>
        <v>11.22563676965299</v>
      </c>
      <c r="P28" s="31">
        <f t="shared" si="102"/>
        <v>1.1987935263269476</v>
      </c>
      <c r="Q28" s="30">
        <f t="shared" si="102"/>
        <v>0</v>
      </c>
      <c r="R28" s="18">
        <f t="shared" si="102"/>
        <v>11.219149176217742</v>
      </c>
      <c r="S28" s="31">
        <f t="shared" si="102"/>
        <v>1.1981007117302167</v>
      </c>
      <c r="T28" s="30">
        <f t="shared" si="102"/>
        <v>0</v>
      </c>
      <c r="U28" s="18">
        <f t="shared" si="102"/>
        <v>11.219149176217742</v>
      </c>
      <c r="V28" s="31">
        <f t="shared" si="102"/>
        <v>1.1981007117302167</v>
      </c>
      <c r="W28" s="30">
        <f t="shared" si="102"/>
        <v>0</v>
      </c>
      <c r="X28" s="18">
        <f t="shared" si="102"/>
        <v>9.111535293591551</v>
      </c>
      <c r="Y28" s="31">
        <f t="shared" si="102"/>
        <v>1.1322643645489487</v>
      </c>
      <c r="Z28" s="30">
        <f t="shared" si="102"/>
        <v>0</v>
      </c>
      <c r="AA28" s="18">
        <f t="shared" si="102"/>
        <v>9.7440947263274929</v>
      </c>
      <c r="AB28" s="31">
        <f t="shared" si="102"/>
        <v>1.2545322041915619</v>
      </c>
      <c r="AC28" s="30">
        <f t="shared" si="102"/>
        <v>0</v>
      </c>
      <c r="AD28" s="18">
        <f t="shared" si="102"/>
        <v>9.7493436140881773</v>
      </c>
      <c r="AE28" s="31">
        <f t="shared" si="102"/>
        <v>1.2552079877216804</v>
      </c>
      <c r="AF28" s="30">
        <f t="shared" si="102"/>
        <v>0</v>
      </c>
      <c r="AG28" s="18">
        <f t="shared" si="102"/>
        <v>9.7493436140881773</v>
      </c>
      <c r="AH28" s="31">
        <f t="shared" si="102"/>
        <v>1.2552079877216802</v>
      </c>
      <c r="AI28" s="30">
        <f t="shared" si="102"/>
        <v>0</v>
      </c>
      <c r="AJ28" s="18">
        <f t="shared" si="102"/>
        <v>9.7493436140881773</v>
      </c>
      <c r="AK28" s="31">
        <f t="shared" si="102"/>
        <v>1.2552079877216802</v>
      </c>
      <c r="AL28" s="30">
        <f t="shared" ref="AL28:AT28" si="103">(AL8/AL21)*100</f>
        <v>0</v>
      </c>
      <c r="AM28" s="18">
        <f t="shared" si="103"/>
        <v>9.7493436140881755</v>
      </c>
      <c r="AN28" s="31">
        <f t="shared" si="103"/>
        <v>1.2422557639458709</v>
      </c>
      <c r="AO28" s="30">
        <f t="shared" si="103"/>
        <v>0</v>
      </c>
      <c r="AP28" s="18">
        <f t="shared" si="103"/>
        <v>9.7488437200157314</v>
      </c>
      <c r="AQ28" s="31">
        <f t="shared" si="103"/>
        <v>1.2421920677302654</v>
      </c>
      <c r="AR28" s="30">
        <f t="shared" si="103"/>
        <v>0</v>
      </c>
      <c r="AS28" s="18">
        <f t="shared" si="103"/>
        <v>9.7488437200157296</v>
      </c>
      <c r="AT28" s="31">
        <f t="shared" si="103"/>
        <v>1.2421920677302654</v>
      </c>
      <c r="AU28" s="30">
        <f t="shared" si="102"/>
        <v>0</v>
      </c>
      <c r="AV28" s="18">
        <f t="shared" si="102"/>
        <v>9.7493436140881773</v>
      </c>
      <c r="AW28" s="31">
        <f t="shared" si="102"/>
        <v>1.2422557639458713</v>
      </c>
      <c r="AX28" s="30">
        <f t="shared" si="102"/>
        <v>0</v>
      </c>
      <c r="AY28" s="18">
        <f t="shared" si="102"/>
        <v>9.7493436140881773</v>
      </c>
      <c r="AZ28" s="31">
        <f t="shared" si="102"/>
        <v>1.2422557639458713</v>
      </c>
      <c r="BA28" s="30">
        <f t="shared" si="102"/>
        <v>0</v>
      </c>
      <c r="BB28" s="18">
        <f t="shared" si="102"/>
        <v>9.6050907838798096</v>
      </c>
      <c r="BC28" s="31">
        <f t="shared" si="102"/>
        <v>1.2461308970176743</v>
      </c>
      <c r="BD28" s="30">
        <f t="shared" si="102"/>
        <v>0</v>
      </c>
      <c r="BE28" s="18">
        <f t="shared" si="102"/>
        <v>9.1154284853599297</v>
      </c>
      <c r="BF28" s="31">
        <f t="shared" si="102"/>
        <v>1.18941689375953</v>
      </c>
      <c r="BG28" s="30">
        <f t="shared" ref="BG28:BO28" si="104">(BG8/BG21)*100</f>
        <v>0</v>
      </c>
      <c r="BH28" s="18">
        <f t="shared" si="104"/>
        <v>9.1007386164043336</v>
      </c>
      <c r="BI28" s="31">
        <f t="shared" si="104"/>
        <v>1.1875001019892955</v>
      </c>
      <c r="BJ28" s="30">
        <f t="shared" si="104"/>
        <v>0</v>
      </c>
      <c r="BK28" s="18">
        <f t="shared" si="104"/>
        <v>9.0958419934191337</v>
      </c>
      <c r="BL28" s="31">
        <f t="shared" si="104"/>
        <v>1.1868611713992172</v>
      </c>
      <c r="BM28" s="30">
        <f t="shared" si="104"/>
        <v>0</v>
      </c>
      <c r="BN28" s="18">
        <f t="shared" si="104"/>
        <v>9.0860487474487375</v>
      </c>
      <c r="BO28" s="31">
        <f t="shared" si="104"/>
        <v>1.1780563478443253</v>
      </c>
      <c r="BP28" s="30">
        <f t="shared" ref="BP28:BR28" si="105">(BP8/BP21)*100</f>
        <v>0</v>
      </c>
      <c r="BQ28" s="18">
        <f t="shared" si="105"/>
        <v>9.3739701789784267</v>
      </c>
      <c r="BR28" s="31">
        <f t="shared" si="105"/>
        <v>1.2191796758481837</v>
      </c>
      <c r="BS28" s="17" t="s">
        <v>37</v>
      </c>
    </row>
    <row r="29" spans="1:71" ht="15" x14ac:dyDescent="0.25">
      <c r="A29" s="64" t="s">
        <v>10</v>
      </c>
      <c r="B29" s="65">
        <f>(B9/B21)*100</f>
        <v>3.4640132509236974</v>
      </c>
      <c r="C29" s="66">
        <f t="shared" ref="C29" si="106">(C9/C21)*100</f>
        <v>0.2593801642016077</v>
      </c>
      <c r="D29" s="67">
        <f>(D9/D21)*100</f>
        <v>3.1200292564237313</v>
      </c>
      <c r="E29" s="66">
        <f>(E9/E21)*100</f>
        <v>2.217467666449719</v>
      </c>
      <c r="F29" s="66">
        <f t="shared" ref="F29" si="107">(F9/F21)*100</f>
        <v>0.2593801642016077</v>
      </c>
      <c r="G29" s="66">
        <f>(G9/G21)*100</f>
        <v>2.0072873611303601</v>
      </c>
      <c r="H29" s="65">
        <f>(H9/H21)*100</f>
        <v>1.8796417770348195</v>
      </c>
      <c r="I29" s="66">
        <f t="shared" ref="I29" si="108">(I9/I21)*100</f>
        <v>0.2593801642016077</v>
      </c>
      <c r="J29" s="67">
        <f>(J9/J21)*100</f>
        <v>1.705723563425094</v>
      </c>
      <c r="K29" s="65">
        <f>(K9/K21)*100</f>
        <v>2.1920611432829062</v>
      </c>
      <c r="L29" s="66">
        <f t="shared" ref="L29" si="109">(L9/L21)*100</f>
        <v>0.2593801642016077</v>
      </c>
      <c r="M29" s="67">
        <f>(M9/M21)*100</f>
        <v>1.9867323268006842</v>
      </c>
      <c r="N29" s="65">
        <f>(N9/N21)*100</f>
        <v>2.1552777593762849</v>
      </c>
      <c r="O29" s="66">
        <f t="shared" ref="O29" si="110">(O9/O21)*100</f>
        <v>0.54854147160120847</v>
      </c>
      <c r="P29" s="67">
        <f>(P9/P21)*100</f>
        <v>1.9836932782619099</v>
      </c>
      <c r="Q29" s="65">
        <f>(Q9/Q21)*100</f>
        <v>2.5043186459540836</v>
      </c>
      <c r="R29" s="66">
        <f t="shared" ref="R29" si="111">(R9/R21)*100</f>
        <v>0.54854147160120847</v>
      </c>
      <c r="S29" s="67">
        <f>(S9/S21)*100</f>
        <v>2.2954598467908611</v>
      </c>
      <c r="T29" s="65">
        <f>(T9/T21)*100</f>
        <v>3.3823503873009018</v>
      </c>
      <c r="U29" s="66">
        <f t="shared" ref="U29" si="112">(U9/U21)*100</f>
        <v>0.54854147160120847</v>
      </c>
      <c r="V29" s="67">
        <f>(V9/V21)*100</f>
        <v>3.0797259702903563</v>
      </c>
      <c r="W29" s="65">
        <f>(W9/W21)*100</f>
        <v>4.5326709557219571</v>
      </c>
      <c r="X29" s="66">
        <f t="shared" ref="X29" si="113">(X9/X21)*100</f>
        <v>0.33150716337628799</v>
      </c>
      <c r="Y29" s="67">
        <f>(Y9/Y21)*100</f>
        <v>4.0106043776500968</v>
      </c>
      <c r="Z29" s="65">
        <f>(Z9/Z21)*100</f>
        <v>4.7336741837385041</v>
      </c>
      <c r="AA29" s="66">
        <f t="shared" ref="AA29" si="114">(AA9/AA21)*100</f>
        <v>0.29333784171134142</v>
      </c>
      <c r="AB29" s="67">
        <f>(AB9/AB21)*100</f>
        <v>4.1619899898785837</v>
      </c>
      <c r="AC29" s="65">
        <f>(AC9/AC21)*100</f>
        <v>4.8569650281191077</v>
      </c>
      <c r="AD29" s="66">
        <f t="shared" ref="AD29" si="115">(AD9/AD21)*100</f>
        <v>0.29333784171134142</v>
      </c>
      <c r="AE29" s="67">
        <f>(AE9/AE21)*100</f>
        <v>4.2694073909992882</v>
      </c>
      <c r="AF29" s="65">
        <f>(AF9/AF21)*100</f>
        <v>4.660615678590263</v>
      </c>
      <c r="AG29" s="66">
        <f t="shared" ref="AG29" si="116">(AG9/AG21)*100</f>
        <v>0.29333784171134142</v>
      </c>
      <c r="AH29" s="67">
        <f>(AH9/AH21)*100</f>
        <v>4.098337617375063</v>
      </c>
      <c r="AI29" s="65">
        <f>(AI9/AI21)*100</f>
        <v>3.9205012568711157</v>
      </c>
      <c r="AJ29" s="66">
        <f t="shared" ref="AJ29" si="117">(AJ9/AJ21)*100</f>
        <v>0.29333784171134142</v>
      </c>
      <c r="AK29" s="67">
        <f>(AK9/AK21)*100</f>
        <v>3.4535114089698311</v>
      </c>
      <c r="AL29" s="65">
        <f>(AL9/AL21)*100</f>
        <v>4.0829118853910238</v>
      </c>
      <c r="AM29" s="66">
        <f t="shared" ref="AM29" si="118">(AM9/AM21)*100</f>
        <v>0.29333784171134136</v>
      </c>
      <c r="AN29" s="67">
        <f>(AN9/AN21)*100</f>
        <v>3.6000465372194759</v>
      </c>
      <c r="AO29" s="65">
        <f>(AO9/AO21)*100</f>
        <v>4.0899196470557193</v>
      </c>
      <c r="AP29" s="66">
        <f t="shared" ref="AP29" si="119">(AP9/AP21)*100</f>
        <v>0.29383773578378741</v>
      </c>
      <c r="AQ29" s="67">
        <f>(AQ9/AQ21)*100</f>
        <v>3.6062250701332439</v>
      </c>
      <c r="AR29" s="65">
        <f>(AR9/AR21)*100</f>
        <v>4.1925541564365538</v>
      </c>
      <c r="AS29" s="66">
        <f t="shared" ref="AS29" si="120">(AS9/AS21)*100</f>
        <v>0.29383773578378741</v>
      </c>
      <c r="AT29" s="67">
        <f>(AT9/AT21)*100</f>
        <v>3.695781949275069</v>
      </c>
      <c r="AU29" s="65">
        <f>(AU9/AU21)*100</f>
        <v>4.5763751026132491</v>
      </c>
      <c r="AV29" s="66">
        <f t="shared" ref="AV29" si="121">(AV9/AV21)*100</f>
        <v>0.29333784171134142</v>
      </c>
      <c r="AW29" s="67">
        <f>(AW9/AW21)*100</f>
        <v>4.0306329547150233</v>
      </c>
      <c r="AX29" s="65">
        <f>(AX9/AX21)*100</f>
        <v>4.8214277683255276</v>
      </c>
      <c r="AY29" s="66">
        <f t="shared" ref="AY29" si="122">(AY9/AY21)*100</f>
        <v>0.29333784171134142</v>
      </c>
      <c r="AZ29" s="67">
        <f>(AZ9/AZ21)*100</f>
        <v>4.2444611505038612</v>
      </c>
      <c r="BA29" s="65">
        <f>(BA9/BA21)*100</f>
        <v>4.5987853404368018</v>
      </c>
      <c r="BB29" s="66">
        <f t="shared" ref="BB29" si="123">(BB9/BB21)*100</f>
        <v>0.43423252632742793</v>
      </c>
      <c r="BC29" s="67">
        <f>(BC9/BC21)*100</f>
        <v>4.0584908184284068</v>
      </c>
      <c r="BD29" s="65">
        <f>(BD9/BD21)*100</f>
        <v>4.7491029003522121</v>
      </c>
      <c r="BE29" s="66">
        <f t="shared" ref="BE29" si="124">(BE9/BE21)*100</f>
        <v>0.92389482484730623</v>
      </c>
      <c r="BF29" s="67">
        <f>(BF9/BF21)*100</f>
        <v>4.2499747338092799</v>
      </c>
      <c r="BG29" s="65">
        <f>(BG9/BG21)*100</f>
        <v>4.4919188031830171</v>
      </c>
      <c r="BH29" s="66">
        <f t="shared" ref="BH29" si="125">(BH9/BH21)*100</f>
        <v>0.92389482484730623</v>
      </c>
      <c r="BI29" s="67">
        <f>(BI9/BI21)*100</f>
        <v>4.0263490272819107</v>
      </c>
      <c r="BJ29" s="65">
        <f>(BJ9/BJ21)*100</f>
        <v>4.1414136193267135</v>
      </c>
      <c r="BK29" s="66">
        <f t="shared" ref="BK29" si="126">(BK9/BK21)*100</f>
        <v>0.92389482484730623</v>
      </c>
      <c r="BL29" s="67">
        <f>(BL9/BL21)*100</f>
        <v>3.7215791358146095</v>
      </c>
      <c r="BM29" s="65">
        <f>(BM9/BM21)*100</f>
        <v>3.7062854220698993</v>
      </c>
      <c r="BN29" s="66">
        <f t="shared" ref="BN29" si="127">(BN9/BN21)*100</f>
        <v>0.92389482484730623</v>
      </c>
      <c r="BO29" s="67">
        <f>(BO9/BO21)*100</f>
        <v>3.3455331306890277</v>
      </c>
      <c r="BP29" s="65">
        <f>(BP9/BP21)*100</f>
        <v>2.800151471363407</v>
      </c>
      <c r="BQ29" s="66">
        <f t="shared" ref="BQ29" si="128">(BQ9/BQ21)*100</f>
        <v>0.63597339331761782</v>
      </c>
      <c r="BR29" s="67">
        <f>(BR9/BR21)*100</f>
        <v>2.5186782132569729</v>
      </c>
      <c r="BS29" s="64" t="s">
        <v>1</v>
      </c>
    </row>
    <row r="30" spans="1:71" ht="30" customHeight="1" x14ac:dyDescent="0.25">
      <c r="A30" s="19" t="s">
        <v>30</v>
      </c>
      <c r="B30" s="32">
        <f t="shared" ref="B30:E30" si="129">(B10/B21)*100</f>
        <v>3.4640132509236974</v>
      </c>
      <c r="C30" s="20">
        <f t="shared" si="129"/>
        <v>0.2593801642016077</v>
      </c>
      <c r="D30" s="33">
        <f t="shared" si="129"/>
        <v>3.1200292564237313</v>
      </c>
      <c r="E30" s="20">
        <f t="shared" si="129"/>
        <v>2.217467666449719</v>
      </c>
      <c r="F30" s="20">
        <f t="shared" ref="F30:BF30" si="130">(F10/F21)*100</f>
        <v>0.2593801642016077</v>
      </c>
      <c r="G30" s="20">
        <f t="shared" si="130"/>
        <v>2.0072873611303601</v>
      </c>
      <c r="H30" s="32">
        <f t="shared" si="130"/>
        <v>1.8796417770348195</v>
      </c>
      <c r="I30" s="20">
        <f t="shared" si="130"/>
        <v>0.2593801642016077</v>
      </c>
      <c r="J30" s="33">
        <f t="shared" si="130"/>
        <v>1.705723563425094</v>
      </c>
      <c r="K30" s="32">
        <f t="shared" si="130"/>
        <v>2.1920611432829062</v>
      </c>
      <c r="L30" s="20">
        <f t="shared" si="130"/>
        <v>0.2593801642016077</v>
      </c>
      <c r="M30" s="33">
        <f t="shared" si="130"/>
        <v>1.9867323268006842</v>
      </c>
      <c r="N30" s="32">
        <f t="shared" si="130"/>
        <v>2.1552777593762849</v>
      </c>
      <c r="O30" s="20">
        <f t="shared" si="130"/>
        <v>0.54854147160120847</v>
      </c>
      <c r="P30" s="33">
        <f t="shared" si="130"/>
        <v>1.9836932782619099</v>
      </c>
      <c r="Q30" s="32">
        <f t="shared" si="130"/>
        <v>2.5043186459540836</v>
      </c>
      <c r="R30" s="20">
        <f t="shared" si="130"/>
        <v>0.54854147160120847</v>
      </c>
      <c r="S30" s="33">
        <f t="shared" si="130"/>
        <v>2.2954598467908611</v>
      </c>
      <c r="T30" s="32">
        <f t="shared" si="130"/>
        <v>3.3823503873009018</v>
      </c>
      <c r="U30" s="20">
        <f t="shared" si="130"/>
        <v>0.54854147160120847</v>
      </c>
      <c r="V30" s="33">
        <f t="shared" si="130"/>
        <v>3.0797259702903563</v>
      </c>
      <c r="W30" s="32">
        <f t="shared" si="130"/>
        <v>4.5326709557219571</v>
      </c>
      <c r="X30" s="20">
        <f t="shared" si="130"/>
        <v>0.33150716337628799</v>
      </c>
      <c r="Y30" s="33">
        <f t="shared" si="130"/>
        <v>4.0106043776500968</v>
      </c>
      <c r="Z30" s="32">
        <f t="shared" si="130"/>
        <v>4.7336741837385041</v>
      </c>
      <c r="AA30" s="20">
        <f t="shared" si="130"/>
        <v>0.29333784171134142</v>
      </c>
      <c r="AB30" s="33">
        <f t="shared" si="130"/>
        <v>4.1619899898785837</v>
      </c>
      <c r="AC30" s="32">
        <f t="shared" si="130"/>
        <v>4.8569650281191077</v>
      </c>
      <c r="AD30" s="20">
        <f t="shared" si="130"/>
        <v>0.29333784171134142</v>
      </c>
      <c r="AE30" s="33">
        <f t="shared" si="130"/>
        <v>4.2694073909992882</v>
      </c>
      <c r="AF30" s="32">
        <f t="shared" si="130"/>
        <v>4.660615678590263</v>
      </c>
      <c r="AG30" s="20">
        <f t="shared" si="130"/>
        <v>0.29333784171134142</v>
      </c>
      <c r="AH30" s="33">
        <f t="shared" si="130"/>
        <v>4.098337617375063</v>
      </c>
      <c r="AI30" s="32">
        <f t="shared" si="130"/>
        <v>3.9205012568711157</v>
      </c>
      <c r="AJ30" s="20">
        <f t="shared" si="130"/>
        <v>0.29333784171134142</v>
      </c>
      <c r="AK30" s="33">
        <f t="shared" si="130"/>
        <v>3.4535114089698311</v>
      </c>
      <c r="AL30" s="32">
        <f t="shared" ref="AL30:AT30" si="131">(AL10/AL21)*100</f>
        <v>4.0829118853910238</v>
      </c>
      <c r="AM30" s="20">
        <f t="shared" si="131"/>
        <v>0.29333784171134136</v>
      </c>
      <c r="AN30" s="33">
        <f t="shared" si="131"/>
        <v>3.6000465372194759</v>
      </c>
      <c r="AO30" s="32">
        <f t="shared" si="131"/>
        <v>4.0899196470557193</v>
      </c>
      <c r="AP30" s="20">
        <f t="shared" si="131"/>
        <v>0.29383773578378741</v>
      </c>
      <c r="AQ30" s="33">
        <f t="shared" si="131"/>
        <v>3.6062250701332439</v>
      </c>
      <c r="AR30" s="32">
        <f t="shared" si="131"/>
        <v>4.1925541564365538</v>
      </c>
      <c r="AS30" s="20">
        <f t="shared" si="131"/>
        <v>0.29383773578378741</v>
      </c>
      <c r="AT30" s="33">
        <f t="shared" si="131"/>
        <v>3.695781949275069</v>
      </c>
      <c r="AU30" s="32">
        <f t="shared" si="130"/>
        <v>4.5763751026132491</v>
      </c>
      <c r="AV30" s="20">
        <f t="shared" si="130"/>
        <v>0.29333784171134142</v>
      </c>
      <c r="AW30" s="33">
        <f t="shared" si="130"/>
        <v>4.0306329547150233</v>
      </c>
      <c r="AX30" s="32">
        <f t="shared" si="130"/>
        <v>4.8214277683255276</v>
      </c>
      <c r="AY30" s="20">
        <f t="shared" si="130"/>
        <v>0.29333784171134142</v>
      </c>
      <c r="AZ30" s="33">
        <f t="shared" si="130"/>
        <v>4.2444611505038612</v>
      </c>
      <c r="BA30" s="32">
        <f t="shared" si="130"/>
        <v>4.5987853404368018</v>
      </c>
      <c r="BB30" s="20">
        <f t="shared" si="130"/>
        <v>0.43423252632742793</v>
      </c>
      <c r="BC30" s="33">
        <f t="shared" si="130"/>
        <v>4.0584908184284068</v>
      </c>
      <c r="BD30" s="32">
        <f t="shared" si="130"/>
        <v>4.7491029003522121</v>
      </c>
      <c r="BE30" s="20">
        <f t="shared" si="130"/>
        <v>0.92389482484730623</v>
      </c>
      <c r="BF30" s="33">
        <f t="shared" si="130"/>
        <v>4.2499747338092799</v>
      </c>
      <c r="BG30" s="32">
        <f t="shared" ref="BG30:BO30" si="132">(BG10/BG21)*100</f>
        <v>4.4919188031830171</v>
      </c>
      <c r="BH30" s="20">
        <f t="shared" si="132"/>
        <v>0.92389482484730623</v>
      </c>
      <c r="BI30" s="33">
        <f t="shared" si="132"/>
        <v>4.0263490272819107</v>
      </c>
      <c r="BJ30" s="32">
        <f t="shared" si="132"/>
        <v>4.1414136193267135</v>
      </c>
      <c r="BK30" s="20">
        <f t="shared" si="132"/>
        <v>0.92389482484730623</v>
      </c>
      <c r="BL30" s="33">
        <f t="shared" si="132"/>
        <v>3.7215791358146095</v>
      </c>
      <c r="BM30" s="32">
        <f t="shared" si="132"/>
        <v>3.7062854220698993</v>
      </c>
      <c r="BN30" s="20">
        <f t="shared" si="132"/>
        <v>0.92389482484730623</v>
      </c>
      <c r="BO30" s="33">
        <f t="shared" si="132"/>
        <v>3.3455331306890277</v>
      </c>
      <c r="BP30" s="32">
        <f t="shared" ref="BP30:BR30" si="133">(BP10/BP21)*100</f>
        <v>2.800151471363407</v>
      </c>
      <c r="BQ30" s="20">
        <f t="shared" si="133"/>
        <v>0.63597339331761782</v>
      </c>
      <c r="BR30" s="33">
        <f t="shared" si="133"/>
        <v>2.5186782132569729</v>
      </c>
      <c r="BS30" s="19" t="s">
        <v>28</v>
      </c>
    </row>
    <row r="31" spans="1:71" ht="15" x14ac:dyDescent="0.25">
      <c r="A31" s="106" t="s">
        <v>29</v>
      </c>
      <c r="B31" s="107">
        <f t="shared" ref="B31:E31" si="134">(B11/B21)*100</f>
        <v>10.994625594272014</v>
      </c>
      <c r="C31" s="108">
        <f t="shared" si="134"/>
        <v>1.6063281345672697</v>
      </c>
      <c r="D31" s="109">
        <f t="shared" si="134"/>
        <v>9.9868896150350288</v>
      </c>
      <c r="E31" s="108">
        <f t="shared" si="134"/>
        <v>10.994625594272014</v>
      </c>
      <c r="F31" s="108">
        <f t="shared" ref="F31:BF31" si="135">(F11/F21)*100</f>
        <v>1.6063281345672697</v>
      </c>
      <c r="G31" s="108">
        <f t="shared" si="135"/>
        <v>9.9868896150350288</v>
      </c>
      <c r="H31" s="107">
        <f t="shared" si="135"/>
        <v>10.994625594272014</v>
      </c>
      <c r="I31" s="108">
        <f t="shared" si="135"/>
        <v>1.6063281345672697</v>
      </c>
      <c r="J31" s="109">
        <f t="shared" si="135"/>
        <v>9.9868896150350288</v>
      </c>
      <c r="K31" s="107">
        <f t="shared" si="135"/>
        <v>10.883344267375419</v>
      </c>
      <c r="L31" s="108">
        <f t="shared" si="135"/>
        <v>1.6063281345672697</v>
      </c>
      <c r="M31" s="109">
        <f t="shared" si="135"/>
        <v>9.8977502848954728</v>
      </c>
      <c r="N31" s="107">
        <f t="shared" si="135"/>
        <v>10.831658553285745</v>
      </c>
      <c r="O31" s="108">
        <f t="shared" si="135"/>
        <v>1.6063281345672697</v>
      </c>
      <c r="P31" s="109">
        <f t="shared" si="135"/>
        <v>9.8464791277333301</v>
      </c>
      <c r="Q31" s="107">
        <f t="shared" si="135"/>
        <v>10.831658553285745</v>
      </c>
      <c r="R31" s="108">
        <f t="shared" si="135"/>
        <v>1.6063281345672697</v>
      </c>
      <c r="S31" s="109">
        <f t="shared" si="135"/>
        <v>9.8464791277333301</v>
      </c>
      <c r="T31" s="107">
        <f t="shared" si="135"/>
        <v>10.831658553285745</v>
      </c>
      <c r="U31" s="108">
        <f t="shared" si="135"/>
        <v>1.6063281345672697</v>
      </c>
      <c r="V31" s="109">
        <f t="shared" si="135"/>
        <v>9.8464791277333301</v>
      </c>
      <c r="W31" s="107">
        <f t="shared" si="135"/>
        <v>10.831658553285745</v>
      </c>
      <c r="X31" s="108">
        <f t="shared" si="135"/>
        <v>1.2227450146642986</v>
      </c>
      <c r="Y31" s="109">
        <f t="shared" si="135"/>
        <v>9.63758642040764</v>
      </c>
      <c r="Z31" s="107">
        <f t="shared" si="135"/>
        <v>10.831658553285745</v>
      </c>
      <c r="AA31" s="108">
        <f t="shared" si="135"/>
        <v>1.3241194190950938</v>
      </c>
      <c r="AB31" s="109">
        <f t="shared" si="135"/>
        <v>9.607582396243993</v>
      </c>
      <c r="AC31" s="107">
        <f t="shared" si="135"/>
        <v>10.831658553285745</v>
      </c>
      <c r="AD31" s="108">
        <f t="shared" si="135"/>
        <v>1.3241194190950938</v>
      </c>
      <c r="AE31" s="109">
        <f t="shared" si="135"/>
        <v>9.6075823962439966</v>
      </c>
      <c r="AF31" s="107">
        <f t="shared" si="135"/>
        <v>10.831658553285745</v>
      </c>
      <c r="AG31" s="108">
        <f t="shared" si="135"/>
        <v>1.3241194190950938</v>
      </c>
      <c r="AH31" s="109">
        <f t="shared" si="135"/>
        <v>9.607582396243993</v>
      </c>
      <c r="AI31" s="107">
        <f t="shared" si="135"/>
        <v>10.831658553285745</v>
      </c>
      <c r="AJ31" s="108">
        <f t="shared" si="135"/>
        <v>1.3241194190950938</v>
      </c>
      <c r="AK31" s="109">
        <f t="shared" si="135"/>
        <v>9.607582396243993</v>
      </c>
      <c r="AL31" s="107">
        <f t="shared" ref="AL31:AT31" si="136">(AL11/AL21)*100</f>
        <v>10.718167219096426</v>
      </c>
      <c r="AM31" s="108">
        <f t="shared" si="136"/>
        <v>1.3241194190950938</v>
      </c>
      <c r="AN31" s="109">
        <f t="shared" si="136"/>
        <v>9.5211830437237008</v>
      </c>
      <c r="AO31" s="107">
        <f t="shared" si="136"/>
        <v>10.718167219096426</v>
      </c>
      <c r="AP31" s="108">
        <f t="shared" si="136"/>
        <v>1.3241194190950938</v>
      </c>
      <c r="AQ31" s="109">
        <f t="shared" si="136"/>
        <v>9.5211830437237026</v>
      </c>
      <c r="AR31" s="107">
        <f t="shared" si="136"/>
        <v>10.718167219096426</v>
      </c>
      <c r="AS31" s="108">
        <f t="shared" si="136"/>
        <v>1.3241194190950938</v>
      </c>
      <c r="AT31" s="109">
        <f t="shared" si="136"/>
        <v>9.5211830437237026</v>
      </c>
      <c r="AU31" s="107">
        <f t="shared" si="135"/>
        <v>10.718167219096426</v>
      </c>
      <c r="AV31" s="108">
        <f t="shared" si="135"/>
        <v>1.3241194190950938</v>
      </c>
      <c r="AW31" s="109">
        <f t="shared" si="135"/>
        <v>9.5211830437237026</v>
      </c>
      <c r="AX31" s="107">
        <f t="shared" si="135"/>
        <v>10.718167219096429</v>
      </c>
      <c r="AY31" s="108">
        <f t="shared" si="135"/>
        <v>1.3241194190950938</v>
      </c>
      <c r="AZ31" s="109">
        <f t="shared" si="135"/>
        <v>9.5211830437237026</v>
      </c>
      <c r="BA31" s="107">
        <f t="shared" si="135"/>
        <v>10.718167219096426</v>
      </c>
      <c r="BB31" s="108">
        <f t="shared" si="135"/>
        <v>1.4439161858754168</v>
      </c>
      <c r="BC31" s="109">
        <f t="shared" si="135"/>
        <v>9.5149583146485117</v>
      </c>
      <c r="BD31" s="107">
        <f t="shared" si="135"/>
        <v>10.789181644126701</v>
      </c>
      <c r="BE31" s="108">
        <f t="shared" si="135"/>
        <v>1.4439161858754166</v>
      </c>
      <c r="BF31" s="109">
        <f t="shared" si="135"/>
        <v>9.5697747198593817</v>
      </c>
      <c r="BG31" s="107">
        <f t="shared" ref="BG31:BO31" si="137">(BG11/BG21)*100</f>
        <v>10.789181644126703</v>
      </c>
      <c r="BH31" s="108">
        <f t="shared" si="137"/>
        <v>1.4439161858754168</v>
      </c>
      <c r="BI31" s="109">
        <f t="shared" si="137"/>
        <v>9.5697747198593834</v>
      </c>
      <c r="BJ31" s="107">
        <f t="shared" si="137"/>
        <v>10.789181644126703</v>
      </c>
      <c r="BK31" s="108">
        <f t="shared" si="137"/>
        <v>1.4439161858754168</v>
      </c>
      <c r="BL31" s="109">
        <f t="shared" si="137"/>
        <v>9.5697747198593834</v>
      </c>
      <c r="BM31" s="107">
        <f t="shared" si="137"/>
        <v>10.725068817084955</v>
      </c>
      <c r="BN31" s="108">
        <f t="shared" si="137"/>
        <v>1.4439161858754168</v>
      </c>
      <c r="BO31" s="109">
        <f t="shared" si="137"/>
        <v>9.5217161743227727</v>
      </c>
      <c r="BP31" s="107">
        <f t="shared" ref="BP31:BR31" si="138">(BP11/BP21)*100</f>
        <v>10.702535417509583</v>
      </c>
      <c r="BQ31" s="108">
        <f t="shared" si="138"/>
        <v>1.4439161858754168</v>
      </c>
      <c r="BR31" s="109">
        <f t="shared" si="138"/>
        <v>9.498358299585826</v>
      </c>
      <c r="BS31" s="106" t="s">
        <v>29</v>
      </c>
    </row>
    <row r="32" spans="1:71" ht="15" x14ac:dyDescent="0.25">
      <c r="A32" s="110" t="s">
        <v>31</v>
      </c>
      <c r="B32" s="111">
        <f t="shared" ref="B32:E32" si="139">(B12/B21)*100</f>
        <v>7.5306123433483165</v>
      </c>
      <c r="C32" s="112">
        <f t="shared" si="139"/>
        <v>1.3469479703656619</v>
      </c>
      <c r="D32" s="113">
        <f t="shared" si="139"/>
        <v>6.8668603586112988</v>
      </c>
      <c r="E32" s="112">
        <f t="shared" si="139"/>
        <v>8.7771579278222962</v>
      </c>
      <c r="F32" s="112">
        <f t="shared" ref="F32:BF32" si="140">(F12/F21)*100</f>
        <v>1.3469479703656619</v>
      </c>
      <c r="G32" s="112">
        <f t="shared" si="140"/>
        <v>7.9796022539046705</v>
      </c>
      <c r="H32" s="111">
        <f t="shared" si="140"/>
        <v>9.114983817237194</v>
      </c>
      <c r="I32" s="112">
        <f t="shared" si="140"/>
        <v>1.3469479703656619</v>
      </c>
      <c r="J32" s="113">
        <f t="shared" si="140"/>
        <v>8.2811660516099366</v>
      </c>
      <c r="K32" s="111">
        <f t="shared" si="140"/>
        <v>8.6912831240925126</v>
      </c>
      <c r="L32" s="112">
        <f t="shared" si="140"/>
        <v>1.3469479703656619</v>
      </c>
      <c r="M32" s="113">
        <f t="shared" si="140"/>
        <v>7.9110179580947886</v>
      </c>
      <c r="N32" s="111">
        <f t="shared" si="140"/>
        <v>8.6763807939094608</v>
      </c>
      <c r="O32" s="112">
        <f t="shared" si="140"/>
        <v>1.0577866629660611</v>
      </c>
      <c r="P32" s="113">
        <f t="shared" si="140"/>
        <v>7.8627858494714227</v>
      </c>
      <c r="Q32" s="111">
        <f t="shared" si="140"/>
        <v>8.3273399073316607</v>
      </c>
      <c r="R32" s="112">
        <f t="shared" si="140"/>
        <v>1.0577866629660611</v>
      </c>
      <c r="S32" s="113">
        <f t="shared" si="140"/>
        <v>7.5510192809424712</v>
      </c>
      <c r="T32" s="111">
        <f t="shared" si="140"/>
        <v>7.449308165984843</v>
      </c>
      <c r="U32" s="112">
        <f t="shared" si="140"/>
        <v>1.0577866629660611</v>
      </c>
      <c r="V32" s="113">
        <f t="shared" si="140"/>
        <v>6.7667531574429756</v>
      </c>
      <c r="W32" s="111">
        <f t="shared" si="140"/>
        <v>6.298987597563789</v>
      </c>
      <c r="X32" s="112">
        <f t="shared" si="140"/>
        <v>0.89123785128801047</v>
      </c>
      <c r="Y32" s="113">
        <f t="shared" si="140"/>
        <v>5.6269820427575432</v>
      </c>
      <c r="Z32" s="111">
        <f t="shared" si="140"/>
        <v>6.0979843695472411</v>
      </c>
      <c r="AA32" s="112">
        <f t="shared" si="140"/>
        <v>1.0307815773837523</v>
      </c>
      <c r="AB32" s="113">
        <f t="shared" si="140"/>
        <v>5.4455924063654111</v>
      </c>
      <c r="AC32" s="111">
        <f t="shared" si="140"/>
        <v>5.9746935251666384</v>
      </c>
      <c r="AD32" s="112">
        <f t="shared" si="140"/>
        <v>1.0307815773837523</v>
      </c>
      <c r="AE32" s="113">
        <f t="shared" si="140"/>
        <v>5.3381750052447083</v>
      </c>
      <c r="AF32" s="111">
        <f t="shared" si="140"/>
        <v>6.1710428746954822</v>
      </c>
      <c r="AG32" s="112">
        <f t="shared" si="140"/>
        <v>1.0307815773837523</v>
      </c>
      <c r="AH32" s="113">
        <f t="shared" si="140"/>
        <v>5.5092447788689318</v>
      </c>
      <c r="AI32" s="111">
        <f t="shared" si="140"/>
        <v>6.9111572964146291</v>
      </c>
      <c r="AJ32" s="112">
        <f t="shared" si="140"/>
        <v>1.0307815773837523</v>
      </c>
      <c r="AK32" s="113">
        <f t="shared" si="140"/>
        <v>6.1540709872741637</v>
      </c>
      <c r="AL32" s="111">
        <f t="shared" ref="AL32:AT32" si="141">(AL12/AL21)*100</f>
        <v>6.6352553337054019</v>
      </c>
      <c r="AM32" s="112">
        <f t="shared" si="141"/>
        <v>1.0307815773837523</v>
      </c>
      <c r="AN32" s="113">
        <f t="shared" si="141"/>
        <v>5.9211365065042241</v>
      </c>
      <c r="AO32" s="111">
        <f t="shared" si="141"/>
        <v>6.6282475720407072</v>
      </c>
      <c r="AP32" s="112">
        <f t="shared" si="141"/>
        <v>1.0302816833113064</v>
      </c>
      <c r="AQ32" s="113">
        <f t="shared" si="141"/>
        <v>5.9149579735904574</v>
      </c>
      <c r="AR32" s="111">
        <f t="shared" si="141"/>
        <v>6.525613062659871</v>
      </c>
      <c r="AS32" s="112">
        <f t="shared" si="141"/>
        <v>1.0302816833113064</v>
      </c>
      <c r="AT32" s="113">
        <f t="shared" si="141"/>
        <v>5.8254010944486314</v>
      </c>
      <c r="AU32" s="111">
        <f t="shared" si="140"/>
        <v>6.1417921164831775</v>
      </c>
      <c r="AV32" s="112">
        <f t="shared" si="140"/>
        <v>1.0307815773837523</v>
      </c>
      <c r="AW32" s="113">
        <f t="shared" si="140"/>
        <v>5.4905500890086776</v>
      </c>
      <c r="AX32" s="111">
        <f t="shared" si="140"/>
        <v>5.8967394507708999</v>
      </c>
      <c r="AY32" s="112">
        <f t="shared" si="140"/>
        <v>1.0307815773837523</v>
      </c>
      <c r="AZ32" s="113">
        <f t="shared" si="140"/>
        <v>5.2767218932198388</v>
      </c>
      <c r="BA32" s="111">
        <f t="shared" si="140"/>
        <v>6.1193818786596239</v>
      </c>
      <c r="BB32" s="112">
        <f t="shared" si="140"/>
        <v>1.0096836595479888</v>
      </c>
      <c r="BC32" s="113">
        <f t="shared" si="140"/>
        <v>5.4564674962201059</v>
      </c>
      <c r="BD32" s="111">
        <f t="shared" si="140"/>
        <v>6.0400787437744885</v>
      </c>
      <c r="BE32" s="112">
        <f t="shared" si="140"/>
        <v>0.5200213610281107</v>
      </c>
      <c r="BF32" s="113">
        <f t="shared" si="140"/>
        <v>5.3197999860501</v>
      </c>
      <c r="BG32" s="111">
        <f t="shared" ref="BG32:BO32" si="142">(BG12/BG21)*100</f>
        <v>6.2972628409436844</v>
      </c>
      <c r="BH32" s="112">
        <f t="shared" si="142"/>
        <v>0.5200213610281107</v>
      </c>
      <c r="BI32" s="113">
        <f t="shared" si="142"/>
        <v>5.543425692577471</v>
      </c>
      <c r="BJ32" s="111">
        <f t="shared" si="142"/>
        <v>6.6477680247999897</v>
      </c>
      <c r="BK32" s="112">
        <f t="shared" si="142"/>
        <v>0.5200213610281107</v>
      </c>
      <c r="BL32" s="113">
        <f t="shared" si="142"/>
        <v>5.8481955840447721</v>
      </c>
      <c r="BM32" s="111">
        <f t="shared" si="142"/>
        <v>7.0187833950150562</v>
      </c>
      <c r="BN32" s="112">
        <f t="shared" si="142"/>
        <v>0.5200213610281107</v>
      </c>
      <c r="BO32" s="113">
        <f t="shared" si="142"/>
        <v>6.1761830436337455</v>
      </c>
      <c r="BP32" s="111">
        <f t="shared" ref="BP32:BR32" si="143">(BP12/BP21)*100</f>
        <v>7.9023839461461769</v>
      </c>
      <c r="BQ32" s="112">
        <f t="shared" si="143"/>
        <v>0.80794279255779888</v>
      </c>
      <c r="BR32" s="113">
        <f t="shared" si="143"/>
        <v>6.9796800863288526</v>
      </c>
      <c r="BS32" s="110" t="s">
        <v>34</v>
      </c>
    </row>
    <row r="33" spans="1:71" ht="15" x14ac:dyDescent="0.25">
      <c r="A33" s="68" t="s">
        <v>2</v>
      </c>
      <c r="B33" s="69">
        <f t="shared" ref="B33:E33" si="144">(B13/B21)*100</f>
        <v>68.945975267877344</v>
      </c>
      <c r="C33" s="70">
        <f t="shared" si="144"/>
        <v>44.724407030870687</v>
      </c>
      <c r="D33" s="71">
        <f t="shared" si="144"/>
        <v>66.346042118044764</v>
      </c>
      <c r="E33" s="70">
        <f t="shared" si="144"/>
        <v>69.012989834881395</v>
      </c>
      <c r="F33" s="70">
        <f t="shared" ref="F33:BF33" si="145">(F13/F21)*100</f>
        <v>44.69829910128913</v>
      </c>
      <c r="G33" s="70">
        <f t="shared" si="145"/>
        <v>66.403060954652716</v>
      </c>
      <c r="H33" s="69">
        <f t="shared" si="145"/>
        <v>69.039264323299307</v>
      </c>
      <c r="I33" s="70">
        <f t="shared" si="145"/>
        <v>44.61254547339599</v>
      </c>
      <c r="J33" s="71">
        <f t="shared" si="145"/>
        <v>66.417310391246559</v>
      </c>
      <c r="K33" s="69">
        <f t="shared" si="145"/>
        <v>68.655919795234993</v>
      </c>
      <c r="L33" s="70">
        <f t="shared" si="145"/>
        <v>44.528228384049228</v>
      </c>
      <c r="M33" s="71">
        <f t="shared" si="145"/>
        <v>66.092584006489346</v>
      </c>
      <c r="N33" s="69">
        <f t="shared" si="145"/>
        <v>69.034058481152698</v>
      </c>
      <c r="O33" s="70">
        <f t="shared" si="145"/>
        <v>44.682030688417697</v>
      </c>
      <c r="P33" s="71">
        <f t="shared" si="145"/>
        <v>66.433488565173931</v>
      </c>
      <c r="Q33" s="69">
        <f t="shared" si="145"/>
        <v>69.198957954056851</v>
      </c>
      <c r="R33" s="70">
        <f t="shared" si="145"/>
        <v>44.821494175562187</v>
      </c>
      <c r="S33" s="71">
        <f t="shared" si="145"/>
        <v>66.595671711539993</v>
      </c>
      <c r="T33" s="69">
        <f t="shared" si="145"/>
        <v>69.310155067282921</v>
      </c>
      <c r="U33" s="70">
        <f t="shared" si="145"/>
        <v>44.863175418718548</v>
      </c>
      <c r="V33" s="71">
        <f t="shared" si="145"/>
        <v>66.699445176849551</v>
      </c>
      <c r="W33" s="69">
        <f t="shared" si="145"/>
        <v>69.39054904525193</v>
      </c>
      <c r="X33" s="70">
        <f t="shared" si="145"/>
        <v>54.542766870814972</v>
      </c>
      <c r="Y33" s="71">
        <f t="shared" si="145"/>
        <v>67.545457728915338</v>
      </c>
      <c r="Z33" s="69">
        <f t="shared" si="145"/>
        <v>69.334496255324268</v>
      </c>
      <c r="AA33" s="70">
        <f t="shared" si="145"/>
        <v>53.349534733589955</v>
      </c>
      <c r="AB33" s="71">
        <f t="shared" si="145"/>
        <v>67.276465255523334</v>
      </c>
      <c r="AC33" s="69">
        <f t="shared" si="145"/>
        <v>69.27613521553782</v>
      </c>
      <c r="AD33" s="70">
        <f t="shared" si="145"/>
        <v>53.408454748438807</v>
      </c>
      <c r="AE33" s="71">
        <f t="shared" si="145"/>
        <v>67.233203910897288</v>
      </c>
      <c r="AF33" s="69">
        <f t="shared" si="145"/>
        <v>69.346401762948858</v>
      </c>
      <c r="AG33" s="70">
        <f t="shared" si="145"/>
        <v>53.543803568023939</v>
      </c>
      <c r="AH33" s="71">
        <f t="shared" si="145"/>
        <v>67.311849667322349</v>
      </c>
      <c r="AI33" s="69">
        <f t="shared" si="145"/>
        <v>69.392132398132958</v>
      </c>
      <c r="AJ33" s="70">
        <f t="shared" si="145"/>
        <v>53.548215133213276</v>
      </c>
      <c r="AK33" s="71">
        <f t="shared" si="145"/>
        <v>67.352260557018383</v>
      </c>
      <c r="AL33" s="69">
        <f t="shared" ref="AL33:AT33" si="146">(AL13/AL21)*100</f>
        <v>69.305144143879687</v>
      </c>
      <c r="AM33" s="70">
        <f t="shared" si="146"/>
        <v>53.563614370114976</v>
      </c>
      <c r="AN33" s="71">
        <f t="shared" si="146"/>
        <v>67.299367460972832</v>
      </c>
      <c r="AO33" s="69">
        <f t="shared" si="146"/>
        <v>69.554914055157553</v>
      </c>
      <c r="AP33" s="70">
        <f t="shared" si="146"/>
        <v>53.665995175622285</v>
      </c>
      <c r="AQ33" s="71">
        <f t="shared" si="146"/>
        <v>67.530357137043723</v>
      </c>
      <c r="AR33" s="69">
        <f t="shared" si="146"/>
        <v>69.475350192139658</v>
      </c>
      <c r="AS33" s="70">
        <f t="shared" si="146"/>
        <v>53.665995175622285</v>
      </c>
      <c r="AT33" s="71">
        <f t="shared" si="146"/>
        <v>67.460931255755483</v>
      </c>
      <c r="AU33" s="69">
        <f t="shared" si="145"/>
        <v>69.686627052573485</v>
      </c>
      <c r="AV33" s="70">
        <f t="shared" si="145"/>
        <v>53.911620627589016</v>
      </c>
      <c r="AW33" s="71">
        <f t="shared" si="145"/>
        <v>67.676584793994948</v>
      </c>
      <c r="AX33" s="69">
        <f t="shared" si="145"/>
        <v>69.759285934431105</v>
      </c>
      <c r="AY33" s="70">
        <f t="shared" si="145"/>
        <v>54.054925261337125</v>
      </c>
      <c r="AZ33" s="71">
        <f t="shared" si="145"/>
        <v>67.758245316984329</v>
      </c>
      <c r="BA33" s="69">
        <f t="shared" si="145"/>
        <v>69.802901440059472</v>
      </c>
      <c r="BB33" s="70">
        <f t="shared" si="145"/>
        <v>53.8503821177679</v>
      </c>
      <c r="BC33" s="71">
        <f t="shared" si="145"/>
        <v>67.73327735632445</v>
      </c>
      <c r="BD33" s="69">
        <f t="shared" si="145"/>
        <v>70.231973530518658</v>
      </c>
      <c r="BE33" s="70">
        <f t="shared" si="145"/>
        <v>53.691538116439538</v>
      </c>
      <c r="BF33" s="71">
        <f t="shared" si="145"/>
        <v>68.073712583900388</v>
      </c>
      <c r="BG33" s="69">
        <f t="shared" ref="BG33:BO33" si="147">(BG13/BG21)*100</f>
        <v>70.301408974846453</v>
      </c>
      <c r="BH33" s="70">
        <f t="shared" si="147"/>
        <v>53.728238305713603</v>
      </c>
      <c r="BI33" s="71">
        <f t="shared" si="147"/>
        <v>68.138876603637982</v>
      </c>
      <c r="BJ33" s="69">
        <f t="shared" si="147"/>
        <v>70.299890633417945</v>
      </c>
      <c r="BK33" s="70">
        <f t="shared" si="147"/>
        <v>53.529909405619506</v>
      </c>
      <c r="BL33" s="71">
        <f t="shared" si="147"/>
        <v>68.111677647883667</v>
      </c>
      <c r="BM33" s="69">
        <f t="shared" si="147"/>
        <v>70.163989708855823</v>
      </c>
      <c r="BN33" s="70">
        <f t="shared" si="147"/>
        <v>53.642191418981596</v>
      </c>
      <c r="BO33" s="71">
        <f t="shared" si="147"/>
        <v>68.021847409800358</v>
      </c>
      <c r="BP33" s="69">
        <f t="shared" ref="BP33:BR33" si="148">(BP13/BP21)*100</f>
        <v>70.349212090387709</v>
      </c>
      <c r="BQ33" s="70">
        <f t="shared" si="148"/>
        <v>54.261614226609247</v>
      </c>
      <c r="BR33" s="71">
        <f t="shared" si="148"/>
        <v>68.256857199743621</v>
      </c>
      <c r="BS33" s="68" t="s">
        <v>2</v>
      </c>
    </row>
    <row r="34" spans="1:71" ht="15" x14ac:dyDescent="0.25">
      <c r="A34" s="15" t="s">
        <v>4</v>
      </c>
      <c r="B34" s="34">
        <f t="shared" ref="B34:E34" si="149">(B14/B21)*100</f>
        <v>4.2817983445822634</v>
      </c>
      <c r="C34" s="21">
        <f t="shared" si="149"/>
        <v>3.1407533442926292</v>
      </c>
      <c r="D34" s="35">
        <f t="shared" si="149"/>
        <v>4.1593190446180612</v>
      </c>
      <c r="E34" s="21">
        <f t="shared" si="149"/>
        <v>4.288737631600374</v>
      </c>
      <c r="F34" s="21">
        <f t="shared" ref="F34:BF34" si="150">(F14/F21)*100</f>
        <v>3.1401354782511772</v>
      </c>
      <c r="G34" s="21">
        <f t="shared" si="150"/>
        <v>4.1654471499420032</v>
      </c>
      <c r="H34" s="34">
        <f t="shared" si="150"/>
        <v>4.2927199205101259</v>
      </c>
      <c r="I34" s="21">
        <f t="shared" si="150"/>
        <v>3.14940346887296</v>
      </c>
      <c r="J34" s="35">
        <f t="shared" si="150"/>
        <v>4.1699968038946267</v>
      </c>
      <c r="K34" s="34">
        <f t="shared" si="150"/>
        <v>4.2804057840426397</v>
      </c>
      <c r="L34" s="21">
        <f t="shared" si="150"/>
        <v>3.1555821292874806</v>
      </c>
      <c r="M34" s="35">
        <f t="shared" si="150"/>
        <v>4.1609040596080824</v>
      </c>
      <c r="N34" s="34">
        <f t="shared" si="150"/>
        <v>4.3360869916204621</v>
      </c>
      <c r="O34" s="21">
        <f t="shared" si="150"/>
        <v>3.1524927990802207</v>
      </c>
      <c r="P34" s="35">
        <f t="shared" si="150"/>
        <v>4.2096901479553281</v>
      </c>
      <c r="Q34" s="34">
        <f t="shared" si="150"/>
        <v>4.3482387854494675</v>
      </c>
      <c r="R34" s="21">
        <f t="shared" si="150"/>
        <v>3.1948166229196926</v>
      </c>
      <c r="S34" s="35">
        <f t="shared" si="150"/>
        <v>4.2250640337685015</v>
      </c>
      <c r="T34" s="34">
        <f t="shared" si="150"/>
        <v>4.3520062108918935</v>
      </c>
      <c r="U34" s="21">
        <f t="shared" si="150"/>
        <v>3.2009952833342141</v>
      </c>
      <c r="V34" s="35">
        <f t="shared" si="150"/>
        <v>4.2290889566637961</v>
      </c>
      <c r="W34" s="34">
        <f t="shared" si="150"/>
        <v>4.3602797726478126</v>
      </c>
      <c r="X34" s="21">
        <f t="shared" si="150"/>
        <v>2.6979737561687771</v>
      </c>
      <c r="Y34" s="35">
        <f t="shared" si="150"/>
        <v>4.1537097704706465</v>
      </c>
      <c r="Z34" s="34">
        <f t="shared" si="150"/>
        <v>4.3633823583062812</v>
      </c>
      <c r="AA34" s="21">
        <f t="shared" si="150"/>
        <v>2.6486522505881003</v>
      </c>
      <c r="AB34" s="35">
        <f t="shared" si="150"/>
        <v>4.1426143750253868</v>
      </c>
      <c r="AC34" s="34">
        <f t="shared" si="150"/>
        <v>4.3634537177764265</v>
      </c>
      <c r="AD34" s="21">
        <f t="shared" si="150"/>
        <v>2.6541510853850068</v>
      </c>
      <c r="AE34" s="35">
        <f t="shared" si="150"/>
        <v>4.1433845108083771</v>
      </c>
      <c r="AF34" s="34">
        <f t="shared" si="150"/>
        <v>4.3723687021816895</v>
      </c>
      <c r="AG34" s="21">
        <f t="shared" si="150"/>
        <v>2.6541510853850068</v>
      </c>
      <c r="AH34" s="35">
        <f t="shared" si="150"/>
        <v>4.1511517092622112</v>
      </c>
      <c r="AI34" s="34">
        <f t="shared" si="150"/>
        <v>4.4020700501745651</v>
      </c>
      <c r="AJ34" s="21">
        <f t="shared" si="150"/>
        <v>2.6941426111806908</v>
      </c>
      <c r="AK34" s="35">
        <f t="shared" si="150"/>
        <v>4.1821778965349834</v>
      </c>
      <c r="AL34" s="34">
        <f t="shared" ref="AL34:AT34" si="151">(AL14/AL21)*100</f>
        <v>4.3949602855656451</v>
      </c>
      <c r="AM34" s="21">
        <f t="shared" si="151"/>
        <v>2.7391330777008349</v>
      </c>
      <c r="AN34" s="35">
        <f t="shared" si="151"/>
        <v>4.1839757337342709</v>
      </c>
      <c r="AO34" s="34">
        <f t="shared" si="151"/>
        <v>4.4002161068141659</v>
      </c>
      <c r="AP34" s="21">
        <f t="shared" si="151"/>
        <v>2.7736257686996124</v>
      </c>
      <c r="AQ34" s="35">
        <f t="shared" si="151"/>
        <v>4.1929569001346971</v>
      </c>
      <c r="AR34" s="34">
        <f t="shared" si="151"/>
        <v>4.412924901585642</v>
      </c>
      <c r="AS34" s="21">
        <f t="shared" si="151"/>
        <v>2.7736257686996129</v>
      </c>
      <c r="AT34" s="35">
        <f t="shared" si="151"/>
        <v>4.2040463475754599</v>
      </c>
      <c r="AU34" s="34">
        <f t="shared" si="150"/>
        <v>4.4196041744223029</v>
      </c>
      <c r="AV34" s="21">
        <f t="shared" si="150"/>
        <v>2.8063688304448284</v>
      </c>
      <c r="AW34" s="35">
        <f t="shared" si="150"/>
        <v>4.2140466534255783</v>
      </c>
      <c r="AX34" s="34">
        <f t="shared" si="150"/>
        <v>4.4287288640898748</v>
      </c>
      <c r="AY34" s="21">
        <f t="shared" si="150"/>
        <v>2.8063688304448284</v>
      </c>
      <c r="AZ34" s="35">
        <f t="shared" si="150"/>
        <v>4.2220086803763097</v>
      </c>
      <c r="BA34" s="34">
        <f t="shared" si="150"/>
        <v>4.4341306803730758</v>
      </c>
      <c r="BB34" s="21">
        <f t="shared" si="150"/>
        <v>2.8269438442544841</v>
      </c>
      <c r="BC34" s="35">
        <f t="shared" si="150"/>
        <v>4.2256198792957251</v>
      </c>
      <c r="BD34" s="34">
        <f t="shared" si="150"/>
        <v>4.4668621648886981</v>
      </c>
      <c r="BE34" s="21">
        <f t="shared" si="150"/>
        <v>2.8252300262096641</v>
      </c>
      <c r="BF34" s="35">
        <f t="shared" si="150"/>
        <v>4.2526555587791304</v>
      </c>
      <c r="BG34" s="34">
        <f t="shared" ref="BG34:BO34" si="152">(BG14/BG21)*100</f>
        <v>4.5106495944610208</v>
      </c>
      <c r="BH34" s="21">
        <f t="shared" si="152"/>
        <v>2.819109247478166</v>
      </c>
      <c r="BI34" s="35">
        <f t="shared" si="152"/>
        <v>4.2899307694042932</v>
      </c>
      <c r="BJ34" s="34">
        <f t="shared" si="152"/>
        <v>4.5118620337762465</v>
      </c>
      <c r="BK34" s="21">
        <f t="shared" si="152"/>
        <v>2.80307280720164</v>
      </c>
      <c r="BL34" s="35">
        <f t="shared" si="152"/>
        <v>4.288892507195416</v>
      </c>
      <c r="BM34" s="34">
        <f t="shared" si="152"/>
        <v>4.5121918769590428</v>
      </c>
      <c r="BN34" s="21">
        <f t="shared" si="152"/>
        <v>2.799645171112001</v>
      </c>
      <c r="BO34" s="35">
        <f t="shared" si="152"/>
        <v>4.2901507484245425</v>
      </c>
      <c r="BP34" s="34">
        <f t="shared" ref="BP34:BR34" si="153">(BP14/BP21)*100</f>
        <v>4.5308301444452503</v>
      </c>
      <c r="BQ34" s="21">
        <f t="shared" si="153"/>
        <v>2.806990105589799</v>
      </c>
      <c r="BR34" s="35">
        <f t="shared" si="153"/>
        <v>4.3066273040629532</v>
      </c>
      <c r="BS34" s="15" t="s">
        <v>21</v>
      </c>
    </row>
    <row r="35" spans="1:71" ht="15" x14ac:dyDescent="0.25">
      <c r="A35" s="22" t="s">
        <v>5</v>
      </c>
      <c r="B35" s="36">
        <f t="shared" ref="B35:E35" si="154">(B15/B21)*100</f>
        <v>11.052166548567655</v>
      </c>
      <c r="C35" s="23">
        <f t="shared" si="154"/>
        <v>18.702470809227805</v>
      </c>
      <c r="D35" s="37">
        <f t="shared" si="154"/>
        <v>11.873347054262847</v>
      </c>
      <c r="E35" s="23">
        <f t="shared" si="154"/>
        <v>11.05756046974019</v>
      </c>
      <c r="F35" s="23">
        <f t="shared" ref="F35:BF35" si="155">(F15/F21)*100</f>
        <v>18.705560139435068</v>
      </c>
      <c r="G35" s="23">
        <f t="shared" si="155"/>
        <v>11.878493601591181</v>
      </c>
      <c r="H35" s="36">
        <f t="shared" si="155"/>
        <v>11.062211426563891</v>
      </c>
      <c r="I35" s="23">
        <f t="shared" si="155"/>
        <v>18.709778928766102</v>
      </c>
      <c r="J35" s="37">
        <f t="shared" si="155"/>
        <v>11.883098169734369</v>
      </c>
      <c r="K35" s="36">
        <f t="shared" si="155"/>
        <v>11.061209121375496</v>
      </c>
      <c r="L35" s="23">
        <f t="shared" si="155"/>
        <v>18.709778928766102</v>
      </c>
      <c r="M35" s="37">
        <f t="shared" si="155"/>
        <v>11.873796301221235</v>
      </c>
      <c r="N35" s="36">
        <f t="shared" si="155"/>
        <v>11.123874327720197</v>
      </c>
      <c r="O35" s="23">
        <f t="shared" si="155"/>
        <v>18.715957589180622</v>
      </c>
      <c r="P35" s="37">
        <f t="shared" si="155"/>
        <v>11.934638158042784</v>
      </c>
      <c r="Q35" s="36">
        <f t="shared" si="155"/>
        <v>11.110577532041042</v>
      </c>
      <c r="R35" s="23">
        <f t="shared" si="155"/>
        <v>18.72232160940758</v>
      </c>
      <c r="S35" s="37">
        <f t="shared" si="155"/>
        <v>11.923440954512762</v>
      </c>
      <c r="T35" s="36">
        <f t="shared" si="155"/>
        <v>11.095803314619761</v>
      </c>
      <c r="U35" s="23">
        <f t="shared" si="155"/>
        <v>18.72232160940758</v>
      </c>
      <c r="V35" s="37">
        <f t="shared" si="155"/>
        <v>11.910244486003601</v>
      </c>
      <c r="W35" s="36">
        <f t="shared" si="155"/>
        <v>11.096209605598848</v>
      </c>
      <c r="X35" s="23">
        <f t="shared" si="155"/>
        <v>15.774486733934994</v>
      </c>
      <c r="Y35" s="37">
        <f t="shared" si="155"/>
        <v>11.677565689861069</v>
      </c>
      <c r="Z35" s="36">
        <f t="shared" si="155"/>
        <v>11.151391307667337</v>
      </c>
      <c r="AA35" s="23">
        <f t="shared" si="155"/>
        <v>16.086419787646999</v>
      </c>
      <c r="AB35" s="37">
        <f t="shared" si="155"/>
        <v>11.786766099335686</v>
      </c>
      <c r="AC35" s="36">
        <f t="shared" si="155"/>
        <v>11.149175175054147</v>
      </c>
      <c r="AD35" s="23">
        <f t="shared" si="155"/>
        <v>16.091418728371458</v>
      </c>
      <c r="AE35" s="37">
        <f t="shared" si="155"/>
        <v>11.785478892611657</v>
      </c>
      <c r="AF35" s="36">
        <f t="shared" si="155"/>
        <v>11.153607440280529</v>
      </c>
      <c r="AG35" s="23">
        <f t="shared" si="155"/>
        <v>16.088919258009231</v>
      </c>
      <c r="AH35" s="37">
        <f t="shared" si="155"/>
        <v>11.78901871110275</v>
      </c>
      <c r="AI35" s="36">
        <f t="shared" si="155"/>
        <v>11.124797716309027</v>
      </c>
      <c r="AJ35" s="23">
        <f t="shared" si="155"/>
        <v>16.093918198733689</v>
      </c>
      <c r="AK35" s="37">
        <f t="shared" si="155"/>
        <v>11.764561783346087</v>
      </c>
      <c r="AL35" s="36">
        <f t="shared" ref="AL35:AT35" si="156">(AL15/AL21)*100</f>
        <v>11.277003435970512</v>
      </c>
      <c r="AM35" s="23">
        <f t="shared" si="156"/>
        <v>16.093418304661242</v>
      </c>
      <c r="AN35" s="37">
        <f t="shared" si="156"/>
        <v>11.890708252317292</v>
      </c>
      <c r="AO35" s="36">
        <f t="shared" si="156"/>
        <v>11.297019355225293</v>
      </c>
      <c r="AP35" s="23">
        <f t="shared" si="156"/>
        <v>16.103416186110163</v>
      </c>
      <c r="AQ35" s="37">
        <f t="shared" si="156"/>
        <v>11.909447678948535</v>
      </c>
      <c r="AR35" s="36">
        <f t="shared" si="156"/>
        <v>11.27428062857371</v>
      </c>
      <c r="AS35" s="23">
        <f t="shared" si="156"/>
        <v>16.103416186110163</v>
      </c>
      <c r="AT35" s="37">
        <f t="shared" si="156"/>
        <v>11.889606307787313</v>
      </c>
      <c r="AU35" s="36">
        <f t="shared" si="155"/>
        <v>11.296997455970093</v>
      </c>
      <c r="AV35" s="23">
        <f t="shared" si="155"/>
        <v>16.090918834299014</v>
      </c>
      <c r="AW35" s="37">
        <f t="shared" si="155"/>
        <v>11.907836164693709</v>
      </c>
      <c r="AX35" s="36">
        <f t="shared" si="155"/>
        <v>11.325101500146213</v>
      </c>
      <c r="AY35" s="23">
        <f t="shared" si="155"/>
        <v>16.090918834299014</v>
      </c>
      <c r="AZ35" s="37">
        <f t="shared" si="155"/>
        <v>11.93235920770196</v>
      </c>
      <c r="BA35" s="36">
        <f t="shared" si="155"/>
        <v>11.350504636180728</v>
      </c>
      <c r="BB35" s="23">
        <f t="shared" si="155"/>
        <v>16.334025193516986</v>
      </c>
      <c r="BC35" s="37">
        <f t="shared" si="155"/>
        <v>11.997049169923384</v>
      </c>
      <c r="BD35" s="36">
        <f t="shared" si="155"/>
        <v>11.430209405743559</v>
      </c>
      <c r="BE35" s="23">
        <f t="shared" si="155"/>
        <v>16.33280103777069</v>
      </c>
      <c r="BF35" s="37">
        <f t="shared" si="155"/>
        <v>12.069918808291401</v>
      </c>
      <c r="BG35" s="36">
        <f t="shared" ref="BG35:BO35" si="157">(BG15/BG21)*100</f>
        <v>11.437777966317398</v>
      </c>
      <c r="BH35" s="23">
        <f t="shared" si="157"/>
        <v>16.33549418041255</v>
      </c>
      <c r="BI35" s="37">
        <f t="shared" si="157"/>
        <v>12.076851205193751</v>
      </c>
      <c r="BJ35" s="36">
        <f t="shared" si="157"/>
        <v>11.459491652235542</v>
      </c>
      <c r="BK35" s="23">
        <f t="shared" si="157"/>
        <v>16.33549418041255</v>
      </c>
      <c r="BL35" s="37">
        <f t="shared" si="157"/>
        <v>12.095731604130563</v>
      </c>
      <c r="BM35" s="36">
        <f t="shared" si="157"/>
        <v>11.593045987239494</v>
      </c>
      <c r="BN35" s="23">
        <f t="shared" si="157"/>
        <v>16.337942491905149</v>
      </c>
      <c r="BO35" s="37">
        <f t="shared" si="157"/>
        <v>12.20824799666689</v>
      </c>
      <c r="BP35" s="36">
        <f t="shared" ref="BP35:BR35" si="158">(BP15/BP21)*100</f>
        <v>11.610211102905227</v>
      </c>
      <c r="BQ35" s="23">
        <f t="shared" si="158"/>
        <v>16.347735737875549</v>
      </c>
      <c r="BR35" s="37">
        <f t="shared" si="158"/>
        <v>12.226374120122694</v>
      </c>
      <c r="BS35" s="22" t="s">
        <v>22</v>
      </c>
    </row>
    <row r="36" spans="1:71" ht="15" x14ac:dyDescent="0.25">
      <c r="A36" s="22" t="s">
        <v>6</v>
      </c>
      <c r="B36" s="36">
        <f t="shared" ref="B36:E36" si="159">(B16/B21)*100</f>
        <v>42.957464452222496</v>
      </c>
      <c r="C36" s="23">
        <f t="shared" si="159"/>
        <v>5.9232623969569369</v>
      </c>
      <c r="D36" s="37">
        <f t="shared" si="159"/>
        <v>38.982228470021617</v>
      </c>
      <c r="E36" s="23">
        <f t="shared" si="159"/>
        <v>42.99115142165229</v>
      </c>
      <c r="F36" s="23">
        <f t="shared" ref="F36:BF36" si="160">(F16/F21)*100</f>
        <v>5.9232623969569369</v>
      </c>
      <c r="G36" s="23">
        <f t="shared" si="160"/>
        <v>39.012299494039418</v>
      </c>
      <c r="H36" s="36">
        <f t="shared" si="160"/>
        <v>43.000705423103248</v>
      </c>
      <c r="I36" s="23">
        <f t="shared" si="160"/>
        <v>5.8892488713749955</v>
      </c>
      <c r="J36" s="37">
        <f t="shared" si="160"/>
        <v>39.01717697509828</v>
      </c>
      <c r="K36" s="36">
        <f t="shared" si="160"/>
        <v>42.659278721270937</v>
      </c>
      <c r="L36" s="23">
        <f t="shared" si="160"/>
        <v>5.799658295364436</v>
      </c>
      <c r="M36" s="37">
        <f t="shared" si="160"/>
        <v>38.743297594560126</v>
      </c>
      <c r="N36" s="36">
        <f t="shared" si="160"/>
        <v>42.92217989089643</v>
      </c>
      <c r="O36" s="23">
        <f t="shared" si="160"/>
        <v>5.9565962698932786</v>
      </c>
      <c r="P36" s="37">
        <f t="shared" si="160"/>
        <v>38.974599610947116</v>
      </c>
      <c r="Q36" s="36">
        <f t="shared" si="160"/>
        <v>43.097169932686072</v>
      </c>
      <c r="R36" s="23">
        <f t="shared" si="160"/>
        <v>5.9859900110832811</v>
      </c>
      <c r="S36" s="37">
        <f t="shared" si="160"/>
        <v>39.134041322945102</v>
      </c>
      <c r="T36" s="36">
        <f t="shared" si="160"/>
        <v>43.22063333992616</v>
      </c>
      <c r="U36" s="23">
        <f t="shared" si="160"/>
        <v>6.0675483285549632</v>
      </c>
      <c r="V36" s="37">
        <f t="shared" si="160"/>
        <v>39.253029656622282</v>
      </c>
      <c r="W36" s="36">
        <f t="shared" si="160"/>
        <v>43.316634579565736</v>
      </c>
      <c r="X36" s="23">
        <f t="shared" si="160"/>
        <v>5.4070520652615164</v>
      </c>
      <c r="Y36" s="37">
        <f t="shared" si="160"/>
        <v>38.605719462322625</v>
      </c>
      <c r="Z36" s="36">
        <f t="shared" si="160"/>
        <v>43.201730689059751</v>
      </c>
      <c r="AA36" s="23">
        <f t="shared" si="160"/>
        <v>5.0571958801929879</v>
      </c>
      <c r="AB36" s="37">
        <f t="shared" si="160"/>
        <v>38.290700093027645</v>
      </c>
      <c r="AC36" s="36">
        <f t="shared" si="160"/>
        <v>43.152869101719752</v>
      </c>
      <c r="AD36" s="23">
        <f t="shared" si="160"/>
        <v>5.1221821096109741</v>
      </c>
      <c r="AE36" s="37">
        <f t="shared" si="160"/>
        <v>38.256496178515263</v>
      </c>
      <c r="AF36" s="36">
        <f t="shared" si="160"/>
        <v>43.223937889136771</v>
      </c>
      <c r="AG36" s="23">
        <f t="shared" si="160"/>
        <v>5.2606527676785291</v>
      </c>
      <c r="AH36" s="37">
        <f t="shared" si="160"/>
        <v>38.336242818491058</v>
      </c>
      <c r="AI36" s="36">
        <f t="shared" si="160"/>
        <v>43.272649813654311</v>
      </c>
      <c r="AJ36" s="23">
        <f t="shared" si="160"/>
        <v>5.2476555217949317</v>
      </c>
      <c r="AK36" s="37">
        <f t="shared" si="160"/>
        <v>38.377009813927295</v>
      </c>
      <c r="AL36" s="36">
        <f t="shared" ref="AL36:AT36" si="161">(AL16/AL21)*100</f>
        <v>43.059835532812158</v>
      </c>
      <c r="AM36" s="23">
        <f t="shared" si="161"/>
        <v>5.2205362683647332</v>
      </c>
      <c r="AN36" s="37">
        <f t="shared" si="161"/>
        <v>38.238373752861449</v>
      </c>
      <c r="AO36" s="36">
        <f t="shared" si="161"/>
        <v>43.283537081679981</v>
      </c>
      <c r="AP36" s="23">
        <f t="shared" si="161"/>
        <v>5.2705256756093384</v>
      </c>
      <c r="AQ36" s="37">
        <f t="shared" si="161"/>
        <v>38.439941000412112</v>
      </c>
      <c r="AR36" s="36">
        <f t="shared" si="161"/>
        <v>43.229757109747034</v>
      </c>
      <c r="AS36" s="23">
        <f t="shared" si="161"/>
        <v>5.2705256756093384</v>
      </c>
      <c r="AT36" s="37">
        <f t="shared" si="161"/>
        <v>38.393013641615305</v>
      </c>
      <c r="AU36" s="36">
        <f t="shared" si="160"/>
        <v>43.364338836596936</v>
      </c>
      <c r="AV36" s="23">
        <f t="shared" si="160"/>
        <v>5.4854801267611402</v>
      </c>
      <c r="AW36" s="37">
        <f t="shared" si="160"/>
        <v>38.53783641483512</v>
      </c>
      <c r="AX36" s="36">
        <f t="shared" si="160"/>
        <v>43.399187851375331</v>
      </c>
      <c r="AY36" s="23">
        <f t="shared" si="160"/>
        <v>5.635448348494954</v>
      </c>
      <c r="AZ36" s="37">
        <f t="shared" si="160"/>
        <v>38.587353852847102</v>
      </c>
      <c r="BA36" s="36">
        <f t="shared" si="160"/>
        <v>43.409631387188696</v>
      </c>
      <c r="BB36" s="23">
        <f t="shared" si="160"/>
        <v>5.6498631540774324</v>
      </c>
      <c r="BC36" s="37">
        <f t="shared" si="160"/>
        <v>38.510811072186954</v>
      </c>
      <c r="BD36" s="36">
        <f t="shared" si="160"/>
        <v>43.640793854884912</v>
      </c>
      <c r="BE36" s="23">
        <f t="shared" si="160"/>
        <v>5.4907229070584718</v>
      </c>
      <c r="BF36" s="37">
        <f t="shared" si="160"/>
        <v>38.662822829568086</v>
      </c>
      <c r="BG36" s="36">
        <f t="shared" ref="BG36:BO36" si="162">(BG16/BG21)*100</f>
        <v>43.661376298181374</v>
      </c>
      <c r="BH36" s="23">
        <f t="shared" si="162"/>
        <v>5.4858262840732728</v>
      </c>
      <c r="BI36" s="37">
        <f t="shared" si="162"/>
        <v>38.680080664271401</v>
      </c>
      <c r="BJ36" s="36">
        <f t="shared" si="162"/>
        <v>43.635269099590701</v>
      </c>
      <c r="BK36" s="23">
        <f t="shared" si="162"/>
        <v>5.3031004731215061</v>
      </c>
      <c r="BL36" s="37">
        <f t="shared" si="162"/>
        <v>38.633537254292676</v>
      </c>
      <c r="BM36" s="36">
        <f t="shared" si="162"/>
        <v>43.404412114617372</v>
      </c>
      <c r="BN36" s="23">
        <f t="shared" si="162"/>
        <v>5.4118055033929187</v>
      </c>
      <c r="BO36" s="37">
        <f t="shared" si="162"/>
        <v>38.478461062233613</v>
      </c>
      <c r="BP36" s="36">
        <f t="shared" ref="BP36:BR36" si="163">(BP16/BP21)*100</f>
        <v>43.560883371941848</v>
      </c>
      <c r="BQ36" s="23">
        <f t="shared" si="163"/>
        <v>5.9912229012314908</v>
      </c>
      <c r="BR36" s="37">
        <f t="shared" si="163"/>
        <v>38.674568864869386</v>
      </c>
      <c r="BS36" s="22" t="s">
        <v>23</v>
      </c>
    </row>
    <row r="37" spans="1:71" ht="15.75" customHeight="1" x14ac:dyDescent="0.25">
      <c r="A37" s="102" t="s">
        <v>19</v>
      </c>
      <c r="B37" s="103">
        <f t="shared" ref="B37:E37" si="164">(B17/B21)*100</f>
        <v>8.0499713184928332</v>
      </c>
      <c r="C37" s="104">
        <f t="shared" si="164"/>
        <v>2.4473673901919204</v>
      </c>
      <c r="D37" s="105">
        <f t="shared" si="164"/>
        <v>7.4485901223605087</v>
      </c>
      <c r="E37" s="104">
        <f t="shared" si="164"/>
        <v>8.0523759226078351</v>
      </c>
      <c r="F37" s="104">
        <f t="shared" ref="F37:BF37" si="165">(F17/F21)*100</f>
        <v>2.4473673901919204</v>
      </c>
      <c r="G37" s="104">
        <f t="shared" si="165"/>
        <v>7.4507366172610432</v>
      </c>
      <c r="H37" s="103">
        <f t="shared" si="165"/>
        <v>8.0417650543706554</v>
      </c>
      <c r="I37" s="104">
        <f t="shared" si="165"/>
        <v>2.4473673901919204</v>
      </c>
      <c r="J37" s="105">
        <f t="shared" si="165"/>
        <v>7.4412647152463816</v>
      </c>
      <c r="K37" s="103">
        <f t="shared" si="165"/>
        <v>7.9685608151815899</v>
      </c>
      <c r="L37" s="104">
        <f t="shared" si="165"/>
        <v>2.4473673901919204</v>
      </c>
      <c r="M37" s="105">
        <f t="shared" si="165"/>
        <v>7.3819869709760955</v>
      </c>
      <c r="N37" s="103">
        <f t="shared" si="165"/>
        <v>7.963798495710309</v>
      </c>
      <c r="O37" s="104">
        <f t="shared" si="165"/>
        <v>2.4473673901919204</v>
      </c>
      <c r="P37" s="105">
        <f t="shared" si="165"/>
        <v>7.3746949968690165</v>
      </c>
      <c r="Q37" s="103">
        <f t="shared" si="165"/>
        <v>7.962043761907184</v>
      </c>
      <c r="R37" s="104">
        <f t="shared" si="165"/>
        <v>2.4473673901919204</v>
      </c>
      <c r="S37" s="105">
        <f t="shared" si="165"/>
        <v>7.3731276523041833</v>
      </c>
      <c r="T37" s="103">
        <f t="shared" si="165"/>
        <v>7.9814237677384634</v>
      </c>
      <c r="U37" s="104">
        <f t="shared" si="165"/>
        <v>2.4473673901919204</v>
      </c>
      <c r="V37" s="105">
        <f t="shared" si="165"/>
        <v>7.3904380538887331</v>
      </c>
      <c r="W37" s="103">
        <f t="shared" si="165"/>
        <v>8.0098370994565524</v>
      </c>
      <c r="X37" s="104">
        <f t="shared" si="165"/>
        <v>2.0620286968176456</v>
      </c>
      <c r="Y37" s="105">
        <f t="shared" si="165"/>
        <v>7.2707200039864359</v>
      </c>
      <c r="Z37" s="103">
        <f t="shared" si="165"/>
        <v>8.0098370994565506</v>
      </c>
      <c r="AA37" s="104">
        <f t="shared" si="165"/>
        <v>1.980080420958799</v>
      </c>
      <c r="AB37" s="105">
        <f t="shared" si="165"/>
        <v>7.2335182982675548</v>
      </c>
      <c r="AC37" s="103">
        <f t="shared" si="165"/>
        <v>8.0098370994565524</v>
      </c>
      <c r="AD37" s="104">
        <f t="shared" si="165"/>
        <v>1.980080420958799</v>
      </c>
      <c r="AE37" s="105">
        <f t="shared" si="165"/>
        <v>7.2335182982675574</v>
      </c>
      <c r="AF37" s="103">
        <f t="shared" si="165"/>
        <v>8.0098370994565506</v>
      </c>
      <c r="AG37" s="104">
        <f t="shared" si="165"/>
        <v>1.980080420958799</v>
      </c>
      <c r="AH37" s="105">
        <f t="shared" si="165"/>
        <v>7.2335182982675548</v>
      </c>
      <c r="AI37" s="103">
        <f t="shared" si="165"/>
        <v>8.0066855372673302</v>
      </c>
      <c r="AJ37" s="104">
        <f t="shared" si="165"/>
        <v>1.980080420958799</v>
      </c>
      <c r="AK37" s="105">
        <f t="shared" si="165"/>
        <v>7.2307724932441797</v>
      </c>
      <c r="AL37" s="103">
        <f t="shared" ref="AL37:AT37" si="166">(AL17/AL21)*100</f>
        <v>7.9331709743478598</v>
      </c>
      <c r="AM37" s="104">
        <f t="shared" si="166"/>
        <v>1.9725820098721081</v>
      </c>
      <c r="AN37" s="105">
        <f t="shared" si="166"/>
        <v>7.1736761518520904</v>
      </c>
      <c r="AO37" s="103">
        <f t="shared" si="166"/>
        <v>7.934422224792594</v>
      </c>
      <c r="AP37" s="104">
        <f t="shared" si="166"/>
        <v>1.9725820098721085</v>
      </c>
      <c r="AQ37" s="105">
        <f t="shared" si="166"/>
        <v>7.1747679686837911</v>
      </c>
      <c r="AR37" s="103">
        <f t="shared" si="166"/>
        <v>7.9147128951106414</v>
      </c>
      <c r="AS37" s="104">
        <f t="shared" si="166"/>
        <v>1.9725820098721085</v>
      </c>
      <c r="AT37" s="105">
        <f t="shared" si="166"/>
        <v>7.1575699904702121</v>
      </c>
      <c r="AU37" s="103">
        <f t="shared" si="165"/>
        <v>7.8917559058822073</v>
      </c>
      <c r="AV37" s="104">
        <f t="shared" si="165"/>
        <v>1.9725820098721085</v>
      </c>
      <c r="AW37" s="105">
        <f t="shared" si="165"/>
        <v>7.1375381676243288</v>
      </c>
      <c r="AX37" s="103">
        <f t="shared" si="165"/>
        <v>7.8883460458521961</v>
      </c>
      <c r="AY37" s="104">
        <f t="shared" si="165"/>
        <v>1.9725820098721085</v>
      </c>
      <c r="AZ37" s="105">
        <f t="shared" si="165"/>
        <v>7.1345627900009481</v>
      </c>
      <c r="BA37" s="103">
        <f t="shared" si="165"/>
        <v>7.8883460458521943</v>
      </c>
      <c r="BB37" s="104">
        <f t="shared" si="165"/>
        <v>1.9322074299594396</v>
      </c>
      <c r="BC37" s="105">
        <f t="shared" si="165"/>
        <v>7.1156174456560795</v>
      </c>
      <c r="BD37" s="103">
        <f t="shared" si="165"/>
        <v>7.9332630546680782</v>
      </c>
      <c r="BE37" s="104">
        <f t="shared" si="165"/>
        <v>1.9322074299594392</v>
      </c>
      <c r="BF37" s="105">
        <f t="shared" si="165"/>
        <v>7.1502217580485192</v>
      </c>
      <c r="BG37" s="103">
        <f t="shared" ref="BG37:BO37" si="167">(BG17/BG21)*100</f>
        <v>7.9350242513654941</v>
      </c>
      <c r="BH37" s="104">
        <f t="shared" si="167"/>
        <v>1.9322074299594396</v>
      </c>
      <c r="BI37" s="105">
        <f t="shared" si="167"/>
        <v>7.1517531468868185</v>
      </c>
      <c r="BJ37" s="103">
        <f t="shared" si="167"/>
        <v>7.9425147014549609</v>
      </c>
      <c r="BK37" s="104">
        <f t="shared" si="167"/>
        <v>1.9322074299594396</v>
      </c>
      <c r="BL37" s="105">
        <f t="shared" si="167"/>
        <v>7.1582662136429001</v>
      </c>
      <c r="BM37" s="103">
        <f t="shared" si="167"/>
        <v>7.9046378193463092</v>
      </c>
      <c r="BN37" s="104">
        <f t="shared" si="167"/>
        <v>1.9322074299594396</v>
      </c>
      <c r="BO37" s="105">
        <f t="shared" si="167"/>
        <v>7.1302792694594679</v>
      </c>
      <c r="BP37" s="103">
        <f t="shared" ref="BP37:BR37" si="168">(BP17/BP21)*100</f>
        <v>7.8667637744465084</v>
      </c>
      <c r="BQ37" s="104">
        <f t="shared" si="168"/>
        <v>1.9322074299594396</v>
      </c>
      <c r="BR37" s="105">
        <f t="shared" si="168"/>
        <v>7.0949146707870998</v>
      </c>
      <c r="BS37" s="102" t="str">
        <f>BS17</f>
        <v xml:space="preserve">         - incl. Foreign Government(s) &amp; Central Bank(s)</v>
      </c>
    </row>
    <row r="38" spans="1:71" ht="15" x14ac:dyDescent="0.25">
      <c r="A38" s="24" t="s">
        <v>7</v>
      </c>
      <c r="B38" s="36">
        <f t="shared" ref="B38:E38" si="169">(B18/B21)*100</f>
        <v>3.624237301867967</v>
      </c>
      <c r="C38" s="23">
        <f t="shared" si="169"/>
        <v>3.5162144731660163</v>
      </c>
      <c r="D38" s="37">
        <f t="shared" si="169"/>
        <v>3.6126421759647731</v>
      </c>
      <c r="E38" s="23">
        <f t="shared" si="169"/>
        <v>3.6269491217412115</v>
      </c>
      <c r="F38" s="23">
        <f t="shared" ref="F38:BF38" si="170">(F18/F21)*100</f>
        <v>3.5162144731660163</v>
      </c>
      <c r="G38" s="23">
        <f t="shared" si="170"/>
        <v>3.6150629102107033</v>
      </c>
      <c r="H38" s="36">
        <f t="shared" si="170"/>
        <v>3.635225744587224</v>
      </c>
      <c r="I38" s="23">
        <f t="shared" si="170"/>
        <v>3.4976784919224522</v>
      </c>
      <c r="J38" s="37">
        <f t="shared" si="170"/>
        <v>3.6204614791865568</v>
      </c>
      <c r="K38" s="36">
        <f t="shared" si="170"/>
        <v>3.6078236965730546</v>
      </c>
      <c r="L38" s="23">
        <f t="shared" si="170"/>
        <v>3.4976784919224522</v>
      </c>
      <c r="M38" s="37">
        <f t="shared" si="170"/>
        <v>3.596121825050083</v>
      </c>
      <c r="N38" s="36">
        <f t="shared" si="170"/>
        <v>3.633193625206188</v>
      </c>
      <c r="O38" s="23">
        <f t="shared" si="170"/>
        <v>3.4976784919224522</v>
      </c>
      <c r="P38" s="37">
        <f t="shared" si="170"/>
        <v>3.618721870255142</v>
      </c>
      <c r="Q38" s="36">
        <f t="shared" si="170"/>
        <v>3.6213225415081882</v>
      </c>
      <c r="R38" s="23">
        <f t="shared" si="170"/>
        <v>3.4976784919224522</v>
      </c>
      <c r="S38" s="37">
        <f t="shared" si="170"/>
        <v>3.60811850780803</v>
      </c>
      <c r="T38" s="36">
        <f t="shared" si="170"/>
        <v>3.6264196465185305</v>
      </c>
      <c r="U38" s="23">
        <f t="shared" si="170"/>
        <v>3.5026214202540693</v>
      </c>
      <c r="V38" s="37">
        <f t="shared" si="170"/>
        <v>3.6131991481840577</v>
      </c>
      <c r="W38" s="36">
        <f t="shared" si="170"/>
        <v>3.6158930166058667</v>
      </c>
      <c r="X38" s="23">
        <f t="shared" si="170"/>
        <v>2.9647329061152763</v>
      </c>
      <c r="Y38" s="37">
        <f t="shared" si="170"/>
        <v>3.5349752168095132</v>
      </c>
      <c r="Z38" s="36">
        <f t="shared" si="170"/>
        <v>3.6181091492190585</v>
      </c>
      <c r="AA38" s="23">
        <f t="shared" si="170"/>
        <v>2.9561365946555926</v>
      </c>
      <c r="AB38" s="37">
        <f t="shared" si="170"/>
        <v>3.5328815409788596</v>
      </c>
      <c r="AC38" s="36">
        <f t="shared" si="170"/>
        <v>3.6172695304430085</v>
      </c>
      <c r="AD38" s="23">
        <f t="shared" si="170"/>
        <v>2.9551368065107009</v>
      </c>
      <c r="AE38" s="37">
        <f t="shared" si="170"/>
        <v>3.5320213007251891</v>
      </c>
      <c r="AF38" s="36">
        <f t="shared" si="170"/>
        <v>3.6117758115659906</v>
      </c>
      <c r="AG38" s="23">
        <f t="shared" si="170"/>
        <v>2.9551368065107009</v>
      </c>
      <c r="AH38" s="37">
        <f t="shared" si="170"/>
        <v>3.5272348868822001</v>
      </c>
      <c r="AI38" s="36">
        <f t="shared" si="170"/>
        <v>3.6046568549015454</v>
      </c>
      <c r="AJ38" s="23">
        <f t="shared" si="170"/>
        <v>2.971133416828974</v>
      </c>
      <c r="AK38" s="37">
        <f t="shared" si="170"/>
        <v>3.5230920120408937</v>
      </c>
      <c r="AL38" s="36">
        <f t="shared" ref="AL38:AT38" si="171">(AL18/AL21)*100</f>
        <v>3.598511163951597</v>
      </c>
      <c r="AM38" s="23">
        <f t="shared" si="171"/>
        <v>2.9716333109014199</v>
      </c>
      <c r="AN38" s="37">
        <f t="shared" si="171"/>
        <v>3.5186347479520332</v>
      </c>
      <c r="AO38" s="36">
        <f t="shared" si="171"/>
        <v>3.6026720224400086</v>
      </c>
      <c r="AP38" s="23">
        <f t="shared" si="171"/>
        <v>2.9831308745676792</v>
      </c>
      <c r="AQ38" s="37">
        <f t="shared" si="171"/>
        <v>3.5237304452005014</v>
      </c>
      <c r="AR38" s="36">
        <f t="shared" si="171"/>
        <v>3.5934962345102996</v>
      </c>
      <c r="AS38" s="23">
        <f t="shared" si="171"/>
        <v>2.9831308745676797</v>
      </c>
      <c r="AT38" s="37">
        <f t="shared" si="171"/>
        <v>3.5157238308988461</v>
      </c>
      <c r="AU38" s="36">
        <f t="shared" si="170"/>
        <v>3.6040808745246817</v>
      </c>
      <c r="AV38" s="23">
        <f t="shared" si="170"/>
        <v>2.9906792750616149</v>
      </c>
      <c r="AW38" s="37">
        <f t="shared" si="170"/>
        <v>3.5259215950173428</v>
      </c>
      <c r="AX38" s="36">
        <f t="shared" si="170"/>
        <v>3.6080227404610734</v>
      </c>
      <c r="AY38" s="23">
        <f t="shared" si="170"/>
        <v>2.9906792750616149</v>
      </c>
      <c r="AZ38" s="37">
        <f t="shared" si="170"/>
        <v>3.529361190660059</v>
      </c>
      <c r="BA38" s="36">
        <f t="shared" si="170"/>
        <v>3.613899040606988</v>
      </c>
      <c r="BB38" s="23">
        <f t="shared" si="170"/>
        <v>3.0171526744522317</v>
      </c>
      <c r="BC38" s="37">
        <f t="shared" si="170"/>
        <v>3.5364792534045097</v>
      </c>
      <c r="BD38" s="36">
        <f t="shared" si="170"/>
        <v>3.6379994100549511</v>
      </c>
      <c r="BE38" s="23">
        <f t="shared" si="170"/>
        <v>3.0237631154822502</v>
      </c>
      <c r="BF38" s="37">
        <f t="shared" si="170"/>
        <v>3.5578514469944769</v>
      </c>
      <c r="BG38" s="36">
        <f t="shared" ref="BG38:BO38" si="172">(BG18/BG21)*100</f>
        <v>3.632708765770329</v>
      </c>
      <c r="BH38" s="23">
        <f t="shared" si="172"/>
        <v>3.0727293453342379</v>
      </c>
      <c r="BI38" s="37">
        <f t="shared" si="172"/>
        <v>3.5596404526466965</v>
      </c>
      <c r="BJ38" s="36">
        <f t="shared" si="172"/>
        <v>3.6352438661567108</v>
      </c>
      <c r="BK38" s="23">
        <f t="shared" si="172"/>
        <v>3.0775035527448069</v>
      </c>
      <c r="BL38" s="37">
        <f t="shared" si="172"/>
        <v>3.5624677205077928</v>
      </c>
      <c r="BM38" s="36">
        <f t="shared" si="172"/>
        <v>3.6367184243853385</v>
      </c>
      <c r="BN38" s="23">
        <f t="shared" si="172"/>
        <v>3.084358824924085</v>
      </c>
      <c r="BO38" s="37">
        <f t="shared" si="172"/>
        <v>3.5651019549468721</v>
      </c>
      <c r="BP38" s="36">
        <f t="shared" ref="BP38:BR38" si="173">(BP18/BP21)*100</f>
        <v>3.6513011655916028</v>
      </c>
      <c r="BQ38" s="23">
        <f t="shared" si="173"/>
        <v>3.084358824924085</v>
      </c>
      <c r="BR38" s="37">
        <f t="shared" si="173"/>
        <v>3.5775645773667231</v>
      </c>
      <c r="BS38" s="24" t="s">
        <v>24</v>
      </c>
    </row>
    <row r="39" spans="1:71" ht="15" x14ac:dyDescent="0.25">
      <c r="A39" s="24" t="s">
        <v>8</v>
      </c>
      <c r="B39" s="38">
        <f t="shared" ref="B39:E39" si="174">(B19/B21)*100</f>
        <v>2.0307164449125006</v>
      </c>
      <c r="C39" s="25">
        <f t="shared" si="174"/>
        <v>4.939616569634925</v>
      </c>
      <c r="D39" s="39">
        <f t="shared" si="174"/>
        <v>2.3429565851798424</v>
      </c>
      <c r="E39" s="25">
        <f t="shared" si="174"/>
        <v>2.0281781072147083</v>
      </c>
      <c r="F39" s="25">
        <f t="shared" ref="F39:BF39" si="175">(F19/F21)*100</f>
        <v>4.9084915677967729</v>
      </c>
      <c r="G39" s="25">
        <f t="shared" si="175"/>
        <v>2.337349766737352</v>
      </c>
      <c r="H39" s="38">
        <f t="shared" si="175"/>
        <v>2.0259136261758965</v>
      </c>
      <c r="I39" s="25">
        <f t="shared" si="175"/>
        <v>4.892921343552179</v>
      </c>
      <c r="J39" s="39">
        <f t="shared" si="175"/>
        <v>2.3336570527077867</v>
      </c>
      <c r="K39" s="38">
        <f t="shared" si="175"/>
        <v>2.0056759131094757</v>
      </c>
      <c r="L39" s="25">
        <f t="shared" si="175"/>
        <v>4.8795816157172274</v>
      </c>
      <c r="M39" s="39">
        <f t="shared" si="175"/>
        <v>2.3110008285947314</v>
      </c>
      <c r="N39" s="38">
        <f t="shared" si="175"/>
        <v>2.0107788952428667</v>
      </c>
      <c r="O39" s="25">
        <f t="shared" si="175"/>
        <v>4.8702672851423365</v>
      </c>
      <c r="P39" s="39">
        <f t="shared" si="175"/>
        <v>2.3161456410906855</v>
      </c>
      <c r="Q39" s="38">
        <f t="shared" si="175"/>
        <v>2.0133224983852021</v>
      </c>
      <c r="R39" s="25">
        <f t="shared" si="175"/>
        <v>4.8449162414615552</v>
      </c>
      <c r="S39" s="39">
        <f t="shared" si="175"/>
        <v>2.3157103555769107</v>
      </c>
      <c r="T39" s="38">
        <f t="shared" si="175"/>
        <v>2.0071045473701936</v>
      </c>
      <c r="U39" s="25">
        <f t="shared" si="175"/>
        <v>4.8239551360052912</v>
      </c>
      <c r="V39" s="39">
        <f t="shared" si="175"/>
        <v>2.3079179728869361</v>
      </c>
      <c r="W39" s="38">
        <f t="shared" si="175"/>
        <v>1.9987537164571629</v>
      </c>
      <c r="X39" s="25">
        <f t="shared" si="175"/>
        <v>20.447401401346582</v>
      </c>
      <c r="Y39" s="39">
        <f t="shared" si="175"/>
        <v>4.2913142646680127</v>
      </c>
      <c r="Z39" s="38">
        <f t="shared" si="175"/>
        <v>1.9947378625487966</v>
      </c>
      <c r="AA39" s="25">
        <f t="shared" si="175"/>
        <v>19.642402774852012</v>
      </c>
      <c r="AB39" s="39">
        <f t="shared" si="175"/>
        <v>4.2668385125401311</v>
      </c>
      <c r="AC39" s="38">
        <f t="shared" si="175"/>
        <v>1.9936455307837546</v>
      </c>
      <c r="AD39" s="25">
        <f t="shared" si="175"/>
        <v>19.639500889761464</v>
      </c>
      <c r="AE39" s="39">
        <f t="shared" si="175"/>
        <v>4.2655132044970667</v>
      </c>
      <c r="AF39" s="38">
        <f t="shared" si="175"/>
        <v>1.9845467551137701</v>
      </c>
      <c r="AG39" s="25">
        <f t="shared" si="175"/>
        <v>19.636988922047426</v>
      </c>
      <c r="AH39" s="39">
        <f t="shared" si="175"/>
        <v>4.2572624668373473</v>
      </c>
      <c r="AI39" s="38">
        <f t="shared" si="175"/>
        <v>1.9841400209081623</v>
      </c>
      <c r="AJ39" s="25">
        <f t="shared" si="175"/>
        <v>19.634531942681349</v>
      </c>
      <c r="AK39" s="39">
        <f t="shared" si="175"/>
        <v>4.2565917677737888</v>
      </c>
      <c r="AL39" s="38">
        <f t="shared" ref="AL39:AT39" si="176">(AL19/AL21)*100</f>
        <v>1.9597547853673962</v>
      </c>
      <c r="AM39" s="25">
        <f t="shared" si="176"/>
        <v>19.631410104198924</v>
      </c>
      <c r="AN39" s="39">
        <f t="shared" si="176"/>
        <v>4.2114669566935419</v>
      </c>
      <c r="AO39" s="38">
        <f t="shared" si="176"/>
        <v>1.9605952057845382</v>
      </c>
      <c r="AP39" s="25">
        <f t="shared" si="176"/>
        <v>19.627723385414633</v>
      </c>
      <c r="AQ39" s="39">
        <f t="shared" si="176"/>
        <v>4.2117305316337177</v>
      </c>
      <c r="AR39" s="38">
        <f t="shared" si="176"/>
        <v>1.9554469098790601</v>
      </c>
      <c r="AS39" s="25">
        <f t="shared" si="176"/>
        <v>19.627723385414633</v>
      </c>
      <c r="AT39" s="39">
        <f t="shared" si="176"/>
        <v>4.2072382286356849</v>
      </c>
      <c r="AU39" s="38">
        <f t="shared" si="175"/>
        <v>1.9539693671305696</v>
      </c>
      <c r="AV39" s="25">
        <f t="shared" si="175"/>
        <v>19.624881487612779</v>
      </c>
      <c r="AW39" s="39">
        <f t="shared" si="175"/>
        <v>4.2055868405498877</v>
      </c>
      <c r="AX39" s="38">
        <f t="shared" si="175"/>
        <v>1.9525299290861313</v>
      </c>
      <c r="AY39" s="25">
        <f t="shared" si="175"/>
        <v>19.618215400156711</v>
      </c>
      <c r="AZ39" s="39">
        <f t="shared" si="175"/>
        <v>4.203481425839251</v>
      </c>
      <c r="BA39" s="38">
        <f t="shared" si="175"/>
        <v>1.9509065372979941</v>
      </c>
      <c r="BB39" s="25">
        <f t="shared" si="175"/>
        <v>19.215567853043332</v>
      </c>
      <c r="BC39" s="39">
        <f t="shared" si="175"/>
        <v>4.1907633357577234</v>
      </c>
      <c r="BD39" s="38">
        <f t="shared" si="175"/>
        <v>1.9627960365496928</v>
      </c>
      <c r="BE39" s="25">
        <f t="shared" si="175"/>
        <v>19.212066767608917</v>
      </c>
      <c r="BF39" s="39">
        <f t="shared" si="175"/>
        <v>4.2135485980452723</v>
      </c>
      <c r="BG39" s="38">
        <f t="shared" ref="BG39:BO39" si="177">(BG19/BG21)*100</f>
        <v>1.9617022693250177</v>
      </c>
      <c r="BH39" s="25">
        <f t="shared" si="177"/>
        <v>19.208098054679414</v>
      </c>
      <c r="BI39" s="39">
        <f t="shared" si="177"/>
        <v>4.2120796966186838</v>
      </c>
      <c r="BJ39" s="38">
        <f t="shared" si="177"/>
        <v>1.9587150392958126</v>
      </c>
      <c r="BK39" s="25">
        <f t="shared" si="177"/>
        <v>19.203801268009904</v>
      </c>
      <c r="BL39" s="39">
        <f t="shared" si="177"/>
        <v>4.2089215904980453</v>
      </c>
      <c r="BM39" s="38">
        <f t="shared" si="177"/>
        <v>1.9436705736887587</v>
      </c>
      <c r="BN39" s="25">
        <f t="shared" si="177"/>
        <v>19.198059977559758</v>
      </c>
      <c r="BO39" s="39">
        <f t="shared" si="177"/>
        <v>4.1807973523796162</v>
      </c>
      <c r="BP39" s="38">
        <f t="shared" ref="BP39:BR39" si="178">(BP19/BP21)*100</f>
        <v>1.9526771989979972</v>
      </c>
      <c r="BQ39" s="25">
        <f t="shared" si="178"/>
        <v>19.19639512574479</v>
      </c>
      <c r="BR39" s="39">
        <f t="shared" si="178"/>
        <v>4.1953972024703976</v>
      </c>
      <c r="BS39" s="24" t="s">
        <v>25</v>
      </c>
    </row>
    <row r="40" spans="1:71" ht="15" x14ac:dyDescent="0.25">
      <c r="A40" s="26" t="s">
        <v>9</v>
      </c>
      <c r="B40" s="40">
        <f t="shared" ref="B40:E40" si="179">(B20/B21)*100</f>
        <v>4.9995921757244588</v>
      </c>
      <c r="C40" s="27">
        <f t="shared" si="179"/>
        <v>8.5020894375923799</v>
      </c>
      <c r="D40" s="41">
        <f t="shared" si="179"/>
        <v>5.3755487879976211</v>
      </c>
      <c r="E40" s="27">
        <f t="shared" si="179"/>
        <v>5.0204130829326239</v>
      </c>
      <c r="F40" s="27">
        <f t="shared" ref="F40:BF40" si="180">(F20/F21)*100</f>
        <v>8.5046350456831625</v>
      </c>
      <c r="G40" s="27">
        <f t="shared" si="180"/>
        <v>5.3944080321320547</v>
      </c>
      <c r="H40" s="40">
        <f t="shared" si="180"/>
        <v>5.0224881823589174</v>
      </c>
      <c r="I40" s="27">
        <f t="shared" si="180"/>
        <v>8.4735143689073027</v>
      </c>
      <c r="J40" s="41">
        <f t="shared" si="180"/>
        <v>5.3929199106249275</v>
      </c>
      <c r="K40" s="40">
        <f t="shared" si="180"/>
        <v>5.0415265588633948</v>
      </c>
      <c r="L40" s="27">
        <f t="shared" si="180"/>
        <v>8.4859489229915255</v>
      </c>
      <c r="M40" s="41">
        <f t="shared" si="180"/>
        <v>5.4074633974550981</v>
      </c>
      <c r="N40" s="40">
        <f t="shared" si="180"/>
        <v>5.0079447504665451</v>
      </c>
      <c r="O40" s="27">
        <f t="shared" si="180"/>
        <v>8.4890382531987836</v>
      </c>
      <c r="P40" s="41">
        <f t="shared" si="180"/>
        <v>5.3796931368828647</v>
      </c>
      <c r="Q40" s="40">
        <f t="shared" si="180"/>
        <v>5.0083266639868844</v>
      </c>
      <c r="R40" s="27">
        <f t="shared" si="180"/>
        <v>8.5757711987676295</v>
      </c>
      <c r="S40" s="41">
        <f t="shared" si="180"/>
        <v>5.3892965369286943</v>
      </c>
      <c r="T40" s="40">
        <f t="shared" si="180"/>
        <v>5.0081880079563854</v>
      </c>
      <c r="U40" s="27">
        <f t="shared" si="180"/>
        <v>8.5457336411624336</v>
      </c>
      <c r="V40" s="41">
        <f t="shared" si="180"/>
        <v>5.3859649564888716</v>
      </c>
      <c r="W40" s="40">
        <f t="shared" si="180"/>
        <v>5.0027783543764972</v>
      </c>
      <c r="X40" s="27">
        <f t="shared" si="180"/>
        <v>7.251120007987824</v>
      </c>
      <c r="Y40" s="41">
        <f t="shared" si="180"/>
        <v>5.2821733247834759</v>
      </c>
      <c r="Z40" s="40">
        <f t="shared" si="180"/>
        <v>5.005144888523037</v>
      </c>
      <c r="AA40" s="27">
        <f t="shared" si="180"/>
        <v>6.9587274456542652</v>
      </c>
      <c r="AB40" s="41">
        <f t="shared" si="180"/>
        <v>5.2566646346156265</v>
      </c>
      <c r="AC40" s="40">
        <f t="shared" si="180"/>
        <v>4.9997221597607302</v>
      </c>
      <c r="AD40" s="27">
        <f t="shared" si="180"/>
        <v>6.9460651287992077</v>
      </c>
      <c r="AE40" s="41">
        <f t="shared" si="180"/>
        <v>5.2503098237397401</v>
      </c>
      <c r="AF40" s="40">
        <f t="shared" si="180"/>
        <v>5.000165164670106</v>
      </c>
      <c r="AG40" s="27">
        <f t="shared" si="180"/>
        <v>6.9479547283930545</v>
      </c>
      <c r="AH40" s="41">
        <f t="shared" si="180"/>
        <v>5.2509390747467828</v>
      </c>
      <c r="AI40" s="40">
        <f t="shared" si="180"/>
        <v>5.0038179421853446</v>
      </c>
      <c r="AJ40" s="27">
        <f t="shared" si="180"/>
        <v>6.9068334419936424</v>
      </c>
      <c r="AK40" s="41">
        <f t="shared" si="180"/>
        <v>5.2488272833953316</v>
      </c>
      <c r="AL40" s="40">
        <f t="shared" ref="AL40:AT40" si="181">(AL20/AL21)*100</f>
        <v>5.015078940212379</v>
      </c>
      <c r="AM40" s="27">
        <f t="shared" si="181"/>
        <v>6.9074833042878216</v>
      </c>
      <c r="AN40" s="41">
        <f t="shared" si="181"/>
        <v>5.2562080174142496</v>
      </c>
      <c r="AO40" s="40">
        <f t="shared" si="181"/>
        <v>5.0108742832135613</v>
      </c>
      <c r="AP40" s="27">
        <f t="shared" si="181"/>
        <v>6.9075732852208622</v>
      </c>
      <c r="AQ40" s="41">
        <f t="shared" si="181"/>
        <v>5.2525505807141615</v>
      </c>
      <c r="AR40" s="40">
        <f t="shared" si="181"/>
        <v>5.0094444078438949</v>
      </c>
      <c r="AS40" s="27">
        <f t="shared" si="181"/>
        <v>6.9075732852208622</v>
      </c>
      <c r="AT40" s="41">
        <f t="shared" si="181"/>
        <v>5.2513028992428747</v>
      </c>
      <c r="AU40" s="40">
        <f t="shared" si="180"/>
        <v>5.0476363439288923</v>
      </c>
      <c r="AV40" s="27">
        <f t="shared" si="180"/>
        <v>6.9132920734096448</v>
      </c>
      <c r="AW40" s="41">
        <f t="shared" si="180"/>
        <v>5.2853571254733085</v>
      </c>
      <c r="AX40" s="40">
        <f t="shared" si="180"/>
        <v>5.0457150492724887</v>
      </c>
      <c r="AY40" s="27">
        <f t="shared" si="180"/>
        <v>6.9132945728800079</v>
      </c>
      <c r="AZ40" s="41">
        <f t="shared" si="180"/>
        <v>5.283680959559641</v>
      </c>
      <c r="BA40" s="40">
        <f t="shared" si="180"/>
        <v>5.0438291584119952</v>
      </c>
      <c r="BB40" s="27">
        <f t="shared" si="180"/>
        <v>6.8068293984234236</v>
      </c>
      <c r="BC40" s="41">
        <f t="shared" si="180"/>
        <v>5.2725546457561556</v>
      </c>
      <c r="BD40" s="40">
        <f t="shared" si="180"/>
        <v>5.0933126583968367</v>
      </c>
      <c r="BE40" s="27">
        <f t="shared" si="180"/>
        <v>6.8069542623095476</v>
      </c>
      <c r="BF40" s="41">
        <f t="shared" si="180"/>
        <v>5.316915342222015</v>
      </c>
      <c r="BG40" s="40">
        <f t="shared" ref="BG40:BO40" si="182">(BG20/BG21)*100</f>
        <v>5.0971940807913159</v>
      </c>
      <c r="BH40" s="27">
        <f t="shared" si="182"/>
        <v>6.8069811937359646</v>
      </c>
      <c r="BI40" s="41">
        <f t="shared" si="182"/>
        <v>5.320293815503172</v>
      </c>
      <c r="BJ40" s="40">
        <f t="shared" si="182"/>
        <v>5.0993089423629234</v>
      </c>
      <c r="BK40" s="27">
        <f t="shared" si="182"/>
        <v>6.8069371241290977</v>
      </c>
      <c r="BL40" s="41">
        <f t="shared" si="182"/>
        <v>5.3221269712591655</v>
      </c>
      <c r="BM40" s="40">
        <f t="shared" si="182"/>
        <v>5.0739507319658106</v>
      </c>
      <c r="BN40" s="27">
        <f t="shared" si="182"/>
        <v>6.8103794500876935</v>
      </c>
      <c r="BO40" s="41">
        <f t="shared" si="182"/>
        <v>5.299088295148823</v>
      </c>
      <c r="BP40" s="40">
        <f t="shared" ref="BP40:BR40" si="183">(BP20/BP21)*100</f>
        <v>5.0433091065057649</v>
      </c>
      <c r="BQ40" s="27">
        <f t="shared" si="183"/>
        <v>6.8349115312435389</v>
      </c>
      <c r="BR40" s="41">
        <f t="shared" si="183"/>
        <v>5.2763251308514558</v>
      </c>
      <c r="BS40" s="26" t="s">
        <v>26</v>
      </c>
    </row>
    <row r="41" spans="1:71" ht="15" x14ac:dyDescent="0.25">
      <c r="A41" s="64" t="s">
        <v>3</v>
      </c>
      <c r="B41" s="65">
        <f t="shared" ref="B41:E41" si="184">(B21/B21)*100</f>
        <v>100</v>
      </c>
      <c r="C41" s="66">
        <f t="shared" si="184"/>
        <v>100</v>
      </c>
      <c r="D41" s="67">
        <f t="shared" si="184"/>
        <v>100</v>
      </c>
      <c r="E41" s="66">
        <f t="shared" si="184"/>
        <v>100</v>
      </c>
      <c r="F41" s="66">
        <f t="shared" ref="F41:BF41" si="185">(F21/F21)*100</f>
        <v>100</v>
      </c>
      <c r="G41" s="66">
        <f t="shared" si="185"/>
        <v>100</v>
      </c>
      <c r="H41" s="65">
        <f t="shared" si="185"/>
        <v>100</v>
      </c>
      <c r="I41" s="66">
        <f t="shared" si="185"/>
        <v>100</v>
      </c>
      <c r="J41" s="67">
        <f t="shared" si="185"/>
        <v>100</v>
      </c>
      <c r="K41" s="65">
        <f t="shared" si="185"/>
        <v>100</v>
      </c>
      <c r="L41" s="66">
        <f t="shared" si="185"/>
        <v>100</v>
      </c>
      <c r="M41" s="67">
        <f t="shared" si="185"/>
        <v>100</v>
      </c>
      <c r="N41" s="65">
        <f t="shared" si="185"/>
        <v>100</v>
      </c>
      <c r="O41" s="66">
        <f t="shared" si="185"/>
        <v>100</v>
      </c>
      <c r="P41" s="67">
        <f t="shared" si="185"/>
        <v>100</v>
      </c>
      <c r="Q41" s="65">
        <f t="shared" si="185"/>
        <v>100</v>
      </c>
      <c r="R41" s="66">
        <f t="shared" si="185"/>
        <v>100</v>
      </c>
      <c r="S41" s="67">
        <f t="shared" si="185"/>
        <v>100</v>
      </c>
      <c r="T41" s="65">
        <f t="shared" si="185"/>
        <v>100</v>
      </c>
      <c r="U41" s="66">
        <f t="shared" si="185"/>
        <v>100</v>
      </c>
      <c r="V41" s="67">
        <f t="shared" si="185"/>
        <v>100</v>
      </c>
      <c r="W41" s="65">
        <f t="shared" si="185"/>
        <v>100</v>
      </c>
      <c r="X41" s="66">
        <f t="shared" si="185"/>
        <v>100</v>
      </c>
      <c r="Y41" s="67">
        <f t="shared" si="185"/>
        <v>100</v>
      </c>
      <c r="Z41" s="65">
        <f t="shared" si="185"/>
        <v>100</v>
      </c>
      <c r="AA41" s="66">
        <f t="shared" si="185"/>
        <v>100</v>
      </c>
      <c r="AB41" s="67">
        <f t="shared" si="185"/>
        <v>100</v>
      </c>
      <c r="AC41" s="65">
        <f t="shared" si="185"/>
        <v>100</v>
      </c>
      <c r="AD41" s="66">
        <f t="shared" si="185"/>
        <v>100</v>
      </c>
      <c r="AE41" s="67">
        <f t="shared" si="185"/>
        <v>100</v>
      </c>
      <c r="AF41" s="65">
        <f t="shared" si="185"/>
        <v>100</v>
      </c>
      <c r="AG41" s="66">
        <f t="shared" si="185"/>
        <v>100</v>
      </c>
      <c r="AH41" s="67">
        <f t="shared" si="185"/>
        <v>100</v>
      </c>
      <c r="AI41" s="65">
        <f t="shared" si="185"/>
        <v>100</v>
      </c>
      <c r="AJ41" s="66">
        <f t="shared" si="185"/>
        <v>100</v>
      </c>
      <c r="AK41" s="67">
        <f t="shared" si="185"/>
        <v>100</v>
      </c>
      <c r="AL41" s="65">
        <f t="shared" ref="AL41:AT41" si="186">(AL21/AL21)*100</f>
        <v>100</v>
      </c>
      <c r="AM41" s="66">
        <f t="shared" si="186"/>
        <v>100</v>
      </c>
      <c r="AN41" s="67">
        <f t="shared" si="186"/>
        <v>100</v>
      </c>
      <c r="AO41" s="65">
        <f t="shared" si="186"/>
        <v>100</v>
      </c>
      <c r="AP41" s="66">
        <f t="shared" si="186"/>
        <v>100</v>
      </c>
      <c r="AQ41" s="67">
        <f t="shared" si="186"/>
        <v>100</v>
      </c>
      <c r="AR41" s="65">
        <f t="shared" si="186"/>
        <v>100</v>
      </c>
      <c r="AS41" s="66">
        <f t="shared" si="186"/>
        <v>100</v>
      </c>
      <c r="AT41" s="67">
        <f t="shared" si="186"/>
        <v>100</v>
      </c>
      <c r="AU41" s="65">
        <f t="shared" si="185"/>
        <v>100</v>
      </c>
      <c r="AV41" s="66">
        <f t="shared" si="185"/>
        <v>100</v>
      </c>
      <c r="AW41" s="67">
        <f t="shared" si="185"/>
        <v>100</v>
      </c>
      <c r="AX41" s="65">
        <f t="shared" si="185"/>
        <v>100</v>
      </c>
      <c r="AY41" s="66">
        <f t="shared" si="185"/>
        <v>100</v>
      </c>
      <c r="AZ41" s="67">
        <f t="shared" si="185"/>
        <v>100</v>
      </c>
      <c r="BA41" s="65">
        <f t="shared" si="185"/>
        <v>100</v>
      </c>
      <c r="BB41" s="66">
        <f t="shared" si="185"/>
        <v>100</v>
      </c>
      <c r="BC41" s="67">
        <f t="shared" si="185"/>
        <v>100</v>
      </c>
      <c r="BD41" s="65">
        <f t="shared" si="185"/>
        <v>100</v>
      </c>
      <c r="BE41" s="66">
        <f t="shared" si="185"/>
        <v>100</v>
      </c>
      <c r="BF41" s="67">
        <f t="shared" si="185"/>
        <v>100</v>
      </c>
      <c r="BG41" s="65">
        <f t="shared" ref="BG41:BO41" si="187">(BG21/BG21)*100</f>
        <v>100</v>
      </c>
      <c r="BH41" s="66">
        <f t="shared" si="187"/>
        <v>100</v>
      </c>
      <c r="BI41" s="67">
        <f t="shared" si="187"/>
        <v>100</v>
      </c>
      <c r="BJ41" s="65">
        <f t="shared" si="187"/>
        <v>100</v>
      </c>
      <c r="BK41" s="66">
        <f t="shared" si="187"/>
        <v>100</v>
      </c>
      <c r="BL41" s="67">
        <f t="shared" si="187"/>
        <v>100</v>
      </c>
      <c r="BM41" s="65">
        <f t="shared" si="187"/>
        <v>100</v>
      </c>
      <c r="BN41" s="66">
        <f t="shared" si="187"/>
        <v>100</v>
      </c>
      <c r="BO41" s="67">
        <f t="shared" si="187"/>
        <v>100</v>
      </c>
      <c r="BP41" s="65">
        <f t="shared" ref="BP41:BR41" si="188">(BP21/BP21)*100</f>
        <v>100</v>
      </c>
      <c r="BQ41" s="66">
        <f t="shared" si="188"/>
        <v>100</v>
      </c>
      <c r="BR41" s="67">
        <f t="shared" si="188"/>
        <v>100</v>
      </c>
      <c r="BS41" s="64" t="s">
        <v>3</v>
      </c>
    </row>
    <row r="42" spans="1:71" ht="15" x14ac:dyDescent="0.25"/>
    <row r="43" spans="1:71" ht="15" x14ac:dyDescent="0.25">
      <c r="A43" s="12" t="s">
        <v>39</v>
      </c>
      <c r="BS43" s="13" t="s">
        <v>40</v>
      </c>
    </row>
    <row r="44" spans="1:71" s="7" customFormat="1" ht="15" x14ac:dyDescent="0.25">
      <c r="A44" s="5" t="s">
        <v>45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5" t="s">
        <v>44</v>
      </c>
    </row>
    <row r="45" spans="1:71" s="7" customFormat="1" ht="15" x14ac:dyDescent="0.25">
      <c r="A45" s="5" t="s">
        <v>42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5" t="s">
        <v>41</v>
      </c>
    </row>
    <row r="46" spans="1:71" s="7" customFormat="1" ht="15" x14ac:dyDescent="0.25">
      <c r="A46" s="5" t="s">
        <v>18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5" t="s">
        <v>32</v>
      </c>
    </row>
    <row r="47" spans="1:71" ht="15" x14ac:dyDescent="0.25">
      <c r="A47" s="2"/>
      <c r="BS47" s="2"/>
    </row>
    <row r="48" spans="1:71" ht="15" x14ac:dyDescent="0.25">
      <c r="A48" s="4"/>
      <c r="BS48" s="4"/>
    </row>
    <row r="49" spans="1:71" ht="15" x14ac:dyDescent="0.25">
      <c r="A49" s="4"/>
      <c r="BS49" s="4"/>
    </row>
    <row r="50" spans="1:71" ht="15" x14ac:dyDescent="0.25">
      <c r="A50" s="4"/>
      <c r="BS50" s="4"/>
    </row>
    <row r="51" spans="1:71" ht="15" x14ac:dyDescent="0.25">
      <c r="A51" s="4"/>
      <c r="BS51" s="4"/>
    </row>
    <row r="52" spans="1:71" ht="15" x14ac:dyDescent="0.25">
      <c r="A52" s="4"/>
      <c r="BS52" s="4"/>
    </row>
    <row r="53" spans="1:71" ht="15" x14ac:dyDescent="0.25">
      <c r="A53" s="4"/>
      <c r="BS53" s="4"/>
    </row>
    <row r="54" spans="1:71" ht="15" x14ac:dyDescent="0.25">
      <c r="A54" s="4"/>
      <c r="BS54" s="4"/>
    </row>
    <row r="55" spans="1:71" ht="15" x14ac:dyDescent="0.25"/>
    <row r="56" spans="1:71" ht="15" x14ac:dyDescent="0.25"/>
    <row r="57" spans="1:71" ht="15" x14ac:dyDescent="0.25"/>
    <row r="58" spans="1:71" ht="15" x14ac:dyDescent="0.25"/>
    <row r="59" spans="1:71" ht="15" x14ac:dyDescent="0.25"/>
    <row r="60" spans="1:71" ht="15" x14ac:dyDescent="0.25"/>
    <row r="61" spans="1:71" ht="15" x14ac:dyDescent="0.25"/>
    <row r="62" spans="1:71" ht="15" x14ac:dyDescent="0.25"/>
    <row r="63" spans="1:71" ht="15" x14ac:dyDescent="0.25"/>
    <row r="64" spans="1:71" ht="15" x14ac:dyDescent="0.25"/>
    <row r="65" spans="2:70" ht="15" x14ac:dyDescent="0.25"/>
    <row r="66" spans="2:70" ht="15" x14ac:dyDescent="0.25"/>
    <row r="67" spans="2:70" ht="15" x14ac:dyDescent="0.25"/>
    <row r="68" spans="2:70" ht="15" x14ac:dyDescent="0.25"/>
    <row r="69" spans="2:70" s="8" customFormat="1" ht="15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</row>
    <row r="70" spans="2:70" s="8" customFormat="1" ht="15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</row>
    <row r="71" spans="2:70" s="8" customFormat="1" ht="15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</row>
    <row r="72" spans="2:70" s="8" customFormat="1" ht="15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</row>
    <row r="73" spans="2:70" s="8" customFormat="1" ht="15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</row>
    <row r="74" spans="2:70" s="8" customFormat="1" ht="15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</row>
    <row r="75" spans="2:70" s="8" customFormat="1" ht="15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</row>
    <row r="76" spans="2:70" s="8" customFormat="1" ht="15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</row>
    <row r="77" spans="2:70" s="8" customFormat="1" ht="15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</row>
    <row r="78" spans="2:70" s="8" customFormat="1" ht="15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</row>
    <row r="79" spans="2:70" s="8" customFormat="1" ht="15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</row>
    <row r="80" spans="2:70" s="8" customFormat="1" ht="15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</row>
    <row r="81" spans="2:70" s="8" customFormat="1" ht="15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</row>
    <row r="82" spans="2:70" s="8" customFormat="1" ht="15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</row>
    <row r="83" spans="2:70" s="8" customFormat="1" ht="15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</row>
    <row r="84" spans="2:70" s="8" customFormat="1" ht="15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</row>
    <row r="85" spans="2:70" s="8" customFormat="1" ht="15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</row>
    <row r="86" spans="2:70" s="8" customFormat="1" ht="15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</row>
    <row r="87" spans="2:70" s="8" customFormat="1" ht="15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</row>
    <row r="88" spans="2:70" s="8" customFormat="1" ht="15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</row>
    <row r="89" spans="2:70" s="8" customFormat="1" ht="15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</row>
    <row r="90" spans="2:70" s="8" customFormat="1" ht="15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</row>
    <row r="91" spans="2:70" s="8" customFormat="1" ht="15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</row>
    <row r="92" spans="2:70" s="8" customFormat="1" ht="15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</row>
    <row r="93" spans="2:70" s="8" customFormat="1" ht="15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</row>
    <row r="94" spans="2:70" s="8" customFormat="1" ht="15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</row>
    <row r="95" spans="2:70" s="8" customFormat="1" ht="15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</row>
    <row r="96" spans="2:70" s="8" customFormat="1" ht="15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</row>
    <row r="97" spans="2:70" s="8" customFormat="1" ht="15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</row>
    <row r="98" spans="2:70" s="8" customFormat="1" ht="15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</row>
    <row r="99" spans="2:70" s="8" customFormat="1" ht="15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</row>
    <row r="100" spans="2:70" s="8" customFormat="1" ht="15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</row>
    <row r="101" spans="2:70" s="8" customFormat="1" ht="15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</row>
    <row r="102" spans="2:70" s="8" customFormat="1" ht="15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</row>
    <row r="103" spans="2:70" s="8" customFormat="1" ht="15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</row>
    <row r="104" spans="2:70" s="8" customFormat="1" ht="15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</row>
    <row r="105" spans="2:70" s="8" customFormat="1" ht="15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</row>
    <row r="106" spans="2:70" s="8" customFormat="1" ht="15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</row>
    <row r="107" spans="2:70" s="8" customFormat="1" ht="15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</row>
    <row r="108" spans="2:70" s="8" customFormat="1" ht="0" hidden="1" customHeight="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</row>
  </sheetData>
  <mergeCells count="50">
    <mergeCell ref="BS24:BS25"/>
    <mergeCell ref="AL24:AN24"/>
    <mergeCell ref="H24:J24"/>
    <mergeCell ref="AC4:AE4"/>
    <mergeCell ref="K24:M24"/>
    <mergeCell ref="N24:P24"/>
    <mergeCell ref="Q24:S24"/>
    <mergeCell ref="T24:V24"/>
    <mergeCell ref="W24:Y24"/>
    <mergeCell ref="AC24:AE24"/>
    <mergeCell ref="BS4:BS5"/>
    <mergeCell ref="W4:Y4"/>
    <mergeCell ref="Z4:AB4"/>
    <mergeCell ref="AL4:AN4"/>
    <mergeCell ref="Z24:AB24"/>
    <mergeCell ref="AO4:AQ4"/>
    <mergeCell ref="A24:A25"/>
    <mergeCell ref="K4:M4"/>
    <mergeCell ref="N4:P4"/>
    <mergeCell ref="Q4:S4"/>
    <mergeCell ref="T4:V4"/>
    <mergeCell ref="B4:D4"/>
    <mergeCell ref="E4:G4"/>
    <mergeCell ref="H4:J4"/>
    <mergeCell ref="A4:A5"/>
    <mergeCell ref="B24:D24"/>
    <mergeCell ref="E24:G24"/>
    <mergeCell ref="AF4:AH4"/>
    <mergeCell ref="AI4:AK4"/>
    <mergeCell ref="AU4:AW4"/>
    <mergeCell ref="AF24:AH24"/>
    <mergeCell ref="AI24:AK24"/>
    <mergeCell ref="AU24:AW24"/>
    <mergeCell ref="AR4:AT4"/>
    <mergeCell ref="AR24:AT24"/>
    <mergeCell ref="BP4:BR4"/>
    <mergeCell ref="BP24:BR24"/>
    <mergeCell ref="BG4:BI4"/>
    <mergeCell ref="BG24:BI24"/>
    <mergeCell ref="AO24:AQ24"/>
    <mergeCell ref="AX4:AZ4"/>
    <mergeCell ref="AX24:AZ24"/>
    <mergeCell ref="BA4:BC4"/>
    <mergeCell ref="BA24:BC24"/>
    <mergeCell ref="BD4:BF4"/>
    <mergeCell ref="BD24:BF24"/>
    <mergeCell ref="BJ4:BL4"/>
    <mergeCell ref="BJ24:BL24"/>
    <mergeCell ref="BM4:BO4"/>
    <mergeCell ref="BM24:BO24"/>
  </mergeCells>
  <conditionalFormatting sqref="K1:P1 T1:AH1 AU1:AZ1 BG1:BI1 BP1:BR1">
    <cfRule type="containsText" dxfId="136" priority="23" operator="containsText" text="FALSE">
      <formula>NOT(ISERROR(SEARCH("FALSE",K1)))</formula>
    </cfRule>
  </conditionalFormatting>
  <conditionalFormatting sqref="B1:G1">
    <cfRule type="containsText" dxfId="135" priority="11" operator="containsText" text="FALSE">
      <formula>NOT(ISERROR(SEARCH("FALSE",B1)))</formula>
    </cfRule>
  </conditionalFormatting>
  <conditionalFormatting sqref="H1:J1">
    <cfRule type="containsText" dxfId="134" priority="10" operator="containsText" text="FALSE">
      <formula>NOT(ISERROR(SEARCH("FALSE",H1)))</formula>
    </cfRule>
  </conditionalFormatting>
  <conditionalFormatting sqref="Q1:S1">
    <cfRule type="containsText" dxfId="133" priority="9" operator="containsText" text="FALSE">
      <formula>NOT(ISERROR(SEARCH("FALSE",Q1)))</formula>
    </cfRule>
  </conditionalFormatting>
  <conditionalFormatting sqref="AI1:AQ1">
    <cfRule type="containsText" dxfId="132" priority="8" operator="containsText" text="FALSE">
      <formula>NOT(ISERROR(SEARCH("FALSE",AI1)))</formula>
    </cfRule>
  </conditionalFormatting>
  <conditionalFormatting sqref="AL1:AQ1">
    <cfRule type="containsText" dxfId="131" priority="7" operator="containsText" text="FALSE">
      <formula>NOT(ISERROR(SEARCH("FALSE",AL1)))</formula>
    </cfRule>
  </conditionalFormatting>
  <conditionalFormatting sqref="AO1:AQ1">
    <cfRule type="containsText" dxfId="130" priority="6" operator="containsText" text="FALSE">
      <formula>NOT(ISERROR(SEARCH("FALSE",AO1)))</formula>
    </cfRule>
  </conditionalFormatting>
  <conditionalFormatting sqref="AR1:AT1">
    <cfRule type="containsText" dxfId="129" priority="5" operator="containsText" text="FALSE">
      <formula>NOT(ISERROR(SEARCH("FALSE",AR1)))</formula>
    </cfRule>
  </conditionalFormatting>
  <conditionalFormatting sqref="BA1:BF1">
    <cfRule type="containsText" dxfId="128" priority="4" operator="containsText" text="FALSE">
      <formula>NOT(ISERROR(SEARCH("FALSE",BA1)))</formula>
    </cfRule>
  </conditionalFormatting>
  <conditionalFormatting sqref="BD1:BF1">
    <cfRule type="containsText" dxfId="127" priority="3" operator="containsText" text="FALSE">
      <formula>NOT(ISERROR(SEARCH("FALSE",BD1)))</formula>
    </cfRule>
  </conditionalFormatting>
  <conditionalFormatting sqref="BJ1:BL1">
    <cfRule type="containsText" dxfId="126" priority="2" operator="containsText" text="FALSE">
      <formula>NOT(ISERROR(SEARCH("FALSE",BJ1)))</formula>
    </cfRule>
  </conditionalFormatting>
  <conditionalFormatting sqref="BM1:BO1">
    <cfRule type="containsText" dxfId="125" priority="1" operator="containsText" text="FALSE">
      <formula>NOT(ISERROR(SEARCH("FALSE",BM1)))</formula>
    </cfRule>
  </conditionalFormatting>
  <printOptions horizontalCentered="1"/>
  <pageMargins left="0.25" right="0.25" top="0.75" bottom="0.75" header="0.3" footer="0.3"/>
  <pageSetup paperSize="9" scale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08"/>
  <sheetViews>
    <sheetView zoomScaleSheetLayoutView="85" workbookViewId="0">
      <pane xSplit="1" ySplit="5" topLeftCell="BK6" activePane="bottomRight" state="frozen"/>
      <selection activeCell="A2" sqref="A2"/>
      <selection pane="topRight" activeCell="B2" sqref="B2"/>
      <selection pane="bottomLeft" activeCell="A7" sqref="A7"/>
      <selection pane="bottomRight" activeCell="BN11" sqref="BN11:BN12"/>
    </sheetView>
  </sheetViews>
  <sheetFormatPr defaultColWidth="9.140625" defaultRowHeight="0" customHeight="1" zeroHeight="1" x14ac:dyDescent="0.25"/>
  <cols>
    <col min="1" max="1" width="70.7109375" style="8" customWidth="1"/>
    <col min="2" max="67" width="11.140625" style="3" customWidth="1"/>
    <col min="68" max="68" width="69.42578125" style="8" customWidth="1"/>
    <col min="69" max="16384" width="9.140625" style="1"/>
  </cols>
  <sheetData>
    <row r="1" spans="1:68" ht="15" x14ac:dyDescent="0.25">
      <c r="A1" s="1"/>
      <c r="B1" s="14" t="s">
        <v>46</v>
      </c>
      <c r="C1" s="14" t="b">
        <f t="shared" ref="C1:D1" si="0">C10=C11-C12</f>
        <v>1</v>
      </c>
      <c r="D1" s="14" t="b">
        <f t="shared" si="0"/>
        <v>1</v>
      </c>
      <c r="E1" s="14" t="s">
        <v>46</v>
      </c>
      <c r="F1" s="14" t="b">
        <f t="shared" ref="F1:G1" si="1">F10=F11-F12</f>
        <v>1</v>
      </c>
      <c r="G1" s="14" t="b">
        <f t="shared" si="1"/>
        <v>1</v>
      </c>
      <c r="H1" s="14" t="s">
        <v>46</v>
      </c>
      <c r="I1" s="14" t="b">
        <f t="shared" ref="I1:J1" si="2">I10=I11-I12</f>
        <v>1</v>
      </c>
      <c r="J1" s="14" t="b">
        <f t="shared" si="2"/>
        <v>1</v>
      </c>
      <c r="K1" s="14" t="s">
        <v>46</v>
      </c>
      <c r="L1" s="14" t="b">
        <f t="shared" ref="L1:M1" si="3">L10=L11-L12</f>
        <v>1</v>
      </c>
      <c r="M1" s="14" t="b">
        <f t="shared" si="3"/>
        <v>1</v>
      </c>
      <c r="N1" s="14" t="s">
        <v>46</v>
      </c>
      <c r="O1" s="14" t="b">
        <f t="shared" ref="O1:P1" si="4">O10=O11-O12</f>
        <v>1</v>
      </c>
      <c r="P1" s="14" t="b">
        <f t="shared" si="4"/>
        <v>1</v>
      </c>
      <c r="Q1" s="14" t="s">
        <v>46</v>
      </c>
      <c r="R1" s="14" t="b">
        <f t="shared" ref="R1:S1" si="5">R10=R11-R12</f>
        <v>1</v>
      </c>
      <c r="S1" s="14" t="b">
        <f t="shared" si="5"/>
        <v>1</v>
      </c>
      <c r="T1" s="14" t="s">
        <v>46</v>
      </c>
      <c r="U1" s="14" t="b">
        <f t="shared" ref="U1:V1" si="6">U10=U11-U12</f>
        <v>1</v>
      </c>
      <c r="V1" s="14" t="b">
        <f t="shared" si="6"/>
        <v>1</v>
      </c>
      <c r="W1" s="14" t="s">
        <v>46</v>
      </c>
      <c r="X1" s="14" t="b">
        <f t="shared" ref="X1:Y1" si="7">X10=X11-X12</f>
        <v>1</v>
      </c>
      <c r="Y1" s="14" t="b">
        <f t="shared" si="7"/>
        <v>1</v>
      </c>
      <c r="Z1" s="14" t="s">
        <v>46</v>
      </c>
      <c r="AA1" s="14" t="b">
        <f t="shared" ref="AA1:AB1" si="8">AA10=AA11-AA12</f>
        <v>1</v>
      </c>
      <c r="AB1" s="14" t="b">
        <f t="shared" si="8"/>
        <v>1</v>
      </c>
      <c r="AC1" s="14" t="s">
        <v>46</v>
      </c>
      <c r="AD1" s="14" t="b">
        <f t="shared" ref="AD1:AE1" si="9">AD10=AD11-AD12</f>
        <v>1</v>
      </c>
      <c r="AE1" s="14" t="b">
        <f t="shared" si="9"/>
        <v>1</v>
      </c>
      <c r="AF1" s="14" t="s">
        <v>46</v>
      </c>
      <c r="AG1" s="14" t="b">
        <f t="shared" ref="AG1:AI1" si="10">AG10=AG11-AG12</f>
        <v>1</v>
      </c>
      <c r="AH1" s="14" t="b">
        <f t="shared" si="10"/>
        <v>1</v>
      </c>
      <c r="AI1" s="14" t="b">
        <f t="shared" si="10"/>
        <v>1</v>
      </c>
      <c r="AJ1" s="14" t="b">
        <f t="shared" ref="AJ1:AL1" si="11">AJ10=AJ11-AJ12</f>
        <v>1</v>
      </c>
      <c r="AK1" s="14" t="b">
        <f t="shared" si="11"/>
        <v>1</v>
      </c>
      <c r="AL1" s="14" t="b">
        <f t="shared" si="11"/>
        <v>1</v>
      </c>
      <c r="AM1" s="14" t="b">
        <f t="shared" ref="AM1:AO1" si="12">AM10=AM11-AM12</f>
        <v>1</v>
      </c>
      <c r="AN1" s="14" t="b">
        <f t="shared" si="12"/>
        <v>1</v>
      </c>
      <c r="AO1" s="14" t="b">
        <f t="shared" si="12"/>
        <v>1</v>
      </c>
      <c r="AP1" s="14" t="b">
        <f t="shared" ref="AP1:AW1" si="13">AP10=AP11-AP12</f>
        <v>1</v>
      </c>
      <c r="AQ1" s="14" t="b">
        <f t="shared" si="13"/>
        <v>1</v>
      </c>
      <c r="AR1" s="14" t="b">
        <f t="shared" si="13"/>
        <v>1</v>
      </c>
      <c r="AS1" s="14" t="b">
        <f t="shared" si="13"/>
        <v>1</v>
      </c>
      <c r="AT1" s="14" t="b">
        <f t="shared" si="13"/>
        <v>1</v>
      </c>
      <c r="AU1" s="14" t="b">
        <f t="shared" si="13"/>
        <v>1</v>
      </c>
      <c r="AV1" s="14" t="b">
        <f t="shared" si="13"/>
        <v>1</v>
      </c>
      <c r="AW1" s="14" t="b">
        <f t="shared" si="13"/>
        <v>1</v>
      </c>
      <c r="AX1" s="14" t="b">
        <f t="shared" ref="AX1:AZ1" si="14">AX10=AX11-AX12</f>
        <v>1</v>
      </c>
      <c r="AY1" s="14" t="b">
        <f t="shared" si="14"/>
        <v>1</v>
      </c>
      <c r="AZ1" s="14" t="b">
        <f t="shared" si="14"/>
        <v>1</v>
      </c>
      <c r="BA1" s="14" t="b">
        <f t="shared" ref="BA1:BL1" si="15">BA10=BA11-BA12</f>
        <v>1</v>
      </c>
      <c r="BB1" s="14" t="b">
        <f t="shared" si="15"/>
        <v>1</v>
      </c>
      <c r="BC1" s="14" t="b">
        <f t="shared" si="15"/>
        <v>1</v>
      </c>
      <c r="BD1" s="14" t="b">
        <f t="shared" si="15"/>
        <v>1</v>
      </c>
      <c r="BE1" s="14" t="b">
        <f t="shared" si="15"/>
        <v>1</v>
      </c>
      <c r="BF1" s="14" t="b">
        <f t="shared" si="15"/>
        <v>1</v>
      </c>
      <c r="BG1" s="14" t="b">
        <f t="shared" si="15"/>
        <v>1</v>
      </c>
      <c r="BH1" s="14" t="b">
        <f t="shared" si="15"/>
        <v>1</v>
      </c>
      <c r="BI1" s="14" t="b">
        <f t="shared" si="15"/>
        <v>1</v>
      </c>
      <c r="BJ1" s="14" t="b">
        <f t="shared" si="15"/>
        <v>1</v>
      </c>
      <c r="BK1" s="14" t="b">
        <f t="shared" si="15"/>
        <v>1</v>
      </c>
      <c r="BL1" s="14" t="b">
        <f t="shared" si="15"/>
        <v>1</v>
      </c>
      <c r="BM1" s="14" t="b">
        <f t="shared" ref="BM1:BO1" si="16">BM10=BM11-BM12</f>
        <v>1</v>
      </c>
      <c r="BN1" s="14" t="b">
        <f t="shared" si="16"/>
        <v>1</v>
      </c>
      <c r="BO1" s="14" t="b">
        <f t="shared" si="16"/>
        <v>1</v>
      </c>
      <c r="BP1" s="1"/>
    </row>
    <row r="2" spans="1:68" ht="18.75" x14ac:dyDescent="0.25">
      <c r="A2" s="9" t="s">
        <v>43</v>
      </c>
      <c r="B2" s="1"/>
      <c r="C2" s="138"/>
      <c r="D2" s="1"/>
      <c r="E2" s="1"/>
      <c r="F2" s="138"/>
      <c r="G2" s="1"/>
      <c r="H2" s="1"/>
      <c r="I2" s="138"/>
      <c r="J2" s="1"/>
      <c r="K2" s="1"/>
      <c r="L2" s="138"/>
      <c r="M2" s="1"/>
      <c r="N2" s="1"/>
      <c r="O2" s="138"/>
      <c r="P2" s="1"/>
      <c r="Q2" s="1"/>
      <c r="R2" s="138"/>
      <c r="S2" s="1"/>
      <c r="T2" s="1"/>
      <c r="U2" s="138"/>
      <c r="V2" s="1"/>
      <c r="W2" s="1"/>
      <c r="X2" s="138"/>
      <c r="Y2" s="1"/>
      <c r="Z2" s="1"/>
      <c r="AA2" s="138"/>
      <c r="AB2" s="1"/>
      <c r="AC2" s="1"/>
      <c r="AD2" s="138"/>
      <c r="AE2" s="1"/>
      <c r="AF2" s="1"/>
      <c r="AG2" s="138"/>
      <c r="AH2" s="1"/>
      <c r="AI2" s="1"/>
      <c r="AJ2" s="138"/>
      <c r="AK2" s="1"/>
      <c r="AL2" s="1"/>
      <c r="AM2" s="138"/>
      <c r="AN2" s="1"/>
      <c r="AO2" s="1"/>
      <c r="AP2" s="138"/>
      <c r="AQ2" s="1"/>
      <c r="AR2" s="1"/>
      <c r="AS2" s="138"/>
      <c r="AT2" s="1"/>
      <c r="AU2" s="1"/>
      <c r="AV2" s="138"/>
      <c r="AW2" s="1"/>
      <c r="AX2" s="1"/>
      <c r="AY2" s="138"/>
      <c r="AZ2" s="1"/>
      <c r="BA2" s="1"/>
      <c r="BB2" s="138"/>
      <c r="BC2" s="1"/>
      <c r="BD2" s="1"/>
      <c r="BE2" s="138"/>
      <c r="BF2" s="1"/>
      <c r="BG2" s="1"/>
      <c r="BH2" s="138"/>
      <c r="BI2" s="1"/>
      <c r="BJ2" s="1"/>
      <c r="BK2" s="138"/>
      <c r="BL2" s="1"/>
      <c r="BM2" s="1"/>
      <c r="BN2" s="138"/>
      <c r="BO2" s="1"/>
      <c r="BP2" s="9" t="s">
        <v>20</v>
      </c>
    </row>
    <row r="3" spans="1:68" ht="18.75" x14ac:dyDescent="0.25">
      <c r="A3" s="9" t="s">
        <v>17</v>
      </c>
      <c r="D3" s="231"/>
      <c r="G3" s="231"/>
      <c r="J3" s="231"/>
      <c r="M3" s="231"/>
      <c r="P3" s="231"/>
      <c r="S3" s="231"/>
      <c r="V3" s="231"/>
      <c r="Y3" s="231"/>
      <c r="AB3" s="231"/>
      <c r="AE3" s="231"/>
      <c r="AH3" s="231"/>
      <c r="AK3" s="231"/>
      <c r="AN3" s="231"/>
      <c r="AQ3" s="231"/>
      <c r="AT3" s="231"/>
      <c r="AW3" s="231"/>
      <c r="AZ3" s="231"/>
      <c r="BC3" s="231"/>
      <c r="BF3" s="231"/>
      <c r="BI3" s="231"/>
      <c r="BL3" s="231"/>
      <c r="BO3" s="231"/>
      <c r="BP3" s="9" t="s">
        <v>12</v>
      </c>
    </row>
    <row r="4" spans="1:68" ht="15" x14ac:dyDescent="0.25">
      <c r="A4" s="1384" t="s">
        <v>16</v>
      </c>
      <c r="B4" s="1378">
        <v>42460</v>
      </c>
      <c r="C4" s="1379"/>
      <c r="D4" s="1380"/>
      <c r="E4" s="1378">
        <v>42461</v>
      </c>
      <c r="F4" s="1379"/>
      <c r="G4" s="1380"/>
      <c r="H4" s="1378">
        <v>42464</v>
      </c>
      <c r="I4" s="1379"/>
      <c r="J4" s="1380"/>
      <c r="K4" s="1378">
        <v>42465</v>
      </c>
      <c r="L4" s="1379"/>
      <c r="M4" s="1380"/>
      <c r="N4" s="1378">
        <v>42466</v>
      </c>
      <c r="O4" s="1379"/>
      <c r="P4" s="1380"/>
      <c r="Q4" s="1378">
        <v>42467</v>
      </c>
      <c r="R4" s="1379"/>
      <c r="S4" s="1380"/>
      <c r="T4" s="1378">
        <v>42468</v>
      </c>
      <c r="U4" s="1379"/>
      <c r="V4" s="1380"/>
      <c r="W4" s="1378">
        <v>42471</v>
      </c>
      <c r="X4" s="1379"/>
      <c r="Y4" s="1380"/>
      <c r="Z4" s="1378">
        <v>42472</v>
      </c>
      <c r="AA4" s="1379"/>
      <c r="AB4" s="1380"/>
      <c r="AC4" s="1378">
        <v>42473</v>
      </c>
      <c r="AD4" s="1379"/>
      <c r="AE4" s="1380"/>
      <c r="AF4" s="1378">
        <v>42474</v>
      </c>
      <c r="AG4" s="1379"/>
      <c r="AH4" s="1380"/>
      <c r="AI4" s="1378">
        <v>42475</v>
      </c>
      <c r="AJ4" s="1379"/>
      <c r="AK4" s="1380"/>
      <c r="AL4" s="1378">
        <v>42478</v>
      </c>
      <c r="AM4" s="1379"/>
      <c r="AN4" s="1380"/>
      <c r="AO4" s="1378">
        <v>42479</v>
      </c>
      <c r="AP4" s="1379"/>
      <c r="AQ4" s="1380"/>
      <c r="AR4" s="1378">
        <v>42480</v>
      </c>
      <c r="AS4" s="1379"/>
      <c r="AT4" s="1380"/>
      <c r="AU4" s="1378">
        <v>42481</v>
      </c>
      <c r="AV4" s="1379"/>
      <c r="AW4" s="1380"/>
      <c r="AX4" s="1378">
        <v>42482</v>
      </c>
      <c r="AY4" s="1379"/>
      <c r="AZ4" s="1380"/>
      <c r="BA4" s="1378">
        <v>42485</v>
      </c>
      <c r="BB4" s="1379"/>
      <c r="BC4" s="1380"/>
      <c r="BD4" s="1378">
        <v>42486</v>
      </c>
      <c r="BE4" s="1379"/>
      <c r="BF4" s="1380"/>
      <c r="BG4" s="1378">
        <v>42487</v>
      </c>
      <c r="BH4" s="1379"/>
      <c r="BI4" s="1380"/>
      <c r="BJ4" s="1378">
        <v>42488</v>
      </c>
      <c r="BK4" s="1379"/>
      <c r="BL4" s="1380"/>
      <c r="BM4" s="1378">
        <v>42489</v>
      </c>
      <c r="BN4" s="1379"/>
      <c r="BO4" s="1380"/>
      <c r="BP4" s="1384" t="s">
        <v>33</v>
      </c>
    </row>
    <row r="5" spans="1:68" ht="15" x14ac:dyDescent="0.25">
      <c r="A5" s="1384"/>
      <c r="B5" s="328" t="s">
        <v>14</v>
      </c>
      <c r="C5" s="329" t="s">
        <v>15</v>
      </c>
      <c r="D5" s="330" t="s">
        <v>3</v>
      </c>
      <c r="E5" s="328" t="s">
        <v>14</v>
      </c>
      <c r="F5" s="329" t="s">
        <v>15</v>
      </c>
      <c r="G5" s="330" t="s">
        <v>3</v>
      </c>
      <c r="H5" s="328" t="s">
        <v>14</v>
      </c>
      <c r="I5" s="329" t="s">
        <v>15</v>
      </c>
      <c r="J5" s="330" t="s">
        <v>3</v>
      </c>
      <c r="K5" s="340" t="s">
        <v>14</v>
      </c>
      <c r="L5" s="341" t="s">
        <v>15</v>
      </c>
      <c r="M5" s="342" t="s">
        <v>3</v>
      </c>
      <c r="N5" s="346" t="s">
        <v>14</v>
      </c>
      <c r="O5" s="347" t="s">
        <v>15</v>
      </c>
      <c r="P5" s="348" t="s">
        <v>3</v>
      </c>
      <c r="Q5" s="352" t="s">
        <v>14</v>
      </c>
      <c r="R5" s="353" t="s">
        <v>15</v>
      </c>
      <c r="S5" s="354" t="s">
        <v>3</v>
      </c>
      <c r="T5" s="358" t="s">
        <v>14</v>
      </c>
      <c r="U5" s="359" t="s">
        <v>15</v>
      </c>
      <c r="V5" s="360" t="s">
        <v>3</v>
      </c>
      <c r="W5" s="364" t="s">
        <v>14</v>
      </c>
      <c r="X5" s="365" t="s">
        <v>15</v>
      </c>
      <c r="Y5" s="366" t="s">
        <v>3</v>
      </c>
      <c r="Z5" s="370" t="s">
        <v>14</v>
      </c>
      <c r="AA5" s="371" t="s">
        <v>15</v>
      </c>
      <c r="AB5" s="372" t="s">
        <v>3</v>
      </c>
      <c r="AC5" s="376" t="s">
        <v>14</v>
      </c>
      <c r="AD5" s="377" t="s">
        <v>15</v>
      </c>
      <c r="AE5" s="378" t="s">
        <v>3</v>
      </c>
      <c r="AF5" s="334" t="s">
        <v>14</v>
      </c>
      <c r="AG5" s="335" t="s">
        <v>15</v>
      </c>
      <c r="AH5" s="336" t="s">
        <v>3</v>
      </c>
      <c r="AI5" s="382" t="s">
        <v>14</v>
      </c>
      <c r="AJ5" s="383" t="s">
        <v>15</v>
      </c>
      <c r="AK5" s="384" t="s">
        <v>3</v>
      </c>
      <c r="AL5" s="394" t="s">
        <v>14</v>
      </c>
      <c r="AM5" s="395" t="s">
        <v>15</v>
      </c>
      <c r="AN5" s="396" t="s">
        <v>3</v>
      </c>
      <c r="AO5" s="400" t="s">
        <v>14</v>
      </c>
      <c r="AP5" s="401" t="s">
        <v>15</v>
      </c>
      <c r="AQ5" s="402" t="s">
        <v>3</v>
      </c>
      <c r="AR5" s="406" t="s">
        <v>14</v>
      </c>
      <c r="AS5" s="407" t="s">
        <v>15</v>
      </c>
      <c r="AT5" s="408" t="s">
        <v>3</v>
      </c>
      <c r="AU5" s="412" t="s">
        <v>14</v>
      </c>
      <c r="AV5" s="413" t="s">
        <v>15</v>
      </c>
      <c r="AW5" s="414" t="s">
        <v>3</v>
      </c>
      <c r="AX5" s="388" t="s">
        <v>14</v>
      </c>
      <c r="AY5" s="389" t="s">
        <v>15</v>
      </c>
      <c r="AZ5" s="390" t="s">
        <v>3</v>
      </c>
      <c r="BA5" s="419" t="s">
        <v>14</v>
      </c>
      <c r="BB5" s="420" t="s">
        <v>15</v>
      </c>
      <c r="BC5" s="421" t="s">
        <v>3</v>
      </c>
      <c r="BD5" s="431" t="s">
        <v>14</v>
      </c>
      <c r="BE5" s="432" t="s">
        <v>15</v>
      </c>
      <c r="BF5" s="433" t="s">
        <v>3</v>
      </c>
      <c r="BG5" s="437" t="s">
        <v>14</v>
      </c>
      <c r="BH5" s="438" t="s">
        <v>15</v>
      </c>
      <c r="BI5" s="439" t="s">
        <v>3</v>
      </c>
      <c r="BJ5" s="443" t="s">
        <v>14</v>
      </c>
      <c r="BK5" s="444" t="s">
        <v>15</v>
      </c>
      <c r="BL5" s="445" t="s">
        <v>3</v>
      </c>
      <c r="BM5" s="425" t="s">
        <v>14</v>
      </c>
      <c r="BN5" s="426" t="s">
        <v>15</v>
      </c>
      <c r="BO5" s="427" t="s">
        <v>3</v>
      </c>
      <c r="BP5" s="1384"/>
    </row>
    <row r="6" spans="1:68" ht="15" x14ac:dyDescent="0.25">
      <c r="A6" s="45" t="s">
        <v>0</v>
      </c>
      <c r="B6" s="46">
        <f t="shared" ref="B6" si="17">SUM(B7:B8)</f>
        <v>358.21053100000006</v>
      </c>
      <c r="C6" s="47">
        <f>SUM(C7:C8)</f>
        <v>92.786219999999986</v>
      </c>
      <c r="D6" s="48">
        <f t="shared" ref="D6:D12" si="18">B6+C6</f>
        <v>450.99675100000002</v>
      </c>
      <c r="E6" s="46">
        <f t="shared" ref="E6" si="19">SUM(E7:E8)</f>
        <v>366.77777500000002</v>
      </c>
      <c r="F6" s="47">
        <f>SUM(F7:F8)</f>
        <v>92.109219999999993</v>
      </c>
      <c r="G6" s="48">
        <f t="shared" ref="G6:G12" si="20">E6+F6</f>
        <v>458.88699500000001</v>
      </c>
      <c r="H6" s="46">
        <f t="shared" ref="H6" si="21">SUM(H7:H8)</f>
        <v>374.39008000000001</v>
      </c>
      <c r="I6" s="47">
        <f>SUM(I7:I8)</f>
        <v>91.907510000000002</v>
      </c>
      <c r="J6" s="48">
        <f t="shared" ref="J6:J12" si="22">H6+I6</f>
        <v>466.29759000000001</v>
      </c>
      <c r="K6" s="46">
        <f t="shared" ref="K6" si="23">SUM(K7:K8)</f>
        <v>373.18204899999995</v>
      </c>
      <c r="L6" s="47">
        <f>SUM(L7:L8)</f>
        <v>90.91236099999999</v>
      </c>
      <c r="M6" s="48">
        <f t="shared" ref="M6:M12" si="24">K6+L6</f>
        <v>464.09440999999993</v>
      </c>
      <c r="N6" s="46">
        <f t="shared" ref="N6" si="25">SUM(N7:N8)</f>
        <v>377.53146900000002</v>
      </c>
      <c r="O6" s="47">
        <f>SUM(O7:O8)</f>
        <v>90.915311000000003</v>
      </c>
      <c r="P6" s="48">
        <f t="shared" ref="P6:P12" si="26">N6+O6</f>
        <v>468.44677999999999</v>
      </c>
      <c r="Q6" s="46">
        <f t="shared" ref="Q6" si="27">SUM(Q7:Q8)</f>
        <v>375.969649</v>
      </c>
      <c r="R6" s="47">
        <f>SUM(R7:R8)</f>
        <v>92.688335999999993</v>
      </c>
      <c r="S6" s="48">
        <f t="shared" ref="S6:S12" si="28">Q6+R6</f>
        <v>468.657985</v>
      </c>
      <c r="T6" s="46">
        <f t="shared" ref="T6" si="29">SUM(T7:T8)</f>
        <v>378.27019700000005</v>
      </c>
      <c r="U6" s="47">
        <f>SUM(U7:U8)</f>
        <v>93.069475999999995</v>
      </c>
      <c r="V6" s="48">
        <f t="shared" ref="V6:V12" si="30">T6+U6</f>
        <v>471.33967300000006</v>
      </c>
      <c r="W6" s="46">
        <f t="shared" ref="W6" si="31">SUM(W7:W8)</f>
        <v>373.63572799999997</v>
      </c>
      <c r="X6" s="47">
        <f>SUM(X7:X8)</f>
        <v>98.107751000000007</v>
      </c>
      <c r="Y6" s="48">
        <f t="shared" ref="Y6:Y12" si="32">W6+X6</f>
        <v>471.74347899999998</v>
      </c>
      <c r="Z6" s="46">
        <f t="shared" ref="Z6" si="33">SUM(Z7:Z8)</f>
        <v>367.99722299999996</v>
      </c>
      <c r="AA6" s="47">
        <f>SUM(AA7:AA8)</f>
        <v>97.568539000000001</v>
      </c>
      <c r="AB6" s="48">
        <f t="shared" ref="AB6:AB12" si="34">Z6+AA6</f>
        <v>465.56576199999995</v>
      </c>
      <c r="AC6" s="46">
        <f t="shared" ref="AC6" si="35">SUM(AC7:AC8)</f>
        <v>376.228138</v>
      </c>
      <c r="AD6" s="47">
        <f>SUM(AD7:AD8)</f>
        <v>99.590958999999998</v>
      </c>
      <c r="AE6" s="48">
        <f t="shared" ref="AE6:AE12" si="36">AC6+AD6</f>
        <v>475.819097</v>
      </c>
      <c r="AF6" s="46">
        <f t="shared" ref="AF6" si="37">SUM(AF7:AF8)</f>
        <v>385.507631</v>
      </c>
      <c r="AG6" s="47">
        <f>SUM(AG7:AG8)</f>
        <v>100.663765</v>
      </c>
      <c r="AH6" s="48">
        <f t="shared" ref="AH6:AH12" si="38">AF6+AG6</f>
        <v>486.17139600000002</v>
      </c>
      <c r="AI6" s="46">
        <f t="shared" ref="AI6" si="39">SUM(AI7:AI8)</f>
        <v>383.25952100000001</v>
      </c>
      <c r="AJ6" s="47">
        <f>SUM(AJ7:AJ8)</f>
        <v>101.31055499999999</v>
      </c>
      <c r="AK6" s="48">
        <f t="shared" ref="AK6:AK12" si="40">AI6+AJ6</f>
        <v>484.57007599999997</v>
      </c>
      <c r="AL6" s="46">
        <f t="shared" ref="AL6" si="41">SUM(AL7:AL8)</f>
        <v>376.99434199999996</v>
      </c>
      <c r="AM6" s="47">
        <f>SUM(AM7:AM8)</f>
        <v>102.39555499999999</v>
      </c>
      <c r="AN6" s="48">
        <f t="shared" ref="AN6:AN12" si="42">AL6+AM6</f>
        <v>479.38989699999996</v>
      </c>
      <c r="AO6" s="46">
        <f t="shared" ref="AO6" si="43">SUM(AO7:AO8)</f>
        <v>372.47298999999998</v>
      </c>
      <c r="AP6" s="47">
        <f>SUM(AP7:AP8)</f>
        <v>102.91824</v>
      </c>
      <c r="AQ6" s="48">
        <f t="shared" ref="AQ6:AQ12" si="44">AO6+AP6</f>
        <v>475.39122999999995</v>
      </c>
      <c r="AR6" s="46">
        <f t="shared" ref="AR6" si="45">SUM(AR7:AR8)</f>
        <v>367.24937699999998</v>
      </c>
      <c r="AS6" s="47">
        <f>SUM(AS7:AS8)</f>
        <v>103.52896999999999</v>
      </c>
      <c r="AT6" s="48">
        <f t="shared" ref="AT6:AT12" si="46">AR6+AS6</f>
        <v>470.77834699999994</v>
      </c>
      <c r="AU6" s="46">
        <f t="shared" ref="AU6" si="47">SUM(AU7:AU8)</f>
        <v>368.84937199999996</v>
      </c>
      <c r="AV6" s="47">
        <f>SUM(AV7:AV8)</f>
        <v>106.29496699999999</v>
      </c>
      <c r="AW6" s="48">
        <f t="shared" ref="AW6:AW12" si="48">AU6+AV6</f>
        <v>475.14433899999995</v>
      </c>
      <c r="AX6" s="46">
        <f t="shared" ref="AX6" si="49">SUM(AX7:AX8)</f>
        <v>368.59792199999998</v>
      </c>
      <c r="AY6" s="47">
        <f>SUM(AY7:AY8)</f>
        <v>106.13800699999999</v>
      </c>
      <c r="AZ6" s="48">
        <f t="shared" ref="AZ6:AZ12" si="50">AX6+AY6</f>
        <v>474.73592899999994</v>
      </c>
      <c r="BA6" s="46">
        <f t="shared" ref="BA6" si="51">SUM(BA7:BA8)</f>
        <v>360.28769500000004</v>
      </c>
      <c r="BB6" s="47">
        <f>SUM(BB7:BB8)</f>
        <v>106.04167899999999</v>
      </c>
      <c r="BC6" s="48">
        <f t="shared" ref="BC6:BC12" si="52">BA6+BB6</f>
        <v>466.32937400000003</v>
      </c>
      <c r="BD6" s="46">
        <f t="shared" ref="BD6" si="53">SUM(BD7:BD8)</f>
        <v>357.33177800000004</v>
      </c>
      <c r="BE6" s="47">
        <f>SUM(BE7:BE8)</f>
        <v>106.103844</v>
      </c>
      <c r="BF6" s="48">
        <f t="shared" ref="BF6:BF12" si="54">BD6+BE6</f>
        <v>463.43562200000002</v>
      </c>
      <c r="BG6" s="46">
        <f t="shared" ref="BG6" si="55">SUM(BG7:BG8)</f>
        <v>355.92118399999993</v>
      </c>
      <c r="BH6" s="47">
        <f>SUM(BH7:BH8)</f>
        <v>105.84573899999999</v>
      </c>
      <c r="BI6" s="48">
        <f t="shared" ref="BI6:BI12" si="56">BG6+BH6</f>
        <v>461.76692299999991</v>
      </c>
      <c r="BJ6" s="46">
        <f t="shared" ref="BJ6" si="57">SUM(BJ7:BJ8)</f>
        <v>355.65097100000003</v>
      </c>
      <c r="BK6" s="47">
        <f>SUM(BK7:BK8)</f>
        <v>105.95957899999998</v>
      </c>
      <c r="BL6" s="48">
        <f t="shared" ref="BL6:BL12" si="58">BJ6+BK6</f>
        <v>461.61054999999999</v>
      </c>
      <c r="BM6" s="46">
        <f t="shared" ref="BM6" si="59">SUM(BM7:BM8)</f>
        <v>356.12080100000003</v>
      </c>
      <c r="BN6" s="47">
        <f>SUM(BN7:BN8)</f>
        <v>106.49789399999997</v>
      </c>
      <c r="BO6" s="48">
        <f t="shared" ref="BO6:BO12" si="60">BM6+BN6</f>
        <v>462.618695</v>
      </c>
      <c r="BP6" s="45" t="s">
        <v>0</v>
      </c>
    </row>
    <row r="7" spans="1:68" ht="15" x14ac:dyDescent="0.25">
      <c r="A7" s="15" t="s">
        <v>35</v>
      </c>
      <c r="B7" s="28">
        <v>358.21053100000006</v>
      </c>
      <c r="C7" s="16">
        <v>74.230474999999984</v>
      </c>
      <c r="D7" s="29">
        <f t="shared" si="18"/>
        <v>432.44100600000002</v>
      </c>
      <c r="E7" s="28">
        <v>366.77777500000002</v>
      </c>
      <c r="F7" s="16">
        <v>72.965474999999998</v>
      </c>
      <c r="G7" s="29">
        <f t="shared" si="20"/>
        <v>439.74324999999999</v>
      </c>
      <c r="H7" s="28">
        <v>374.39008000000001</v>
      </c>
      <c r="I7" s="16">
        <v>72.763765000000006</v>
      </c>
      <c r="J7" s="29">
        <f t="shared" si="22"/>
        <v>447.15384500000005</v>
      </c>
      <c r="K7" s="28">
        <v>373.18204899999995</v>
      </c>
      <c r="L7" s="16">
        <v>71.768615999999994</v>
      </c>
      <c r="M7" s="29">
        <f t="shared" si="24"/>
        <v>444.95066499999996</v>
      </c>
      <c r="N7" s="28">
        <v>377.53146900000002</v>
      </c>
      <c r="O7" s="16">
        <v>71.771566000000007</v>
      </c>
      <c r="P7" s="29">
        <f t="shared" si="26"/>
        <v>449.30303500000002</v>
      </c>
      <c r="Q7" s="28">
        <v>375.969649</v>
      </c>
      <c r="R7" s="16">
        <v>74.169903999999988</v>
      </c>
      <c r="S7" s="29">
        <f t="shared" si="28"/>
        <v>450.13955299999998</v>
      </c>
      <c r="T7" s="28">
        <v>378.27019700000005</v>
      </c>
      <c r="U7" s="16">
        <v>74.134243999999995</v>
      </c>
      <c r="V7" s="29">
        <f t="shared" si="30"/>
        <v>452.40444100000002</v>
      </c>
      <c r="W7" s="28">
        <v>373.63572799999997</v>
      </c>
      <c r="X7" s="16">
        <v>79.097519000000005</v>
      </c>
      <c r="Y7" s="29">
        <f t="shared" si="32"/>
        <v>452.73324700000001</v>
      </c>
      <c r="Z7" s="28">
        <v>367.99722299999996</v>
      </c>
      <c r="AA7" s="16">
        <v>78.558306999999999</v>
      </c>
      <c r="AB7" s="29">
        <f t="shared" si="34"/>
        <v>446.55552999999998</v>
      </c>
      <c r="AC7" s="28">
        <v>376.228138</v>
      </c>
      <c r="AD7" s="16">
        <v>80.530726999999999</v>
      </c>
      <c r="AE7" s="29">
        <f t="shared" si="36"/>
        <v>456.75886500000001</v>
      </c>
      <c r="AF7" s="28">
        <v>385.507631</v>
      </c>
      <c r="AG7" s="16">
        <v>81.499533</v>
      </c>
      <c r="AH7" s="29">
        <f t="shared" si="38"/>
        <v>467.00716399999999</v>
      </c>
      <c r="AI7" s="28">
        <v>383.25952100000001</v>
      </c>
      <c r="AJ7" s="16">
        <v>82.150322999999986</v>
      </c>
      <c r="AK7" s="29">
        <f t="shared" si="40"/>
        <v>465.40984400000002</v>
      </c>
      <c r="AL7" s="28">
        <v>376.99434199999996</v>
      </c>
      <c r="AM7" s="16">
        <v>83.210322999999988</v>
      </c>
      <c r="AN7" s="29">
        <f t="shared" si="42"/>
        <v>460.20466499999998</v>
      </c>
      <c r="AO7" s="28">
        <v>372.47298999999998</v>
      </c>
      <c r="AP7" s="16">
        <v>83.668243000000004</v>
      </c>
      <c r="AQ7" s="29">
        <f t="shared" si="44"/>
        <v>456.141233</v>
      </c>
      <c r="AR7" s="28">
        <v>367.24937699999998</v>
      </c>
      <c r="AS7" s="16">
        <v>84.267972999999984</v>
      </c>
      <c r="AT7" s="29">
        <f t="shared" si="46"/>
        <v>451.51734999999996</v>
      </c>
      <c r="AU7" s="28">
        <v>368.84937199999996</v>
      </c>
      <c r="AV7" s="16">
        <v>86.907151999999982</v>
      </c>
      <c r="AW7" s="29">
        <f t="shared" si="48"/>
        <v>455.75652399999996</v>
      </c>
      <c r="AX7" s="28">
        <v>368.59792199999998</v>
      </c>
      <c r="AY7" s="16">
        <v>86.740191999999993</v>
      </c>
      <c r="AZ7" s="29">
        <f t="shared" si="50"/>
        <v>455.33811399999996</v>
      </c>
      <c r="BA7" s="28">
        <v>360.28769500000004</v>
      </c>
      <c r="BB7" s="16">
        <v>86.643863999999994</v>
      </c>
      <c r="BC7" s="29">
        <f t="shared" si="52"/>
        <v>446.93155900000005</v>
      </c>
      <c r="BD7" s="28">
        <v>357.33177800000004</v>
      </c>
      <c r="BE7" s="16">
        <v>86.706029000000001</v>
      </c>
      <c r="BF7" s="29">
        <f t="shared" si="54"/>
        <v>444.03780700000004</v>
      </c>
      <c r="BG7" s="28">
        <v>355.92118399999993</v>
      </c>
      <c r="BH7" s="16">
        <v>86.437923999999995</v>
      </c>
      <c r="BI7" s="29">
        <f t="shared" si="56"/>
        <v>442.35910799999994</v>
      </c>
      <c r="BJ7" s="28">
        <v>355.65097100000003</v>
      </c>
      <c r="BK7" s="16">
        <v>86.551763999999977</v>
      </c>
      <c r="BL7" s="29">
        <f t="shared" si="58"/>
        <v>442.20273500000002</v>
      </c>
      <c r="BM7" s="28">
        <v>356.12080100000003</v>
      </c>
      <c r="BN7" s="16">
        <v>86.790078999999977</v>
      </c>
      <c r="BO7" s="29">
        <f t="shared" si="60"/>
        <v>442.91088000000002</v>
      </c>
      <c r="BP7" s="15" t="s">
        <v>38</v>
      </c>
    </row>
    <row r="8" spans="1:68" ht="15" x14ac:dyDescent="0.25">
      <c r="A8" s="17" t="s">
        <v>36</v>
      </c>
      <c r="B8" s="30">
        <v>0</v>
      </c>
      <c r="C8" s="18">
        <v>18.555744999999998</v>
      </c>
      <c r="D8" s="31">
        <f t="shared" si="18"/>
        <v>18.555744999999998</v>
      </c>
      <c r="E8" s="30">
        <v>0</v>
      </c>
      <c r="F8" s="18">
        <v>19.143744999999999</v>
      </c>
      <c r="G8" s="31">
        <f t="shared" si="20"/>
        <v>19.143744999999999</v>
      </c>
      <c r="H8" s="30">
        <v>0</v>
      </c>
      <c r="I8" s="18">
        <v>19.143744999999999</v>
      </c>
      <c r="J8" s="31">
        <f t="shared" si="22"/>
        <v>19.143744999999999</v>
      </c>
      <c r="K8" s="30">
        <v>0</v>
      </c>
      <c r="L8" s="18">
        <v>19.143744999999999</v>
      </c>
      <c r="M8" s="31">
        <f t="shared" si="24"/>
        <v>19.143744999999999</v>
      </c>
      <c r="N8" s="30">
        <v>0</v>
      </c>
      <c r="O8" s="18">
        <v>19.143744999999999</v>
      </c>
      <c r="P8" s="31">
        <f t="shared" si="26"/>
        <v>19.143744999999999</v>
      </c>
      <c r="Q8" s="30">
        <v>0</v>
      </c>
      <c r="R8" s="18">
        <v>18.518432000000001</v>
      </c>
      <c r="S8" s="31">
        <f t="shared" si="28"/>
        <v>18.518432000000001</v>
      </c>
      <c r="T8" s="30">
        <v>0</v>
      </c>
      <c r="U8" s="18">
        <v>18.935231999999999</v>
      </c>
      <c r="V8" s="31">
        <f t="shared" si="30"/>
        <v>18.935231999999999</v>
      </c>
      <c r="W8" s="30">
        <v>0</v>
      </c>
      <c r="X8" s="18">
        <v>19.010231999999998</v>
      </c>
      <c r="Y8" s="31">
        <f t="shared" si="32"/>
        <v>19.010231999999998</v>
      </c>
      <c r="Z8" s="30">
        <v>0</v>
      </c>
      <c r="AA8" s="18">
        <v>19.010231999999998</v>
      </c>
      <c r="AB8" s="31">
        <f t="shared" si="34"/>
        <v>19.010231999999998</v>
      </c>
      <c r="AC8" s="30">
        <v>0</v>
      </c>
      <c r="AD8" s="18">
        <v>19.060231999999999</v>
      </c>
      <c r="AE8" s="31">
        <f t="shared" si="36"/>
        <v>19.060231999999999</v>
      </c>
      <c r="AF8" s="30">
        <v>0</v>
      </c>
      <c r="AG8" s="18">
        <v>19.164231999999998</v>
      </c>
      <c r="AH8" s="31">
        <f t="shared" si="38"/>
        <v>19.164231999999998</v>
      </c>
      <c r="AI8" s="30">
        <v>0</v>
      </c>
      <c r="AJ8" s="18">
        <v>19.160232000000001</v>
      </c>
      <c r="AK8" s="31">
        <f t="shared" si="40"/>
        <v>19.160232000000001</v>
      </c>
      <c r="AL8" s="30">
        <v>0</v>
      </c>
      <c r="AM8" s="18">
        <v>19.185231999999999</v>
      </c>
      <c r="AN8" s="31">
        <f t="shared" si="42"/>
        <v>19.185231999999999</v>
      </c>
      <c r="AO8" s="30">
        <v>0</v>
      </c>
      <c r="AP8" s="18">
        <v>19.249997</v>
      </c>
      <c r="AQ8" s="31">
        <f t="shared" si="44"/>
        <v>19.249997</v>
      </c>
      <c r="AR8" s="30">
        <v>0</v>
      </c>
      <c r="AS8" s="18">
        <v>19.260997</v>
      </c>
      <c r="AT8" s="31">
        <f t="shared" si="46"/>
        <v>19.260997</v>
      </c>
      <c r="AU8" s="30">
        <v>0</v>
      </c>
      <c r="AV8" s="18">
        <v>19.387815</v>
      </c>
      <c r="AW8" s="31">
        <f t="shared" si="48"/>
        <v>19.387815</v>
      </c>
      <c r="AX8" s="30">
        <v>0</v>
      </c>
      <c r="AY8" s="18">
        <v>19.397815000000001</v>
      </c>
      <c r="AZ8" s="31">
        <f t="shared" si="50"/>
        <v>19.397815000000001</v>
      </c>
      <c r="BA8" s="30">
        <v>0</v>
      </c>
      <c r="BB8" s="18">
        <v>19.397814999999998</v>
      </c>
      <c r="BC8" s="31">
        <f t="shared" si="52"/>
        <v>19.397814999999998</v>
      </c>
      <c r="BD8" s="30">
        <v>0</v>
      </c>
      <c r="BE8" s="18">
        <v>19.397814999999998</v>
      </c>
      <c r="BF8" s="31">
        <f t="shared" si="54"/>
        <v>19.397814999999998</v>
      </c>
      <c r="BG8" s="30">
        <v>0</v>
      </c>
      <c r="BH8" s="18">
        <v>19.407814999999999</v>
      </c>
      <c r="BI8" s="31">
        <f t="shared" si="56"/>
        <v>19.407814999999999</v>
      </c>
      <c r="BJ8" s="30">
        <v>0</v>
      </c>
      <c r="BK8" s="18">
        <v>19.407814999999999</v>
      </c>
      <c r="BL8" s="31">
        <f t="shared" si="58"/>
        <v>19.407814999999999</v>
      </c>
      <c r="BM8" s="30">
        <v>0</v>
      </c>
      <c r="BN8" s="18">
        <v>19.707815000000004</v>
      </c>
      <c r="BO8" s="31">
        <f t="shared" si="60"/>
        <v>19.707815000000004</v>
      </c>
      <c r="BP8" s="17" t="s">
        <v>37</v>
      </c>
    </row>
    <row r="9" spans="1:68" ht="15" x14ac:dyDescent="0.25">
      <c r="A9" s="49" t="s">
        <v>10</v>
      </c>
      <c r="B9" s="50">
        <f>B10</f>
        <v>50.809201999999999</v>
      </c>
      <c r="C9" s="51">
        <f>C10</f>
        <v>1.8868</v>
      </c>
      <c r="D9" s="52">
        <f t="shared" si="18"/>
        <v>52.696002</v>
      </c>
      <c r="E9" s="50">
        <f>E10</f>
        <v>38.249868999999997</v>
      </c>
      <c r="F9" s="51">
        <f>F10</f>
        <v>1.2988</v>
      </c>
      <c r="G9" s="52">
        <f t="shared" si="20"/>
        <v>39.548668999999997</v>
      </c>
      <c r="H9" s="50">
        <f>H10</f>
        <v>28.214869</v>
      </c>
      <c r="I9" s="51">
        <f>I10</f>
        <v>1.2988</v>
      </c>
      <c r="J9" s="52">
        <f t="shared" si="22"/>
        <v>29.513669</v>
      </c>
      <c r="K9" s="50">
        <f>K10</f>
        <v>29.076868999999999</v>
      </c>
      <c r="L9" s="51">
        <f>L10</f>
        <v>1.2988</v>
      </c>
      <c r="M9" s="52">
        <f t="shared" si="24"/>
        <v>30.375668999999998</v>
      </c>
      <c r="N9" s="50">
        <f>N10</f>
        <v>23.868869</v>
      </c>
      <c r="O9" s="51">
        <f>O10</f>
        <v>1.2988</v>
      </c>
      <c r="P9" s="52">
        <f t="shared" si="26"/>
        <v>25.167669</v>
      </c>
      <c r="Q9" s="50">
        <f>Q10</f>
        <v>22.999869</v>
      </c>
      <c r="R9" s="51">
        <f>R10</f>
        <v>1.1488</v>
      </c>
      <c r="S9" s="52">
        <f t="shared" si="28"/>
        <v>24.148669000000002</v>
      </c>
      <c r="T9" s="50">
        <f>T10</f>
        <v>19.599869000000002</v>
      </c>
      <c r="U9" s="51">
        <f>U10</f>
        <v>0.71199999999999997</v>
      </c>
      <c r="V9" s="52">
        <f t="shared" si="30"/>
        <v>20.311869000000002</v>
      </c>
      <c r="W9" s="50">
        <f>W10</f>
        <v>24.720869</v>
      </c>
      <c r="X9" s="51">
        <f>X10</f>
        <v>0.71199999999999997</v>
      </c>
      <c r="Y9" s="52">
        <f t="shared" si="32"/>
        <v>25.432869</v>
      </c>
      <c r="Z9" s="50">
        <f>Z10</f>
        <v>29.260869</v>
      </c>
      <c r="AA9" s="51">
        <f>AA10</f>
        <v>0.71199999999999997</v>
      </c>
      <c r="AB9" s="52">
        <f t="shared" si="34"/>
        <v>29.972868999999999</v>
      </c>
      <c r="AC9" s="50">
        <f>AC10</f>
        <v>21.348869000000001</v>
      </c>
      <c r="AD9" s="51">
        <f>AD10</f>
        <v>0.71199999999999997</v>
      </c>
      <c r="AE9" s="52">
        <f t="shared" si="36"/>
        <v>22.060869</v>
      </c>
      <c r="AF9" s="50">
        <f>AF10</f>
        <v>22.603869</v>
      </c>
      <c r="AG9" s="51">
        <f>AG10</f>
        <v>0.71199999999999997</v>
      </c>
      <c r="AH9" s="52">
        <f t="shared" si="38"/>
        <v>23.315868999999999</v>
      </c>
      <c r="AI9" s="50">
        <f>AI10</f>
        <v>21.611868999999999</v>
      </c>
      <c r="AJ9" s="51">
        <f>AJ10</f>
        <v>0.71199999999999997</v>
      </c>
      <c r="AK9" s="52">
        <f t="shared" si="40"/>
        <v>22.323868999999998</v>
      </c>
      <c r="AL9" s="50">
        <f>AL10</f>
        <v>29.164868999999999</v>
      </c>
      <c r="AM9" s="51">
        <f>AM10</f>
        <v>0.71199999999999997</v>
      </c>
      <c r="AN9" s="52">
        <f t="shared" si="42"/>
        <v>29.876868999999999</v>
      </c>
      <c r="AO9" s="50">
        <f>AO10</f>
        <v>33.258868999999997</v>
      </c>
      <c r="AP9" s="51">
        <f>AP10</f>
        <v>0.71199999999999997</v>
      </c>
      <c r="AQ9" s="52">
        <f t="shared" si="44"/>
        <v>33.970869</v>
      </c>
      <c r="AR9" s="50">
        <f>AR10</f>
        <v>37.904868999999998</v>
      </c>
      <c r="AS9" s="51">
        <f>AS10</f>
        <v>0.71199999999999997</v>
      </c>
      <c r="AT9" s="52">
        <f t="shared" si="46"/>
        <v>38.616869000000001</v>
      </c>
      <c r="AU9" s="50">
        <f>AU10</f>
        <v>35.349868999999998</v>
      </c>
      <c r="AV9" s="51">
        <f>AV10</f>
        <v>1.012</v>
      </c>
      <c r="AW9" s="52">
        <f t="shared" si="48"/>
        <v>36.361868999999999</v>
      </c>
      <c r="AX9" s="50">
        <f>AX10</f>
        <v>36.906869</v>
      </c>
      <c r="AY9" s="51">
        <f>AY10</f>
        <v>1.012</v>
      </c>
      <c r="AZ9" s="52">
        <f t="shared" si="50"/>
        <v>37.918869000000001</v>
      </c>
      <c r="BA9" s="50">
        <f>BA10</f>
        <v>44.549869000000001</v>
      </c>
      <c r="BB9" s="51">
        <f>BB10</f>
        <v>1.012</v>
      </c>
      <c r="BC9" s="52">
        <f t="shared" si="52"/>
        <v>45.561869000000002</v>
      </c>
      <c r="BD9" s="50">
        <f>BD10</f>
        <v>45.469869000000003</v>
      </c>
      <c r="BE9" s="51">
        <f>BE10</f>
        <v>1.012</v>
      </c>
      <c r="BF9" s="52">
        <f t="shared" si="54"/>
        <v>46.481869000000003</v>
      </c>
      <c r="BG9" s="50">
        <f>BG10</f>
        <v>47.727868999999998</v>
      </c>
      <c r="BH9" s="51">
        <f>BH10</f>
        <v>1.012</v>
      </c>
      <c r="BI9" s="52">
        <f t="shared" si="56"/>
        <v>48.739868999999999</v>
      </c>
      <c r="BJ9" s="50">
        <f>BJ10</f>
        <v>55.761868999999997</v>
      </c>
      <c r="BK9" s="51">
        <f>BK10</f>
        <v>1.012</v>
      </c>
      <c r="BL9" s="52">
        <f t="shared" si="58"/>
        <v>56.773868999999998</v>
      </c>
      <c r="BM9" s="50">
        <f>BM10</f>
        <v>53.656869</v>
      </c>
      <c r="BN9" s="51">
        <f>BN10</f>
        <v>0.71199999999999997</v>
      </c>
      <c r="BO9" s="52">
        <f t="shared" si="60"/>
        <v>54.368869000000004</v>
      </c>
      <c r="BP9" s="49" t="s">
        <v>1</v>
      </c>
    </row>
    <row r="10" spans="1:68" ht="30" customHeight="1" x14ac:dyDescent="0.25">
      <c r="A10" s="19" t="s">
        <v>30</v>
      </c>
      <c r="B10" s="32">
        <v>50.809201999999999</v>
      </c>
      <c r="C10" s="20">
        <v>1.8868</v>
      </c>
      <c r="D10" s="29">
        <f t="shared" si="18"/>
        <v>52.696002</v>
      </c>
      <c r="E10" s="32">
        <v>38.249868999999997</v>
      </c>
      <c r="F10" s="20">
        <v>1.2988</v>
      </c>
      <c r="G10" s="29">
        <f t="shared" si="20"/>
        <v>39.548668999999997</v>
      </c>
      <c r="H10" s="32">
        <v>28.214869</v>
      </c>
      <c r="I10" s="20">
        <v>1.2988</v>
      </c>
      <c r="J10" s="29">
        <f t="shared" si="22"/>
        <v>29.513669</v>
      </c>
      <c r="K10" s="32">
        <v>29.076868999999999</v>
      </c>
      <c r="L10" s="20">
        <v>1.2988</v>
      </c>
      <c r="M10" s="29">
        <f t="shared" si="24"/>
        <v>30.375668999999998</v>
      </c>
      <c r="N10" s="32">
        <v>23.868869</v>
      </c>
      <c r="O10" s="20">
        <v>1.2988</v>
      </c>
      <c r="P10" s="29">
        <f t="shared" si="26"/>
        <v>25.167669</v>
      </c>
      <c r="Q10" s="32">
        <v>22.999869</v>
      </c>
      <c r="R10" s="20">
        <v>1.1488</v>
      </c>
      <c r="S10" s="29">
        <f t="shared" si="28"/>
        <v>24.148669000000002</v>
      </c>
      <c r="T10" s="32">
        <v>19.599869000000002</v>
      </c>
      <c r="U10" s="20">
        <v>0.71199999999999997</v>
      </c>
      <c r="V10" s="29">
        <f t="shared" si="30"/>
        <v>20.311869000000002</v>
      </c>
      <c r="W10" s="32">
        <v>24.720869</v>
      </c>
      <c r="X10" s="20">
        <v>0.71199999999999997</v>
      </c>
      <c r="Y10" s="29">
        <f t="shared" si="32"/>
        <v>25.432869</v>
      </c>
      <c r="Z10" s="32">
        <v>29.260869</v>
      </c>
      <c r="AA10" s="20">
        <v>0.71199999999999997</v>
      </c>
      <c r="AB10" s="29">
        <f t="shared" si="34"/>
        <v>29.972868999999999</v>
      </c>
      <c r="AC10" s="32">
        <v>21.348869000000001</v>
      </c>
      <c r="AD10" s="20">
        <v>0.71199999999999997</v>
      </c>
      <c r="AE10" s="29">
        <f t="shared" si="36"/>
        <v>22.060869</v>
      </c>
      <c r="AF10" s="32">
        <v>22.603869</v>
      </c>
      <c r="AG10" s="20">
        <v>0.71199999999999997</v>
      </c>
      <c r="AH10" s="29">
        <f t="shared" si="38"/>
        <v>23.315868999999999</v>
      </c>
      <c r="AI10" s="32">
        <v>21.611868999999999</v>
      </c>
      <c r="AJ10" s="20">
        <v>0.71199999999999997</v>
      </c>
      <c r="AK10" s="29">
        <f t="shared" si="40"/>
        <v>22.323868999999998</v>
      </c>
      <c r="AL10" s="32">
        <v>29.164868999999999</v>
      </c>
      <c r="AM10" s="20">
        <v>0.71199999999999997</v>
      </c>
      <c r="AN10" s="29">
        <f t="shared" si="42"/>
        <v>29.876868999999999</v>
      </c>
      <c r="AO10" s="32">
        <v>33.258868999999997</v>
      </c>
      <c r="AP10" s="20">
        <v>0.71199999999999997</v>
      </c>
      <c r="AQ10" s="29">
        <f t="shared" si="44"/>
        <v>33.970869</v>
      </c>
      <c r="AR10" s="32">
        <v>37.904868999999998</v>
      </c>
      <c r="AS10" s="20">
        <v>0.71199999999999997</v>
      </c>
      <c r="AT10" s="29">
        <f t="shared" si="46"/>
        <v>38.616869000000001</v>
      </c>
      <c r="AU10" s="32">
        <v>35.349868999999998</v>
      </c>
      <c r="AV10" s="20">
        <v>1.012</v>
      </c>
      <c r="AW10" s="29">
        <f t="shared" si="48"/>
        <v>36.361868999999999</v>
      </c>
      <c r="AX10" s="32">
        <v>36.906869</v>
      </c>
      <c r="AY10" s="20">
        <v>1.012</v>
      </c>
      <c r="AZ10" s="29">
        <f t="shared" si="50"/>
        <v>37.918869000000001</v>
      </c>
      <c r="BA10" s="32">
        <v>44.549869000000001</v>
      </c>
      <c r="BB10" s="20">
        <v>1.012</v>
      </c>
      <c r="BC10" s="29">
        <f t="shared" si="52"/>
        <v>45.561869000000002</v>
      </c>
      <c r="BD10" s="32">
        <v>45.469869000000003</v>
      </c>
      <c r="BE10" s="20">
        <v>1.012</v>
      </c>
      <c r="BF10" s="29">
        <f t="shared" si="54"/>
        <v>46.481869000000003</v>
      </c>
      <c r="BG10" s="32">
        <v>47.727868999999998</v>
      </c>
      <c r="BH10" s="20">
        <v>1.012</v>
      </c>
      <c r="BI10" s="29">
        <f t="shared" si="56"/>
        <v>48.739868999999999</v>
      </c>
      <c r="BJ10" s="32">
        <v>55.761868999999997</v>
      </c>
      <c r="BK10" s="20">
        <v>1.012</v>
      </c>
      <c r="BL10" s="29">
        <f t="shared" si="58"/>
        <v>56.773868999999998</v>
      </c>
      <c r="BM10" s="32">
        <v>53.656869</v>
      </c>
      <c r="BN10" s="20">
        <v>0.71199999999999997</v>
      </c>
      <c r="BO10" s="29">
        <f t="shared" si="60"/>
        <v>54.368869000000004</v>
      </c>
      <c r="BP10" s="19" t="s">
        <v>28</v>
      </c>
    </row>
    <row r="11" spans="1:68" ht="15" x14ac:dyDescent="0.25">
      <c r="A11" s="106" t="s">
        <v>29</v>
      </c>
      <c r="B11" s="107">
        <v>147.029202</v>
      </c>
      <c r="C11" s="108">
        <v>2.9487999999999999</v>
      </c>
      <c r="D11" s="109">
        <f t="shared" si="18"/>
        <v>149.978002</v>
      </c>
      <c r="E11" s="107">
        <v>146.19586899999999</v>
      </c>
      <c r="F11" s="108">
        <v>2.9487999999999999</v>
      </c>
      <c r="G11" s="109">
        <f t="shared" si="20"/>
        <v>149.14466899999999</v>
      </c>
      <c r="H11" s="107">
        <v>146.19586899999999</v>
      </c>
      <c r="I11" s="108">
        <v>2.9487999999999999</v>
      </c>
      <c r="J11" s="109">
        <f t="shared" si="22"/>
        <v>149.14466899999999</v>
      </c>
      <c r="K11" s="107">
        <v>146.19586899999999</v>
      </c>
      <c r="L11" s="108">
        <v>2.9487999999999999</v>
      </c>
      <c r="M11" s="109">
        <f t="shared" si="24"/>
        <v>149.14466899999999</v>
      </c>
      <c r="N11" s="107">
        <v>146.19586899999999</v>
      </c>
      <c r="O11" s="108">
        <v>2.9487999999999999</v>
      </c>
      <c r="P11" s="109">
        <f t="shared" si="26"/>
        <v>149.14466899999999</v>
      </c>
      <c r="Q11" s="107">
        <v>146.19586899999999</v>
      </c>
      <c r="R11" s="108">
        <v>2.7988</v>
      </c>
      <c r="S11" s="109">
        <f t="shared" si="28"/>
        <v>148.99466899999999</v>
      </c>
      <c r="T11" s="107">
        <v>146.19586899999999</v>
      </c>
      <c r="U11" s="108">
        <v>2.7988</v>
      </c>
      <c r="V11" s="109">
        <f t="shared" si="30"/>
        <v>148.99466899999999</v>
      </c>
      <c r="W11" s="107">
        <v>146.19586899999999</v>
      </c>
      <c r="X11" s="108">
        <v>2.7988</v>
      </c>
      <c r="Y11" s="109">
        <f t="shared" si="32"/>
        <v>148.99466899999999</v>
      </c>
      <c r="Z11" s="107">
        <v>146.19586899999999</v>
      </c>
      <c r="AA11" s="108">
        <v>2.7988</v>
      </c>
      <c r="AB11" s="109">
        <f t="shared" si="34"/>
        <v>148.99466899999999</v>
      </c>
      <c r="AC11" s="107">
        <v>146.19586899999999</v>
      </c>
      <c r="AD11" s="108">
        <v>2.7988</v>
      </c>
      <c r="AE11" s="109">
        <f t="shared" si="36"/>
        <v>148.99466899999999</v>
      </c>
      <c r="AF11" s="107">
        <v>146.395869</v>
      </c>
      <c r="AG11" s="108">
        <v>2.7988</v>
      </c>
      <c r="AH11" s="109">
        <f t="shared" si="38"/>
        <v>149.194669</v>
      </c>
      <c r="AI11" s="107">
        <v>146.395869</v>
      </c>
      <c r="AJ11" s="108">
        <v>2.7988</v>
      </c>
      <c r="AK11" s="109">
        <f t="shared" si="40"/>
        <v>149.194669</v>
      </c>
      <c r="AL11" s="107">
        <v>146.395869</v>
      </c>
      <c r="AM11" s="108">
        <v>2.7988</v>
      </c>
      <c r="AN11" s="109">
        <f t="shared" si="42"/>
        <v>149.194669</v>
      </c>
      <c r="AO11" s="107">
        <v>146.395869</v>
      </c>
      <c r="AP11" s="108">
        <v>2.7988</v>
      </c>
      <c r="AQ11" s="109">
        <f t="shared" si="44"/>
        <v>149.194669</v>
      </c>
      <c r="AR11" s="107">
        <v>146.395869</v>
      </c>
      <c r="AS11" s="108">
        <v>2.7988</v>
      </c>
      <c r="AT11" s="109">
        <f t="shared" si="46"/>
        <v>149.194669</v>
      </c>
      <c r="AU11" s="107">
        <v>146.395869</v>
      </c>
      <c r="AV11" s="108">
        <v>3.0988000000000002</v>
      </c>
      <c r="AW11" s="109">
        <f t="shared" si="48"/>
        <v>149.49466900000002</v>
      </c>
      <c r="AX11" s="107">
        <v>146.395869</v>
      </c>
      <c r="AY11" s="108">
        <v>3.0988000000000002</v>
      </c>
      <c r="AZ11" s="109">
        <f t="shared" si="50"/>
        <v>149.49466900000002</v>
      </c>
      <c r="BA11" s="107">
        <v>146.395869</v>
      </c>
      <c r="BB11" s="108">
        <v>3.0988000000000002</v>
      </c>
      <c r="BC11" s="109">
        <f t="shared" si="52"/>
        <v>149.49466900000002</v>
      </c>
      <c r="BD11" s="107">
        <v>146.395869</v>
      </c>
      <c r="BE11" s="108">
        <v>3.0988000000000002</v>
      </c>
      <c r="BF11" s="109">
        <f t="shared" si="54"/>
        <v>149.49466900000002</v>
      </c>
      <c r="BG11" s="107">
        <v>146.395869</v>
      </c>
      <c r="BH11" s="108">
        <v>3.0988000000000002</v>
      </c>
      <c r="BI11" s="109">
        <f t="shared" si="56"/>
        <v>149.49466900000002</v>
      </c>
      <c r="BJ11" s="107">
        <v>146.395869</v>
      </c>
      <c r="BK11" s="108">
        <v>3.0988000000000002</v>
      </c>
      <c r="BL11" s="109">
        <f t="shared" si="58"/>
        <v>149.49466900000002</v>
      </c>
      <c r="BM11" s="107">
        <v>146.395869</v>
      </c>
      <c r="BN11" s="108">
        <v>3.0988000000000002</v>
      </c>
      <c r="BO11" s="109">
        <f t="shared" si="60"/>
        <v>149.49466900000002</v>
      </c>
      <c r="BP11" s="106" t="s">
        <v>29</v>
      </c>
    </row>
    <row r="12" spans="1:68" ht="15" x14ac:dyDescent="0.25">
      <c r="A12" s="110" t="s">
        <v>31</v>
      </c>
      <c r="B12" s="111">
        <v>96.22</v>
      </c>
      <c r="C12" s="112">
        <v>1.0620000000000001</v>
      </c>
      <c r="D12" s="113">
        <f t="shared" si="18"/>
        <v>97.281999999999996</v>
      </c>
      <c r="E12" s="111">
        <v>107.946</v>
      </c>
      <c r="F12" s="112">
        <v>1.65</v>
      </c>
      <c r="G12" s="113">
        <f t="shared" si="20"/>
        <v>109.596</v>
      </c>
      <c r="H12" s="111">
        <v>117.98099999999999</v>
      </c>
      <c r="I12" s="112">
        <v>1.65</v>
      </c>
      <c r="J12" s="113">
        <f t="shared" si="22"/>
        <v>119.631</v>
      </c>
      <c r="K12" s="111">
        <v>117.119</v>
      </c>
      <c r="L12" s="112">
        <v>1.65</v>
      </c>
      <c r="M12" s="113">
        <f t="shared" si="24"/>
        <v>118.76900000000001</v>
      </c>
      <c r="N12" s="111">
        <v>122.327</v>
      </c>
      <c r="O12" s="112">
        <v>1.65</v>
      </c>
      <c r="P12" s="113">
        <f t="shared" si="26"/>
        <v>123.977</v>
      </c>
      <c r="Q12" s="111">
        <v>123.196</v>
      </c>
      <c r="R12" s="112">
        <v>1.65</v>
      </c>
      <c r="S12" s="113">
        <f t="shared" si="28"/>
        <v>124.846</v>
      </c>
      <c r="T12" s="111">
        <v>126.596</v>
      </c>
      <c r="U12" s="112">
        <v>2.0868000000000002</v>
      </c>
      <c r="V12" s="113">
        <f t="shared" si="30"/>
        <v>128.68280000000001</v>
      </c>
      <c r="W12" s="111">
        <v>121.47499999999999</v>
      </c>
      <c r="X12" s="112">
        <v>2.0868000000000002</v>
      </c>
      <c r="Y12" s="113">
        <f t="shared" si="32"/>
        <v>123.56179999999999</v>
      </c>
      <c r="Z12" s="111">
        <v>116.935</v>
      </c>
      <c r="AA12" s="112">
        <v>2.0868000000000002</v>
      </c>
      <c r="AB12" s="113">
        <f t="shared" si="34"/>
        <v>119.0218</v>
      </c>
      <c r="AC12" s="111">
        <v>124.84699999999999</v>
      </c>
      <c r="AD12" s="112">
        <v>2.0868000000000002</v>
      </c>
      <c r="AE12" s="113">
        <f t="shared" si="36"/>
        <v>126.93379999999999</v>
      </c>
      <c r="AF12" s="111">
        <v>123.792</v>
      </c>
      <c r="AG12" s="112">
        <v>2.0868000000000002</v>
      </c>
      <c r="AH12" s="113">
        <f t="shared" si="38"/>
        <v>125.8788</v>
      </c>
      <c r="AI12" s="111">
        <v>124.78400000000001</v>
      </c>
      <c r="AJ12" s="112">
        <v>2.0868000000000002</v>
      </c>
      <c r="AK12" s="113">
        <f t="shared" si="40"/>
        <v>126.8708</v>
      </c>
      <c r="AL12" s="111">
        <v>117.23099999999999</v>
      </c>
      <c r="AM12" s="112">
        <v>2.0868000000000002</v>
      </c>
      <c r="AN12" s="113">
        <f t="shared" si="42"/>
        <v>119.31779999999999</v>
      </c>
      <c r="AO12" s="111">
        <v>113.137</v>
      </c>
      <c r="AP12" s="112">
        <v>2.0868000000000002</v>
      </c>
      <c r="AQ12" s="113">
        <f t="shared" si="44"/>
        <v>115.2238</v>
      </c>
      <c r="AR12" s="111">
        <v>108.491</v>
      </c>
      <c r="AS12" s="112">
        <v>2.0868000000000002</v>
      </c>
      <c r="AT12" s="113">
        <f t="shared" si="46"/>
        <v>110.5778</v>
      </c>
      <c r="AU12" s="111">
        <v>111.04600000000001</v>
      </c>
      <c r="AV12" s="112">
        <v>2.0868000000000002</v>
      </c>
      <c r="AW12" s="113">
        <f t="shared" si="48"/>
        <v>113.1328</v>
      </c>
      <c r="AX12" s="111">
        <v>109.489</v>
      </c>
      <c r="AY12" s="112">
        <v>2.0868000000000002</v>
      </c>
      <c r="AZ12" s="113">
        <f t="shared" si="50"/>
        <v>111.5758</v>
      </c>
      <c r="BA12" s="111">
        <v>101.846</v>
      </c>
      <c r="BB12" s="112">
        <v>2.0868000000000002</v>
      </c>
      <c r="BC12" s="113">
        <f t="shared" si="52"/>
        <v>103.9328</v>
      </c>
      <c r="BD12" s="111">
        <v>100.926</v>
      </c>
      <c r="BE12" s="112">
        <v>2.0868000000000002</v>
      </c>
      <c r="BF12" s="113">
        <f t="shared" si="54"/>
        <v>103.0128</v>
      </c>
      <c r="BG12" s="111">
        <v>98.668000000000006</v>
      </c>
      <c r="BH12" s="112">
        <v>2.0868000000000002</v>
      </c>
      <c r="BI12" s="113">
        <f t="shared" si="56"/>
        <v>100.7548</v>
      </c>
      <c r="BJ12" s="111">
        <v>90.634</v>
      </c>
      <c r="BK12" s="112">
        <v>2.0868000000000002</v>
      </c>
      <c r="BL12" s="113">
        <f t="shared" si="58"/>
        <v>92.720799999999997</v>
      </c>
      <c r="BM12" s="111">
        <v>92.739000000000004</v>
      </c>
      <c r="BN12" s="112">
        <v>2.3868</v>
      </c>
      <c r="BO12" s="113">
        <f t="shared" si="60"/>
        <v>95.125799999999998</v>
      </c>
      <c r="BP12" s="110" t="s">
        <v>34</v>
      </c>
    </row>
    <row r="13" spans="1:68" ht="15" x14ac:dyDescent="0.25">
      <c r="A13" s="53" t="s">
        <v>2</v>
      </c>
      <c r="B13" s="54">
        <f>SUM(B14:B16,B18:B20)</f>
        <v>961.87312099999997</v>
      </c>
      <c r="C13" s="55">
        <f>SUM(C14:C16,C18:C20)</f>
        <v>109.54935999999999</v>
      </c>
      <c r="D13" s="56">
        <f>B13+C13</f>
        <v>1071.4224810000001</v>
      </c>
      <c r="E13" s="54">
        <f>SUM(E14:E16,E18:E20)</f>
        <v>960.96521000000007</v>
      </c>
      <c r="F13" s="55">
        <f>SUM(F14:F16,F18:F20)</f>
        <v>110.81435999999999</v>
      </c>
      <c r="G13" s="56">
        <f>E13+F13</f>
        <v>1071.7795700000001</v>
      </c>
      <c r="H13" s="54">
        <f>SUM(H14:H16,H18:H20)</f>
        <v>963.38790500000005</v>
      </c>
      <c r="I13" s="55">
        <f>SUM(I14:I16,I18:I20)</f>
        <v>111.01607</v>
      </c>
      <c r="J13" s="56">
        <f>H13+I13</f>
        <v>1074.4039749999999</v>
      </c>
      <c r="K13" s="54">
        <f>SUM(K14:K16,K18:K20)</f>
        <v>963.73393599999997</v>
      </c>
      <c r="L13" s="55">
        <f>SUM(L14:L16,L18:L20)</f>
        <v>112.01121899999998</v>
      </c>
      <c r="M13" s="56">
        <f>K13+L13</f>
        <v>1075.7451550000001</v>
      </c>
      <c r="N13" s="54">
        <f>SUM(N14:N16,N18:N20)</f>
        <v>964.59251599999993</v>
      </c>
      <c r="O13" s="55">
        <f>SUM(O14:O16,O18:O20)</f>
        <v>112.008269</v>
      </c>
      <c r="P13" s="56">
        <f>N13+O13</f>
        <v>1076.6007849999999</v>
      </c>
      <c r="Q13" s="54">
        <f>SUM(Q14:Q16,Q18:Q20)</f>
        <v>967.02333599999997</v>
      </c>
      <c r="R13" s="55">
        <f>SUM(R14:R16,R18:R20)</f>
        <v>114.27024400000001</v>
      </c>
      <c r="S13" s="56">
        <f>Q13+R13</f>
        <v>1081.29358</v>
      </c>
      <c r="T13" s="54">
        <f>SUM(T14:T16,T18:T20)</f>
        <v>968.12278800000001</v>
      </c>
      <c r="U13" s="55">
        <f>SUM(U14:U16,U18:U20)</f>
        <v>114.32590399999999</v>
      </c>
      <c r="V13" s="56">
        <f>T13+U13</f>
        <v>1082.4486919999999</v>
      </c>
      <c r="W13" s="54">
        <f>SUM(W14:W16,W18:W20)</f>
        <v>967.636257</v>
      </c>
      <c r="X13" s="55">
        <f>SUM(X14:X16,X18:X20)</f>
        <v>109.287629</v>
      </c>
      <c r="Y13" s="56">
        <f>W13+X13</f>
        <v>1076.923886</v>
      </c>
      <c r="Z13" s="54">
        <f>SUM(Z14:Z16,Z18:Z20)</f>
        <v>968.73476200000005</v>
      </c>
      <c r="AA13" s="55">
        <f>SUM(AA14:AA16,AA18:AA20)</f>
        <v>109.826841</v>
      </c>
      <c r="AB13" s="56">
        <f>Z13+AA13</f>
        <v>1078.5616030000001</v>
      </c>
      <c r="AC13" s="54">
        <f>SUM(AC14:AC16,AC18:AC20)</f>
        <v>968.4158470000001</v>
      </c>
      <c r="AD13" s="55">
        <f>SUM(AD14:AD16,AD18:AD20)</f>
        <v>107.80442099999999</v>
      </c>
      <c r="AE13" s="56">
        <f>AC13+AD13</f>
        <v>1076.220268</v>
      </c>
      <c r="AF13" s="54">
        <f>SUM(AF14:AF16,AF18:AF20)</f>
        <v>975.8813540000001</v>
      </c>
      <c r="AG13" s="55">
        <f>SUM(AG14:AG16,AG18:AG20)</f>
        <v>106.73161499999999</v>
      </c>
      <c r="AH13" s="56">
        <f>AF13+AG13</f>
        <v>1082.612969</v>
      </c>
      <c r="AI13" s="54">
        <f>SUM(AI14:AI16,AI18:AI20)</f>
        <v>979.12146399999995</v>
      </c>
      <c r="AJ13" s="55">
        <f>SUM(AJ14:AJ16,AJ18:AJ20)</f>
        <v>106.084825</v>
      </c>
      <c r="AK13" s="56">
        <f>AI13+AJ13</f>
        <v>1085.206289</v>
      </c>
      <c r="AL13" s="54">
        <f>SUM(AL14:AL16,AL18:AL20)</f>
        <v>977.83364300000017</v>
      </c>
      <c r="AM13" s="55">
        <f>SUM(AM14:AM16,AM18:AM20)</f>
        <v>104.999825</v>
      </c>
      <c r="AN13" s="56">
        <f>AL13+AM13</f>
        <v>1082.8334680000003</v>
      </c>
      <c r="AO13" s="54">
        <f>SUM(AO14:AO16,AO18:AO20)</f>
        <v>978.26099499999998</v>
      </c>
      <c r="AP13" s="55">
        <f>SUM(AP14:AP16,AP18:AP20)</f>
        <v>104.47714000000001</v>
      </c>
      <c r="AQ13" s="56">
        <f>AO13+AP13</f>
        <v>1082.7381350000001</v>
      </c>
      <c r="AR13" s="54">
        <f>SUM(AR14:AR16,AR18:AR20)</f>
        <v>978.83860800000002</v>
      </c>
      <c r="AS13" s="55">
        <f>SUM(AS14:AS16,AS18:AS20)</f>
        <v>103.86641</v>
      </c>
      <c r="AT13" s="56">
        <f>AR13+AS13</f>
        <v>1082.7050180000001</v>
      </c>
      <c r="AU13" s="54">
        <f>SUM(AU14:AU16,AU18:AU20)</f>
        <v>979.79361300000005</v>
      </c>
      <c r="AV13" s="55">
        <f>SUM(AV14:AV16,AV18:AV20)</f>
        <v>106.98541299999999</v>
      </c>
      <c r="AW13" s="56">
        <f>AU13+AV13</f>
        <v>1086.7790260000002</v>
      </c>
      <c r="AX13" s="54">
        <f>SUM(AX14:AX16,AX18:AX20)</f>
        <v>978.48806300000001</v>
      </c>
      <c r="AY13" s="55">
        <f>SUM(AY14:AY16,AY18:AY20)</f>
        <v>107.14237299999999</v>
      </c>
      <c r="AZ13" s="56">
        <f>AX13+AY13</f>
        <v>1085.6304359999999</v>
      </c>
      <c r="BA13" s="54">
        <f>SUM(BA14:BA16,BA18:BA20)</f>
        <v>979.15529000000004</v>
      </c>
      <c r="BB13" s="55">
        <f>SUM(BB14:BB16,BB18:BB20)</f>
        <v>107.23870100000001</v>
      </c>
      <c r="BC13" s="56">
        <f>BA13+BB13</f>
        <v>1086.3939910000001</v>
      </c>
      <c r="BD13" s="54">
        <f>SUM(BD14:BD16,BD18:BD20)</f>
        <v>981.19120699999985</v>
      </c>
      <c r="BE13" s="55">
        <f>SUM(BE14:BE16,BE18:BE20)</f>
        <v>107.176536</v>
      </c>
      <c r="BF13" s="56">
        <f>BD13+BE13</f>
        <v>1088.3677429999998</v>
      </c>
      <c r="BG13" s="54">
        <f>SUM(BG14:BG16,BG18:BG20)</f>
        <v>980.34380099999998</v>
      </c>
      <c r="BH13" s="55">
        <f>SUM(BH14:BH16,BH18:BH20)</f>
        <v>107.434641</v>
      </c>
      <c r="BI13" s="56">
        <f>BG13+BH13</f>
        <v>1087.778442</v>
      </c>
      <c r="BJ13" s="54">
        <f>SUM(BJ14:BJ16,BJ18:BJ20)</f>
        <v>985.98001399999998</v>
      </c>
      <c r="BK13" s="55">
        <f>SUM(BK14:BK16,BK18:BK20)</f>
        <v>107.320801</v>
      </c>
      <c r="BL13" s="56">
        <f>BJ13+BK13</f>
        <v>1093.3008150000001</v>
      </c>
      <c r="BM13" s="54">
        <f>SUM(BM14:BM16,BM18:BM20)</f>
        <v>987.61518399999989</v>
      </c>
      <c r="BN13" s="55">
        <f>SUM(BN14:BN16,BN18:BN20)</f>
        <v>107.08248599999999</v>
      </c>
      <c r="BO13" s="56">
        <f>BM13+BN13</f>
        <v>1094.6976699999998</v>
      </c>
      <c r="BP13" s="53" t="s">
        <v>2</v>
      </c>
    </row>
    <row r="14" spans="1:68" ht="15" x14ac:dyDescent="0.25">
      <c r="A14" s="15" t="s">
        <v>4</v>
      </c>
      <c r="B14" s="34">
        <v>61.857315999999997</v>
      </c>
      <c r="C14" s="21">
        <v>5.7175020000000005</v>
      </c>
      <c r="D14" s="35">
        <f t="shared" ref="D14:D20" si="61">B14+C14</f>
        <v>67.574817999999993</v>
      </c>
      <c r="E14" s="34">
        <v>61.890816000000001</v>
      </c>
      <c r="F14" s="21">
        <v>5.7325020000000002</v>
      </c>
      <c r="G14" s="35">
        <f t="shared" ref="G14:G20" si="62">E14+F14</f>
        <v>67.623317999999998</v>
      </c>
      <c r="H14" s="34">
        <v>61.937316000000003</v>
      </c>
      <c r="I14" s="21">
        <v>5.8739880000000007</v>
      </c>
      <c r="J14" s="35">
        <f t="shared" ref="J14:J20" si="63">H14+I14</f>
        <v>67.811304000000007</v>
      </c>
      <c r="K14" s="34">
        <v>61.775315999999997</v>
      </c>
      <c r="L14" s="21">
        <v>5.8759880000000004</v>
      </c>
      <c r="M14" s="35">
        <f t="shared" ref="M14:M20" si="64">K14+L14</f>
        <v>67.651303999999996</v>
      </c>
      <c r="N14" s="34">
        <v>62.482066000000003</v>
      </c>
      <c r="O14" s="21">
        <v>5.9959880000000005</v>
      </c>
      <c r="P14" s="35">
        <f t="shared" ref="P14:P20" si="65">N14+O14</f>
        <v>68.478054</v>
      </c>
      <c r="Q14" s="34">
        <v>63.489854000000001</v>
      </c>
      <c r="R14" s="21">
        <v>6.0760630000000004</v>
      </c>
      <c r="S14" s="35">
        <f t="shared" ref="S14:S20" si="66">Q14+R14</f>
        <v>69.565916999999999</v>
      </c>
      <c r="T14" s="34">
        <v>64.139854</v>
      </c>
      <c r="U14" s="21">
        <v>6.0930629999999999</v>
      </c>
      <c r="V14" s="35">
        <f t="shared" ref="V14:V20" si="67">T14+U14</f>
        <v>70.232917</v>
      </c>
      <c r="W14" s="34">
        <v>63.958409000000003</v>
      </c>
      <c r="X14" s="21">
        <v>6.1005130000000003</v>
      </c>
      <c r="Y14" s="35">
        <f t="shared" ref="Y14:Y20" si="68">W14+X14</f>
        <v>70.05892200000001</v>
      </c>
      <c r="Z14" s="34">
        <v>63.644438999999998</v>
      </c>
      <c r="AA14" s="21">
        <v>6.2860129999999996</v>
      </c>
      <c r="AB14" s="35">
        <f t="shared" ref="AB14:AB20" si="69">Z14+AA14</f>
        <v>69.930452000000002</v>
      </c>
      <c r="AC14" s="34">
        <v>63.670439000000002</v>
      </c>
      <c r="AD14" s="21">
        <v>6.2947129999999998</v>
      </c>
      <c r="AE14" s="35">
        <f t="shared" ref="AE14:AE20" si="70">AC14+AD14</f>
        <v>69.965152000000003</v>
      </c>
      <c r="AF14" s="34">
        <v>63.997287</v>
      </c>
      <c r="AG14" s="21">
        <v>6.2697129999999994</v>
      </c>
      <c r="AH14" s="35">
        <f t="shared" ref="AH14:AH20" si="71">AF14+AG14</f>
        <v>70.266999999999996</v>
      </c>
      <c r="AI14" s="34">
        <v>64.668736999999993</v>
      </c>
      <c r="AJ14" s="21">
        <v>6.3372129999999993</v>
      </c>
      <c r="AK14" s="35">
        <f t="shared" ref="AK14:AK20" si="72">AI14+AJ14</f>
        <v>71.005949999999999</v>
      </c>
      <c r="AL14" s="34">
        <v>65.064937</v>
      </c>
      <c r="AM14" s="21">
        <v>6.3827129999999999</v>
      </c>
      <c r="AN14" s="35">
        <f t="shared" ref="AN14:AN20" si="73">AL14+AM14</f>
        <v>71.447649999999996</v>
      </c>
      <c r="AO14" s="34">
        <v>65.120737000000005</v>
      </c>
      <c r="AP14" s="21">
        <v>6.3638130000000004</v>
      </c>
      <c r="AQ14" s="35">
        <f t="shared" ref="AQ14:AQ20" si="74">AO14+AP14</f>
        <v>71.484550000000013</v>
      </c>
      <c r="AR14" s="34">
        <v>65.184236999999996</v>
      </c>
      <c r="AS14" s="21">
        <v>6.3638130000000004</v>
      </c>
      <c r="AT14" s="35">
        <f t="shared" ref="AT14:AT20" si="75">AR14+AS14</f>
        <v>71.548049999999989</v>
      </c>
      <c r="AU14" s="34">
        <v>65.228236999999993</v>
      </c>
      <c r="AV14" s="21">
        <v>6.4248130000000003</v>
      </c>
      <c r="AW14" s="35">
        <f t="shared" ref="AW14:AW20" si="76">AU14+AV14</f>
        <v>71.653049999999993</v>
      </c>
      <c r="AX14" s="34">
        <v>65.314736999999994</v>
      </c>
      <c r="AY14" s="21">
        <v>6.5028129999999997</v>
      </c>
      <c r="AZ14" s="35">
        <f t="shared" ref="AZ14:AZ20" si="77">AX14+AY14</f>
        <v>71.817549999999997</v>
      </c>
      <c r="BA14" s="34">
        <v>65.403547000000003</v>
      </c>
      <c r="BB14" s="21">
        <v>6.5768130000000005</v>
      </c>
      <c r="BC14" s="35">
        <f t="shared" ref="BC14:BC20" si="78">BA14+BB14</f>
        <v>71.980360000000005</v>
      </c>
      <c r="BD14" s="34">
        <v>65.532261000000005</v>
      </c>
      <c r="BE14" s="21">
        <v>6.6068129999999998</v>
      </c>
      <c r="BF14" s="35">
        <f t="shared" ref="BF14:BF20" si="79">BD14+BE14</f>
        <v>72.139074000000008</v>
      </c>
      <c r="BG14" s="34">
        <v>65.685160999999994</v>
      </c>
      <c r="BH14" s="21">
        <v>6.6298130000000004</v>
      </c>
      <c r="BI14" s="35">
        <f t="shared" ref="BI14:BI20" si="80">BG14+BH14</f>
        <v>72.314973999999992</v>
      </c>
      <c r="BJ14" s="34">
        <v>66.104256000000007</v>
      </c>
      <c r="BK14" s="21">
        <v>6.5978130000000004</v>
      </c>
      <c r="BL14" s="35">
        <f t="shared" ref="BL14:BL20" si="81">BJ14+BK14</f>
        <v>72.702069000000009</v>
      </c>
      <c r="BM14" s="34">
        <v>66.393755999999996</v>
      </c>
      <c r="BN14" s="21">
        <v>6.6218130000000004</v>
      </c>
      <c r="BO14" s="35">
        <f t="shared" ref="BO14:BO20" si="82">BM14+BN14</f>
        <v>73.015568999999999</v>
      </c>
      <c r="BP14" s="15" t="s">
        <v>21</v>
      </c>
    </row>
    <row r="15" spans="1:68" ht="15" x14ac:dyDescent="0.25">
      <c r="A15" s="22" t="s">
        <v>5</v>
      </c>
      <c r="B15" s="36">
        <v>158.92823899999999</v>
      </c>
      <c r="C15" s="23">
        <v>33.365735000000001</v>
      </c>
      <c r="D15" s="37">
        <f t="shared" si="61"/>
        <v>192.29397399999999</v>
      </c>
      <c r="E15" s="36">
        <v>158.59465399999999</v>
      </c>
      <c r="F15" s="23">
        <v>33.385735000000004</v>
      </c>
      <c r="G15" s="37">
        <f t="shared" si="62"/>
        <v>191.980389</v>
      </c>
      <c r="H15" s="36">
        <v>158.26465400000001</v>
      </c>
      <c r="I15" s="23">
        <v>33.264249</v>
      </c>
      <c r="J15" s="37">
        <f t="shared" si="63"/>
        <v>191.52890300000001</v>
      </c>
      <c r="K15" s="36">
        <v>158.26165399999999</v>
      </c>
      <c r="L15" s="23">
        <v>33.289248999999998</v>
      </c>
      <c r="M15" s="37">
        <f t="shared" si="64"/>
        <v>191.55090300000001</v>
      </c>
      <c r="N15" s="36">
        <v>158.37365399999999</v>
      </c>
      <c r="O15" s="23">
        <v>33.169248999999994</v>
      </c>
      <c r="P15" s="37">
        <f t="shared" si="65"/>
        <v>191.54290299999997</v>
      </c>
      <c r="Q15" s="36">
        <v>158.50150400000001</v>
      </c>
      <c r="R15" s="23">
        <v>35.328966999999999</v>
      </c>
      <c r="S15" s="37">
        <f t="shared" si="66"/>
        <v>193.83047100000002</v>
      </c>
      <c r="T15" s="36">
        <v>158.56565399999999</v>
      </c>
      <c r="U15" s="23">
        <v>35.359966999999997</v>
      </c>
      <c r="V15" s="37">
        <f t="shared" si="67"/>
        <v>193.92562099999998</v>
      </c>
      <c r="W15" s="36">
        <v>158.430654</v>
      </c>
      <c r="X15" s="23">
        <v>35.560966999999998</v>
      </c>
      <c r="Y15" s="37">
        <f t="shared" si="68"/>
        <v>193.99162100000001</v>
      </c>
      <c r="Z15" s="36">
        <v>158.41565399999999</v>
      </c>
      <c r="AA15" s="23">
        <v>35.697966999999998</v>
      </c>
      <c r="AB15" s="37">
        <f t="shared" si="69"/>
        <v>194.11362099999999</v>
      </c>
      <c r="AC15" s="36">
        <v>158.393654</v>
      </c>
      <c r="AD15" s="23">
        <v>35.683467</v>
      </c>
      <c r="AE15" s="37">
        <f t="shared" si="70"/>
        <v>194.07712100000001</v>
      </c>
      <c r="AF15" s="36">
        <v>161.682098</v>
      </c>
      <c r="AG15" s="23">
        <v>35.717466999999999</v>
      </c>
      <c r="AH15" s="37">
        <f t="shared" si="71"/>
        <v>197.399565</v>
      </c>
      <c r="AI15" s="36">
        <v>161.630098</v>
      </c>
      <c r="AJ15" s="23">
        <v>35.707466999999994</v>
      </c>
      <c r="AK15" s="37">
        <f t="shared" si="72"/>
        <v>197.33756499999998</v>
      </c>
      <c r="AL15" s="36">
        <v>161.18849800000001</v>
      </c>
      <c r="AM15" s="23">
        <v>35.674467</v>
      </c>
      <c r="AN15" s="37">
        <f t="shared" si="73"/>
        <v>196.862965</v>
      </c>
      <c r="AO15" s="36">
        <v>161.14849799999999</v>
      </c>
      <c r="AP15" s="23">
        <v>35.729467</v>
      </c>
      <c r="AQ15" s="37">
        <f t="shared" si="74"/>
        <v>196.87796499999999</v>
      </c>
      <c r="AR15" s="36">
        <v>161.34969799999999</v>
      </c>
      <c r="AS15" s="23">
        <v>35.749466999999996</v>
      </c>
      <c r="AT15" s="37">
        <f t="shared" si="75"/>
        <v>197.09916499999997</v>
      </c>
      <c r="AU15" s="36">
        <v>161.25766300000001</v>
      </c>
      <c r="AV15" s="23">
        <v>37.913838000000005</v>
      </c>
      <c r="AW15" s="37">
        <f t="shared" si="76"/>
        <v>199.17150100000001</v>
      </c>
      <c r="AX15" s="36">
        <v>161.27766299999999</v>
      </c>
      <c r="AY15" s="23">
        <v>37.913837999999998</v>
      </c>
      <c r="AZ15" s="37">
        <f t="shared" si="77"/>
        <v>199.19150099999999</v>
      </c>
      <c r="BA15" s="36">
        <v>161.24766299999999</v>
      </c>
      <c r="BB15" s="23">
        <v>37.953838000000005</v>
      </c>
      <c r="BC15" s="37">
        <f t="shared" si="78"/>
        <v>199.20150100000001</v>
      </c>
      <c r="BD15" s="36">
        <v>161.69766300000001</v>
      </c>
      <c r="BE15" s="23">
        <v>37.953838000000005</v>
      </c>
      <c r="BF15" s="37">
        <f t="shared" si="79"/>
        <v>199.651501</v>
      </c>
      <c r="BG15" s="36">
        <v>161.75266300000001</v>
      </c>
      <c r="BH15" s="23">
        <v>37.973838000000001</v>
      </c>
      <c r="BI15" s="37">
        <f t="shared" si="80"/>
        <v>199.72650100000001</v>
      </c>
      <c r="BJ15" s="36">
        <v>165.40605299999999</v>
      </c>
      <c r="BK15" s="23">
        <v>37.975838000000003</v>
      </c>
      <c r="BL15" s="37">
        <f t="shared" si="81"/>
        <v>203.381891</v>
      </c>
      <c r="BM15" s="36">
        <v>165.410053</v>
      </c>
      <c r="BN15" s="23">
        <v>37.995838000000006</v>
      </c>
      <c r="BO15" s="37">
        <f t="shared" si="82"/>
        <v>203.405891</v>
      </c>
      <c r="BP15" s="22" t="s">
        <v>22</v>
      </c>
    </row>
    <row r="16" spans="1:68" ht="15" x14ac:dyDescent="0.2">
      <c r="A16" s="22" t="s">
        <v>6</v>
      </c>
      <c r="B16" s="36">
        <v>595.02798399999995</v>
      </c>
      <c r="C16" s="23">
        <v>11.052117999999998</v>
      </c>
      <c r="D16" s="37">
        <f t="shared" si="61"/>
        <v>606.0801019999999</v>
      </c>
      <c r="E16" s="36">
        <v>595.03855399999998</v>
      </c>
      <c r="F16" s="23">
        <v>12.235417999999999</v>
      </c>
      <c r="G16" s="37">
        <f t="shared" si="62"/>
        <v>607.27397199999996</v>
      </c>
      <c r="H16" s="36">
        <v>597.78195000000005</v>
      </c>
      <c r="I16" s="23">
        <v>12.435418</v>
      </c>
      <c r="J16" s="37">
        <f t="shared" si="63"/>
        <v>610.21736800000008</v>
      </c>
      <c r="K16" s="36">
        <v>598.64248099999998</v>
      </c>
      <c r="L16" s="23">
        <v>13.295418</v>
      </c>
      <c r="M16" s="37">
        <f t="shared" si="64"/>
        <v>611.93789900000002</v>
      </c>
      <c r="N16" s="36">
        <v>598.64953700000001</v>
      </c>
      <c r="O16" s="23">
        <v>13.296417999999999</v>
      </c>
      <c r="P16" s="37">
        <f t="shared" si="65"/>
        <v>611.94595500000003</v>
      </c>
      <c r="Q16" s="36">
        <v>600.01402299999995</v>
      </c>
      <c r="R16" s="23">
        <v>13.406418</v>
      </c>
      <c r="S16" s="37">
        <f t="shared" si="66"/>
        <v>613.42044099999998</v>
      </c>
      <c r="T16" s="36">
        <v>600.47138199999995</v>
      </c>
      <c r="U16" s="23">
        <v>13.416418</v>
      </c>
      <c r="V16" s="37">
        <f t="shared" si="67"/>
        <v>613.88779999999997</v>
      </c>
      <c r="W16" s="36">
        <v>600.35887500000001</v>
      </c>
      <c r="X16" s="23">
        <v>13.026418</v>
      </c>
      <c r="Y16" s="37">
        <f t="shared" si="68"/>
        <v>613.38529300000005</v>
      </c>
      <c r="Z16" s="36">
        <v>601.91203599999994</v>
      </c>
      <c r="AA16" s="23">
        <v>14.125418</v>
      </c>
      <c r="AB16" s="37">
        <f t="shared" si="69"/>
        <v>616.03745399999991</v>
      </c>
      <c r="AC16" s="36">
        <v>601.83428900000001</v>
      </c>
      <c r="AD16" s="23">
        <v>14.341428000000001</v>
      </c>
      <c r="AE16" s="37">
        <f t="shared" si="70"/>
        <v>616.17571699999996</v>
      </c>
      <c r="AF16" s="36">
        <v>605.18584299999998</v>
      </c>
      <c r="AG16" s="23">
        <v>14.386429999999999</v>
      </c>
      <c r="AH16" s="37">
        <f t="shared" si="71"/>
        <v>619.572273</v>
      </c>
      <c r="AI16" s="36">
        <v>607.89124600000002</v>
      </c>
      <c r="AJ16" s="23">
        <v>14.336379999999998</v>
      </c>
      <c r="AK16" s="37">
        <f t="shared" si="72"/>
        <v>622.22762599999999</v>
      </c>
      <c r="AL16" s="36">
        <v>606.68605600000001</v>
      </c>
      <c r="AM16" s="23">
        <v>13.852829999999997</v>
      </c>
      <c r="AN16" s="37">
        <f t="shared" si="73"/>
        <v>620.53888600000005</v>
      </c>
      <c r="AO16" s="36">
        <v>607.11715000000004</v>
      </c>
      <c r="AP16" s="23">
        <v>13.95853</v>
      </c>
      <c r="AQ16" s="37">
        <f t="shared" si="74"/>
        <v>621.07568000000003</v>
      </c>
      <c r="AR16" s="36">
        <v>607.51035899999999</v>
      </c>
      <c r="AS16" s="23">
        <v>13.808529999999999</v>
      </c>
      <c r="AT16" s="37">
        <f t="shared" si="75"/>
        <v>621.31888900000001</v>
      </c>
      <c r="AU16" s="36">
        <v>608.60426099999995</v>
      </c>
      <c r="AV16" s="418">
        <v>14.723879999999999</v>
      </c>
      <c r="AW16" s="37">
        <f t="shared" si="76"/>
        <v>623.32814099999996</v>
      </c>
      <c r="AX16" s="36">
        <v>607.20878500000003</v>
      </c>
      <c r="AY16" s="418">
        <v>15.208880000000001</v>
      </c>
      <c r="AZ16" s="37">
        <f t="shared" si="77"/>
        <v>622.41766500000006</v>
      </c>
      <c r="BA16" s="36">
        <v>607.81774700000005</v>
      </c>
      <c r="BB16" s="418">
        <v>15.582317999999999</v>
      </c>
      <c r="BC16" s="37">
        <f t="shared" si="78"/>
        <v>623.40006500000004</v>
      </c>
      <c r="BD16" s="36">
        <v>609.13740299999995</v>
      </c>
      <c r="BE16" s="418">
        <v>15.783267999999998</v>
      </c>
      <c r="BF16" s="37">
        <f t="shared" si="79"/>
        <v>624.92067099999997</v>
      </c>
      <c r="BG16" s="36">
        <v>608.10166200000003</v>
      </c>
      <c r="BH16" s="418">
        <v>16.023318</v>
      </c>
      <c r="BI16" s="37">
        <f t="shared" si="80"/>
        <v>624.12498000000005</v>
      </c>
      <c r="BJ16" s="36">
        <v>609.22230100000002</v>
      </c>
      <c r="BK16" s="418">
        <v>15.730168000000001</v>
      </c>
      <c r="BL16" s="37">
        <f t="shared" si="81"/>
        <v>624.95246900000006</v>
      </c>
      <c r="BM16" s="36">
        <v>610.57407499999999</v>
      </c>
      <c r="BN16" s="418">
        <v>15.592917999999997</v>
      </c>
      <c r="BO16" s="37">
        <f t="shared" si="82"/>
        <v>626.16699300000005</v>
      </c>
      <c r="BP16" s="22" t="s">
        <v>23</v>
      </c>
    </row>
    <row r="17" spans="1:68" ht="15.75" customHeight="1" x14ac:dyDescent="0.25">
      <c r="A17" s="102" t="s">
        <v>19</v>
      </c>
      <c r="B17" s="103">
        <v>108.364115</v>
      </c>
      <c r="C17" s="104">
        <v>3.9460000000000002</v>
      </c>
      <c r="D17" s="105">
        <f t="shared" si="61"/>
        <v>112.310115</v>
      </c>
      <c r="E17" s="103">
        <v>107.459431</v>
      </c>
      <c r="F17" s="104">
        <v>3.9460000000000002</v>
      </c>
      <c r="G17" s="105">
        <f t="shared" si="62"/>
        <v>111.40543099999999</v>
      </c>
      <c r="H17" s="103">
        <v>107.771574</v>
      </c>
      <c r="I17" s="104">
        <v>3.9460000000000002</v>
      </c>
      <c r="J17" s="105">
        <f t="shared" si="63"/>
        <v>111.717574</v>
      </c>
      <c r="K17" s="103">
        <v>107.493295</v>
      </c>
      <c r="L17" s="104">
        <v>3.9460000000000002</v>
      </c>
      <c r="M17" s="105">
        <f t="shared" si="64"/>
        <v>111.439295</v>
      </c>
      <c r="N17" s="103">
        <v>107.198224</v>
      </c>
      <c r="O17" s="104">
        <v>3.9460000000000002</v>
      </c>
      <c r="P17" s="105">
        <f t="shared" si="65"/>
        <v>111.14422399999999</v>
      </c>
      <c r="Q17" s="103">
        <v>107.38822399999999</v>
      </c>
      <c r="R17" s="104">
        <v>3.9460000000000002</v>
      </c>
      <c r="S17" s="105">
        <f t="shared" si="66"/>
        <v>111.33422399999999</v>
      </c>
      <c r="T17" s="103">
        <v>107.615824</v>
      </c>
      <c r="U17" s="104">
        <v>3.9460000000000002</v>
      </c>
      <c r="V17" s="105">
        <f t="shared" si="67"/>
        <v>111.561824</v>
      </c>
      <c r="W17" s="103">
        <v>107.615824</v>
      </c>
      <c r="X17" s="104">
        <v>3.9460000000000002</v>
      </c>
      <c r="Y17" s="105">
        <f t="shared" si="68"/>
        <v>111.561824</v>
      </c>
      <c r="Z17" s="103">
        <v>107.755039</v>
      </c>
      <c r="AA17" s="104">
        <v>3.9460000000000002</v>
      </c>
      <c r="AB17" s="105">
        <f t="shared" si="69"/>
        <v>111.70103899999999</v>
      </c>
      <c r="AC17" s="103">
        <v>107.27503900000001</v>
      </c>
      <c r="AD17" s="104">
        <v>3.9460000000000002</v>
      </c>
      <c r="AE17" s="105">
        <f t="shared" si="70"/>
        <v>111.221039</v>
      </c>
      <c r="AF17" s="103">
        <v>107.600039</v>
      </c>
      <c r="AG17" s="104">
        <v>3.9460000000000002</v>
      </c>
      <c r="AH17" s="105">
        <f t="shared" si="71"/>
        <v>111.54603899999999</v>
      </c>
      <c r="AI17" s="103">
        <v>108.151482</v>
      </c>
      <c r="AJ17" s="104">
        <v>3.9460000000000002</v>
      </c>
      <c r="AK17" s="105">
        <f t="shared" si="72"/>
        <v>112.097482</v>
      </c>
      <c r="AL17" s="103">
        <v>108.30148199999999</v>
      </c>
      <c r="AM17" s="104">
        <v>3.9460000000000002</v>
      </c>
      <c r="AN17" s="105">
        <f t="shared" si="73"/>
        <v>112.24748199999999</v>
      </c>
      <c r="AO17" s="103">
        <v>108.390478</v>
      </c>
      <c r="AP17" s="104">
        <v>4.0460000000000003</v>
      </c>
      <c r="AQ17" s="105">
        <f t="shared" si="74"/>
        <v>112.43647800000001</v>
      </c>
      <c r="AR17" s="103">
        <v>107.832312</v>
      </c>
      <c r="AS17" s="104">
        <v>4.0460000000000003</v>
      </c>
      <c r="AT17" s="105">
        <f t="shared" si="75"/>
        <v>111.87831200000001</v>
      </c>
      <c r="AU17" s="103">
        <v>105.38659199999999</v>
      </c>
      <c r="AV17" s="104">
        <v>4.0460000000000003</v>
      </c>
      <c r="AW17" s="105">
        <f t="shared" si="76"/>
        <v>109.432592</v>
      </c>
      <c r="AX17" s="103">
        <v>105.186592</v>
      </c>
      <c r="AY17" s="104">
        <v>4.0460000000000003</v>
      </c>
      <c r="AZ17" s="105">
        <f t="shared" si="77"/>
        <v>109.23259200000001</v>
      </c>
      <c r="BA17" s="103">
        <v>105.186592</v>
      </c>
      <c r="BB17" s="104">
        <v>4.0460000000000003</v>
      </c>
      <c r="BC17" s="105">
        <f t="shared" si="78"/>
        <v>109.23259200000001</v>
      </c>
      <c r="BD17" s="103">
        <v>105.834889</v>
      </c>
      <c r="BE17" s="104">
        <v>4.0460000000000003</v>
      </c>
      <c r="BF17" s="105">
        <f t="shared" si="79"/>
        <v>109.88088900000001</v>
      </c>
      <c r="BG17" s="103">
        <v>105.834889</v>
      </c>
      <c r="BH17" s="104">
        <v>4.0460000000000003</v>
      </c>
      <c r="BI17" s="105">
        <f t="shared" si="80"/>
        <v>109.88088900000001</v>
      </c>
      <c r="BJ17" s="103">
        <v>106.85425600000001</v>
      </c>
      <c r="BK17" s="104">
        <v>4.0460000000000003</v>
      </c>
      <c r="BL17" s="105">
        <f t="shared" si="81"/>
        <v>110.90025600000001</v>
      </c>
      <c r="BM17" s="103">
        <v>108.44311500000001</v>
      </c>
      <c r="BN17" s="104">
        <v>4.0460000000000003</v>
      </c>
      <c r="BO17" s="105">
        <f t="shared" si="82"/>
        <v>112.48911500000001</v>
      </c>
      <c r="BP17" s="102" t="s">
        <v>27</v>
      </c>
    </row>
    <row r="18" spans="1:68" ht="15" x14ac:dyDescent="0.25">
      <c r="A18" s="24" t="s">
        <v>7</v>
      </c>
      <c r="B18" s="36">
        <v>49.855513000000002</v>
      </c>
      <c r="C18" s="23">
        <v>6.2989509999999989</v>
      </c>
      <c r="D18" s="37">
        <f t="shared" si="61"/>
        <v>56.154464000000004</v>
      </c>
      <c r="E18" s="36">
        <v>49.876513000000003</v>
      </c>
      <c r="F18" s="23">
        <v>6.2989509999999989</v>
      </c>
      <c r="G18" s="37">
        <f t="shared" si="62"/>
        <v>56.175464000000005</v>
      </c>
      <c r="H18" s="36">
        <v>49.914512999999999</v>
      </c>
      <c r="I18" s="23">
        <v>6.2989509999999989</v>
      </c>
      <c r="J18" s="37">
        <f t="shared" si="63"/>
        <v>56.213464000000002</v>
      </c>
      <c r="K18" s="36">
        <v>49.729512999999997</v>
      </c>
      <c r="L18" s="23">
        <v>6.3039509999999987</v>
      </c>
      <c r="M18" s="37">
        <f t="shared" si="64"/>
        <v>56.033463999999995</v>
      </c>
      <c r="N18" s="36">
        <v>49.847824000000003</v>
      </c>
      <c r="O18" s="23">
        <v>6.3039509999999987</v>
      </c>
      <c r="P18" s="37">
        <f t="shared" si="65"/>
        <v>56.151775000000001</v>
      </c>
      <c r="Q18" s="36">
        <v>49.814824000000002</v>
      </c>
      <c r="R18" s="23">
        <v>6.3754079999999993</v>
      </c>
      <c r="S18" s="37">
        <f t="shared" si="66"/>
        <v>56.190232000000002</v>
      </c>
      <c r="T18" s="36">
        <v>49.776823999999998</v>
      </c>
      <c r="U18" s="23">
        <v>6.3754079999999993</v>
      </c>
      <c r="V18" s="37">
        <f t="shared" si="67"/>
        <v>56.152231999999998</v>
      </c>
      <c r="W18" s="36">
        <v>49.792754000000002</v>
      </c>
      <c r="X18" s="23">
        <v>6.4155879999999996</v>
      </c>
      <c r="Y18" s="37">
        <f t="shared" si="68"/>
        <v>56.208342000000002</v>
      </c>
      <c r="Z18" s="36">
        <v>49.701442999999998</v>
      </c>
      <c r="AA18" s="23">
        <v>6.4515880000000001</v>
      </c>
      <c r="AB18" s="37">
        <f t="shared" si="69"/>
        <v>56.153030999999999</v>
      </c>
      <c r="AC18" s="36">
        <v>49.533442999999998</v>
      </c>
      <c r="AD18" s="23">
        <v>6.5460880000000001</v>
      </c>
      <c r="AE18" s="37">
        <f t="shared" si="70"/>
        <v>56.079530999999996</v>
      </c>
      <c r="AF18" s="36">
        <v>49.609139999999996</v>
      </c>
      <c r="AG18" s="23">
        <v>6.6030879999999996</v>
      </c>
      <c r="AH18" s="37">
        <f t="shared" si="71"/>
        <v>56.212227999999996</v>
      </c>
      <c r="AI18" s="36">
        <v>49.788139999999999</v>
      </c>
      <c r="AJ18" s="23">
        <v>6.6610879999999995</v>
      </c>
      <c r="AK18" s="37">
        <f t="shared" si="72"/>
        <v>56.449227999999998</v>
      </c>
      <c r="AL18" s="36">
        <v>49.875140000000002</v>
      </c>
      <c r="AM18" s="23">
        <v>6.6780879999999998</v>
      </c>
      <c r="AN18" s="37">
        <f t="shared" si="73"/>
        <v>56.553228000000004</v>
      </c>
      <c r="AO18" s="36">
        <v>49.937939999999998</v>
      </c>
      <c r="AP18" s="23">
        <v>6.6890879999999999</v>
      </c>
      <c r="AQ18" s="37">
        <f t="shared" si="74"/>
        <v>56.627027999999996</v>
      </c>
      <c r="AR18" s="36">
        <v>49.939439999999998</v>
      </c>
      <c r="AS18" s="23">
        <v>6.6890879999999999</v>
      </c>
      <c r="AT18" s="37">
        <f t="shared" si="75"/>
        <v>56.628527999999996</v>
      </c>
      <c r="AU18" s="36">
        <v>49.92944</v>
      </c>
      <c r="AV18" s="23">
        <v>6.9377500000000003</v>
      </c>
      <c r="AW18" s="37">
        <f t="shared" si="76"/>
        <v>56.867190000000001</v>
      </c>
      <c r="AX18" s="36">
        <v>49.960140000000003</v>
      </c>
      <c r="AY18" s="23">
        <v>6.9627499999999998</v>
      </c>
      <c r="AZ18" s="37">
        <f t="shared" si="77"/>
        <v>56.922890000000002</v>
      </c>
      <c r="BA18" s="36">
        <v>49.987139999999997</v>
      </c>
      <c r="BB18" s="23">
        <v>6.9727499999999996</v>
      </c>
      <c r="BC18" s="37">
        <f t="shared" si="78"/>
        <v>56.959889999999994</v>
      </c>
      <c r="BD18" s="36">
        <v>50.11844</v>
      </c>
      <c r="BE18" s="23">
        <v>6.9877500000000001</v>
      </c>
      <c r="BF18" s="37">
        <f t="shared" si="79"/>
        <v>57.106189999999998</v>
      </c>
      <c r="BG18" s="36">
        <v>50.151539999999997</v>
      </c>
      <c r="BH18" s="23">
        <v>6.96875</v>
      </c>
      <c r="BI18" s="37">
        <f t="shared" si="80"/>
        <v>57.120289999999997</v>
      </c>
      <c r="BJ18" s="36">
        <v>50.462778</v>
      </c>
      <c r="BK18" s="23">
        <v>6.9987500000000002</v>
      </c>
      <c r="BL18" s="37">
        <f t="shared" si="81"/>
        <v>57.461528000000001</v>
      </c>
      <c r="BM18" s="36">
        <v>50.394778000000002</v>
      </c>
      <c r="BN18" s="23">
        <v>7.0157499999999997</v>
      </c>
      <c r="BO18" s="37">
        <f t="shared" si="82"/>
        <v>57.410527999999999</v>
      </c>
      <c r="BP18" s="24" t="s">
        <v>24</v>
      </c>
    </row>
    <row r="19" spans="1:68" ht="15" x14ac:dyDescent="0.25">
      <c r="A19" s="24" t="s">
        <v>8</v>
      </c>
      <c r="B19" s="38">
        <v>26.645641000000001</v>
      </c>
      <c r="C19" s="25">
        <v>39.206735000000002</v>
      </c>
      <c r="D19" s="39">
        <f t="shared" si="61"/>
        <v>65.852376000000007</v>
      </c>
      <c r="E19" s="38">
        <v>26.673431000000001</v>
      </c>
      <c r="F19" s="25">
        <v>39.203334999999996</v>
      </c>
      <c r="G19" s="39">
        <f t="shared" si="62"/>
        <v>65.876766000000003</v>
      </c>
      <c r="H19" s="38">
        <v>26.648463</v>
      </c>
      <c r="I19" s="25">
        <v>39.202040000000004</v>
      </c>
      <c r="J19" s="39">
        <f t="shared" si="63"/>
        <v>65.850503000000003</v>
      </c>
      <c r="K19" s="38">
        <v>26.545110999999999</v>
      </c>
      <c r="L19" s="25">
        <v>39.195289000000002</v>
      </c>
      <c r="M19" s="39">
        <f t="shared" si="64"/>
        <v>65.740399999999994</v>
      </c>
      <c r="N19" s="38">
        <v>26.463611</v>
      </c>
      <c r="O19" s="25">
        <v>39.190399000000006</v>
      </c>
      <c r="P19" s="39">
        <f t="shared" si="65"/>
        <v>65.65401</v>
      </c>
      <c r="Q19" s="38">
        <v>26.418962000000001</v>
      </c>
      <c r="R19" s="25">
        <v>39.185249000000006</v>
      </c>
      <c r="S19" s="39">
        <f t="shared" si="66"/>
        <v>65.604211000000006</v>
      </c>
      <c r="T19" s="38">
        <v>26.370836000000001</v>
      </c>
      <c r="U19" s="25">
        <v>39.182909000000002</v>
      </c>
      <c r="V19" s="39">
        <f t="shared" si="67"/>
        <v>65.553745000000006</v>
      </c>
      <c r="W19" s="38">
        <v>26.321107000000001</v>
      </c>
      <c r="X19" s="25">
        <v>33.518048999999998</v>
      </c>
      <c r="Y19" s="39">
        <f t="shared" si="68"/>
        <v>59.839156000000003</v>
      </c>
      <c r="Z19" s="38">
        <v>26.252329</v>
      </c>
      <c r="AA19" s="25">
        <v>32.345941000000003</v>
      </c>
      <c r="AB19" s="39">
        <f t="shared" si="69"/>
        <v>58.598269999999999</v>
      </c>
      <c r="AC19" s="38">
        <v>26.168230000000001</v>
      </c>
      <c r="AD19" s="25">
        <v>29.616900999999999</v>
      </c>
      <c r="AE19" s="39">
        <f t="shared" si="70"/>
        <v>55.785131</v>
      </c>
      <c r="AF19" s="38">
        <v>26.113194</v>
      </c>
      <c r="AG19" s="25">
        <v>27.783730999999996</v>
      </c>
      <c r="AH19" s="39">
        <f t="shared" si="71"/>
        <v>53.896924999999996</v>
      </c>
      <c r="AI19" s="38">
        <v>25.973202000000001</v>
      </c>
      <c r="AJ19" s="25">
        <v>26.787037999999995</v>
      </c>
      <c r="AK19" s="39">
        <f t="shared" si="72"/>
        <v>52.760239999999996</v>
      </c>
      <c r="AL19" s="38">
        <v>25.876069000000001</v>
      </c>
      <c r="AM19" s="25">
        <v>25.943117999999998</v>
      </c>
      <c r="AN19" s="39">
        <f t="shared" si="73"/>
        <v>51.819186999999999</v>
      </c>
      <c r="AO19" s="38">
        <v>25.817869999999999</v>
      </c>
      <c r="AP19" s="25">
        <v>25.297543000000001</v>
      </c>
      <c r="AQ19" s="39">
        <f t="shared" si="74"/>
        <v>51.115413000000004</v>
      </c>
      <c r="AR19" s="38">
        <v>25.763873</v>
      </c>
      <c r="AS19" s="25">
        <v>24.809357999999996</v>
      </c>
      <c r="AT19" s="39">
        <f t="shared" si="75"/>
        <v>50.573230999999993</v>
      </c>
      <c r="AU19" s="38">
        <v>25.747422</v>
      </c>
      <c r="AV19" s="25">
        <v>24.280818</v>
      </c>
      <c r="AW19" s="39">
        <f t="shared" si="76"/>
        <v>50.028239999999997</v>
      </c>
      <c r="AX19" s="38">
        <v>25.708480000000002</v>
      </c>
      <c r="AY19" s="25">
        <v>23.971568000000001</v>
      </c>
      <c r="AZ19" s="39">
        <f t="shared" si="77"/>
        <v>49.680047999999999</v>
      </c>
      <c r="BA19" s="38">
        <v>25.706223999999999</v>
      </c>
      <c r="BB19" s="25">
        <v>23.845993</v>
      </c>
      <c r="BC19" s="39">
        <f t="shared" si="78"/>
        <v>49.552216999999999</v>
      </c>
      <c r="BD19" s="38">
        <v>25.690652</v>
      </c>
      <c r="BE19" s="25">
        <v>23.747373</v>
      </c>
      <c r="BF19" s="39">
        <f t="shared" si="79"/>
        <v>49.438024999999996</v>
      </c>
      <c r="BG19" s="38">
        <v>25.689872000000001</v>
      </c>
      <c r="BH19" s="25">
        <v>23.670573000000001</v>
      </c>
      <c r="BI19" s="39">
        <f t="shared" si="80"/>
        <v>49.360444999999999</v>
      </c>
      <c r="BJ19" s="38">
        <v>25.714455999999998</v>
      </c>
      <c r="BK19" s="25">
        <v>23.548257999999997</v>
      </c>
      <c r="BL19" s="39">
        <f t="shared" si="81"/>
        <v>49.262713999999995</v>
      </c>
      <c r="BM19" s="38">
        <v>25.757673</v>
      </c>
      <c r="BN19" s="25">
        <v>23.436027999999997</v>
      </c>
      <c r="BO19" s="39">
        <f t="shared" si="82"/>
        <v>49.193700999999997</v>
      </c>
      <c r="BP19" s="24" t="s">
        <v>25</v>
      </c>
    </row>
    <row r="20" spans="1:68" ht="15" x14ac:dyDescent="0.25">
      <c r="A20" s="26" t="s">
        <v>9</v>
      </c>
      <c r="B20" s="40">
        <v>69.558428000000006</v>
      </c>
      <c r="C20" s="27">
        <v>13.908318999999997</v>
      </c>
      <c r="D20" s="41">
        <f t="shared" si="61"/>
        <v>83.466746999999998</v>
      </c>
      <c r="E20" s="40">
        <v>68.891242000000005</v>
      </c>
      <c r="F20" s="27">
        <v>13.958418999999997</v>
      </c>
      <c r="G20" s="41">
        <f t="shared" si="62"/>
        <v>82.849660999999998</v>
      </c>
      <c r="H20" s="40">
        <v>68.841009</v>
      </c>
      <c r="I20" s="27">
        <v>13.941424</v>
      </c>
      <c r="J20" s="41">
        <f t="shared" si="63"/>
        <v>82.782432999999997</v>
      </c>
      <c r="K20" s="40">
        <v>68.779860999999997</v>
      </c>
      <c r="L20" s="27">
        <v>14.051323999999999</v>
      </c>
      <c r="M20" s="41">
        <f t="shared" si="64"/>
        <v>82.831184999999991</v>
      </c>
      <c r="N20" s="40">
        <v>68.775824</v>
      </c>
      <c r="O20" s="27">
        <v>14.052263999999999</v>
      </c>
      <c r="P20" s="41">
        <f t="shared" si="65"/>
        <v>82.828087999999994</v>
      </c>
      <c r="Q20" s="40">
        <v>68.784169000000006</v>
      </c>
      <c r="R20" s="27">
        <v>13.898138999999999</v>
      </c>
      <c r="S20" s="41">
        <f t="shared" si="66"/>
        <v>82.682308000000006</v>
      </c>
      <c r="T20" s="40">
        <v>68.798237999999998</v>
      </c>
      <c r="U20" s="27">
        <v>13.898138999999999</v>
      </c>
      <c r="V20" s="41">
        <f t="shared" si="67"/>
        <v>82.696376999999998</v>
      </c>
      <c r="W20" s="40">
        <v>68.774457999999996</v>
      </c>
      <c r="X20" s="27">
        <v>14.666093999999999</v>
      </c>
      <c r="Y20" s="41">
        <f t="shared" si="68"/>
        <v>83.440551999999997</v>
      </c>
      <c r="Z20" s="40">
        <v>68.808860999999993</v>
      </c>
      <c r="AA20" s="27">
        <v>14.919914</v>
      </c>
      <c r="AB20" s="41">
        <f t="shared" si="69"/>
        <v>83.728774999999999</v>
      </c>
      <c r="AC20" s="40">
        <v>68.815792000000002</v>
      </c>
      <c r="AD20" s="27">
        <v>15.321823999999999</v>
      </c>
      <c r="AE20" s="41">
        <f t="shared" si="70"/>
        <v>84.137616000000008</v>
      </c>
      <c r="AF20" s="40">
        <v>69.293791999999996</v>
      </c>
      <c r="AG20" s="27">
        <v>15.971185999999998</v>
      </c>
      <c r="AH20" s="41">
        <f t="shared" si="71"/>
        <v>85.264977999999999</v>
      </c>
      <c r="AI20" s="40">
        <v>69.170040999999998</v>
      </c>
      <c r="AJ20" s="27">
        <v>16.255638999999995</v>
      </c>
      <c r="AK20" s="41">
        <f t="shared" si="72"/>
        <v>85.42568</v>
      </c>
      <c r="AL20" s="40">
        <v>69.142943000000002</v>
      </c>
      <c r="AM20" s="27">
        <v>16.468608999999997</v>
      </c>
      <c r="AN20" s="41">
        <f t="shared" si="73"/>
        <v>85.611552000000003</v>
      </c>
      <c r="AO20" s="40">
        <v>69.118799999999993</v>
      </c>
      <c r="AP20" s="27">
        <v>16.438699</v>
      </c>
      <c r="AQ20" s="41">
        <f t="shared" si="74"/>
        <v>85.557498999999993</v>
      </c>
      <c r="AR20" s="40">
        <v>69.091001000000006</v>
      </c>
      <c r="AS20" s="27">
        <v>16.446154</v>
      </c>
      <c r="AT20" s="41">
        <f t="shared" si="75"/>
        <v>85.537155000000013</v>
      </c>
      <c r="AU20" s="40">
        <v>69.026589999999999</v>
      </c>
      <c r="AV20" s="27">
        <v>16.704314</v>
      </c>
      <c r="AW20" s="41">
        <f t="shared" si="76"/>
        <v>85.730903999999995</v>
      </c>
      <c r="AX20" s="40">
        <v>69.018258000000003</v>
      </c>
      <c r="AY20" s="27">
        <v>16.582523999999999</v>
      </c>
      <c r="AZ20" s="41">
        <f t="shared" si="77"/>
        <v>85.600782000000009</v>
      </c>
      <c r="BA20" s="40">
        <v>68.992969000000002</v>
      </c>
      <c r="BB20" s="27">
        <v>16.306988999999998</v>
      </c>
      <c r="BC20" s="41">
        <f t="shared" si="78"/>
        <v>85.299958000000004</v>
      </c>
      <c r="BD20" s="40">
        <v>69.014787999999996</v>
      </c>
      <c r="BE20" s="27">
        <v>16.097494000000001</v>
      </c>
      <c r="BF20" s="41">
        <f t="shared" si="79"/>
        <v>85.112281999999993</v>
      </c>
      <c r="BG20" s="40">
        <v>68.962902999999997</v>
      </c>
      <c r="BH20" s="27">
        <v>16.168348999999999</v>
      </c>
      <c r="BI20" s="41">
        <f t="shared" si="80"/>
        <v>85.131251999999989</v>
      </c>
      <c r="BJ20" s="40">
        <v>69.070170000000005</v>
      </c>
      <c r="BK20" s="27">
        <v>16.469973999999993</v>
      </c>
      <c r="BL20" s="41">
        <f t="shared" si="81"/>
        <v>85.540143999999998</v>
      </c>
      <c r="BM20" s="40">
        <v>69.084849000000006</v>
      </c>
      <c r="BN20" s="27">
        <v>16.420138999999999</v>
      </c>
      <c r="BO20" s="41">
        <f t="shared" si="82"/>
        <v>85.504987999999997</v>
      </c>
      <c r="BP20" s="26" t="s">
        <v>26</v>
      </c>
    </row>
    <row r="21" spans="1:68" ht="15" x14ac:dyDescent="0.25">
      <c r="A21" s="49" t="s">
        <v>3</v>
      </c>
      <c r="B21" s="50">
        <f>B6+B9+B13</f>
        <v>1370.8928540000002</v>
      </c>
      <c r="C21" s="51">
        <f>C6+C9+C13</f>
        <v>204.22237999999999</v>
      </c>
      <c r="D21" s="52">
        <f>B21+C21</f>
        <v>1575.1152340000001</v>
      </c>
      <c r="E21" s="50">
        <f>E6+E9+E13</f>
        <v>1365.9928540000001</v>
      </c>
      <c r="F21" s="51">
        <f>F6+F9+F13</f>
        <v>204.22237999999999</v>
      </c>
      <c r="G21" s="52">
        <f>E21+F21</f>
        <v>1570.215234</v>
      </c>
      <c r="H21" s="50">
        <f>H6+H9+H13</f>
        <v>1365.9928540000001</v>
      </c>
      <c r="I21" s="51">
        <f>I6+I9+I13</f>
        <v>204.22237999999999</v>
      </c>
      <c r="J21" s="52">
        <f>H21+I21</f>
        <v>1570.215234</v>
      </c>
      <c r="K21" s="50">
        <f>K6+K9+K13</f>
        <v>1365.9928539999999</v>
      </c>
      <c r="L21" s="51">
        <f>L6+L9+L13</f>
        <v>204.22237999999999</v>
      </c>
      <c r="M21" s="52">
        <f>K21+L21</f>
        <v>1570.2152339999998</v>
      </c>
      <c r="N21" s="50">
        <f>N6+N9+N13</f>
        <v>1365.9928540000001</v>
      </c>
      <c r="O21" s="51">
        <f>O6+O9+O13</f>
        <v>204.22237999999999</v>
      </c>
      <c r="P21" s="52">
        <f>N21+O21</f>
        <v>1570.215234</v>
      </c>
      <c r="Q21" s="50">
        <f>Q6+Q9+Q13</f>
        <v>1365.9928540000001</v>
      </c>
      <c r="R21" s="51">
        <f>R6+R9+R13</f>
        <v>208.10737999999998</v>
      </c>
      <c r="S21" s="52">
        <f>Q21+R21</f>
        <v>1574.100234</v>
      </c>
      <c r="T21" s="50">
        <f>T6+T9+T13</f>
        <v>1365.9928540000001</v>
      </c>
      <c r="U21" s="51">
        <f>U6+U9+U13</f>
        <v>208.10737999999998</v>
      </c>
      <c r="V21" s="52">
        <f>T21+U21</f>
        <v>1574.100234</v>
      </c>
      <c r="W21" s="50">
        <f>W6+W9+W13</f>
        <v>1365.9928540000001</v>
      </c>
      <c r="X21" s="51">
        <f>X6+X9+X13</f>
        <v>208.10738000000001</v>
      </c>
      <c r="Y21" s="52">
        <f>W21+X21</f>
        <v>1574.100234</v>
      </c>
      <c r="Z21" s="50">
        <f>Z6+Z9+Z13</f>
        <v>1365.9928540000001</v>
      </c>
      <c r="AA21" s="51">
        <f>AA6+AA9+AA13</f>
        <v>208.10738000000001</v>
      </c>
      <c r="AB21" s="52">
        <f>Z21+AA21</f>
        <v>1574.100234</v>
      </c>
      <c r="AC21" s="50">
        <f>AC6+AC9+AC13</f>
        <v>1365.9928540000001</v>
      </c>
      <c r="AD21" s="51">
        <f>AD6+AD9+AD13</f>
        <v>208.10737999999998</v>
      </c>
      <c r="AE21" s="52">
        <f>AC21+AD21</f>
        <v>1574.100234</v>
      </c>
      <c r="AF21" s="50">
        <f>AF6+AF9+AF13</f>
        <v>1383.9928540000001</v>
      </c>
      <c r="AG21" s="51">
        <f>AG6+AG9+AG13</f>
        <v>208.10737999999998</v>
      </c>
      <c r="AH21" s="52">
        <f>AF21+AG21</f>
        <v>1592.100234</v>
      </c>
      <c r="AI21" s="50">
        <f>AI6+AI9+AI13</f>
        <v>1383.9928540000001</v>
      </c>
      <c r="AJ21" s="51">
        <f>AJ6+AJ9+AJ13</f>
        <v>208.10737999999998</v>
      </c>
      <c r="AK21" s="52">
        <f>AI21+AJ21</f>
        <v>1592.100234</v>
      </c>
      <c r="AL21" s="50">
        <f>AL6+AL9+AL13</f>
        <v>1383.9928540000001</v>
      </c>
      <c r="AM21" s="51">
        <f>AM6+AM9+AM13</f>
        <v>208.10737999999998</v>
      </c>
      <c r="AN21" s="52">
        <f>AL21+AM21</f>
        <v>1592.100234</v>
      </c>
      <c r="AO21" s="50">
        <f>AO6+AO9+AO13</f>
        <v>1383.9928540000001</v>
      </c>
      <c r="AP21" s="51">
        <f>AP6+AP9+AP13</f>
        <v>208.10738000000001</v>
      </c>
      <c r="AQ21" s="52">
        <f>AO21+AP21</f>
        <v>1592.100234</v>
      </c>
      <c r="AR21" s="50">
        <f>AR6+AR9+AR13</f>
        <v>1383.9928540000001</v>
      </c>
      <c r="AS21" s="51">
        <f>AS6+AS9+AS13</f>
        <v>208.10737999999998</v>
      </c>
      <c r="AT21" s="52">
        <f>AR21+AS21</f>
        <v>1592.100234</v>
      </c>
      <c r="AU21" s="50">
        <f>AU6+AU9+AU13</f>
        <v>1383.9928540000001</v>
      </c>
      <c r="AV21" s="51">
        <f>AV6+AV9+AV13</f>
        <v>214.29237999999998</v>
      </c>
      <c r="AW21" s="52">
        <f>AU21+AV21</f>
        <v>1598.2852339999999</v>
      </c>
      <c r="AX21" s="50">
        <f>AX6+AX9+AX13</f>
        <v>1383.9928540000001</v>
      </c>
      <c r="AY21" s="51">
        <f>AY6+AY9+AY13</f>
        <v>214.29237999999998</v>
      </c>
      <c r="AZ21" s="52">
        <f>AX21+AY21</f>
        <v>1598.2852339999999</v>
      </c>
      <c r="BA21" s="50">
        <f>BA6+BA9+BA13</f>
        <v>1383.9928540000001</v>
      </c>
      <c r="BB21" s="51">
        <f>BB6+BB9+BB13</f>
        <v>214.29237999999998</v>
      </c>
      <c r="BC21" s="52">
        <f>BA21+BB21</f>
        <v>1598.2852339999999</v>
      </c>
      <c r="BD21" s="50">
        <f>BD6+BD9+BD13</f>
        <v>1383.9928539999999</v>
      </c>
      <c r="BE21" s="51">
        <f>BE6+BE9+BE13</f>
        <v>214.29237999999998</v>
      </c>
      <c r="BF21" s="52">
        <f>BD21+BE21</f>
        <v>1598.2852339999999</v>
      </c>
      <c r="BG21" s="50">
        <f>BG6+BG9+BG13</f>
        <v>1383.9928539999999</v>
      </c>
      <c r="BH21" s="51">
        <f>BH6+BH9+BH13</f>
        <v>214.29237999999998</v>
      </c>
      <c r="BI21" s="52">
        <f>BG21+BH21</f>
        <v>1598.2852339999999</v>
      </c>
      <c r="BJ21" s="50">
        <f>BJ6+BJ9+BJ13</f>
        <v>1397.3928539999999</v>
      </c>
      <c r="BK21" s="51">
        <f>BK6+BK9+BK13</f>
        <v>214.29237999999998</v>
      </c>
      <c r="BL21" s="52">
        <f>BJ21+BK21</f>
        <v>1611.685234</v>
      </c>
      <c r="BM21" s="50">
        <f>BM6+BM9+BM13</f>
        <v>1397.3928539999999</v>
      </c>
      <c r="BN21" s="51">
        <f>BN6+BN9+BN13</f>
        <v>214.29237999999998</v>
      </c>
      <c r="BO21" s="52">
        <f>BM21+BN21</f>
        <v>1611.685234</v>
      </c>
      <c r="BP21" s="49" t="s">
        <v>3</v>
      </c>
    </row>
    <row r="22" spans="1:68" ht="15" x14ac:dyDescent="0.25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2"/>
    </row>
    <row r="23" spans="1:68" ht="18.75" x14ac:dyDescent="0.25">
      <c r="A23" s="9" t="s">
        <v>11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9" t="s">
        <v>13</v>
      </c>
    </row>
    <row r="24" spans="1:68" ht="15" x14ac:dyDescent="0.25">
      <c r="A24" s="1385" t="s">
        <v>16</v>
      </c>
      <c r="B24" s="1381">
        <f>B4</f>
        <v>42460</v>
      </c>
      <c r="C24" s="1382"/>
      <c r="D24" s="1383"/>
      <c r="E24" s="1381">
        <f>E4</f>
        <v>42461</v>
      </c>
      <c r="F24" s="1382"/>
      <c r="G24" s="1383"/>
      <c r="H24" s="1381">
        <f>H4</f>
        <v>42464</v>
      </c>
      <c r="I24" s="1382"/>
      <c r="J24" s="1383"/>
      <c r="K24" s="1381">
        <f>K4</f>
        <v>42465</v>
      </c>
      <c r="L24" s="1382"/>
      <c r="M24" s="1383"/>
      <c r="N24" s="1381">
        <f>N4</f>
        <v>42466</v>
      </c>
      <c r="O24" s="1382"/>
      <c r="P24" s="1383"/>
      <c r="Q24" s="1381">
        <f>Q4</f>
        <v>42467</v>
      </c>
      <c r="R24" s="1382"/>
      <c r="S24" s="1383"/>
      <c r="T24" s="1381">
        <f>T4</f>
        <v>42468</v>
      </c>
      <c r="U24" s="1382"/>
      <c r="V24" s="1383"/>
      <c r="W24" s="1381">
        <f>W4</f>
        <v>42471</v>
      </c>
      <c r="X24" s="1382"/>
      <c r="Y24" s="1383"/>
      <c r="Z24" s="1381">
        <f>Z4</f>
        <v>42472</v>
      </c>
      <c r="AA24" s="1382"/>
      <c r="AB24" s="1383"/>
      <c r="AC24" s="1381">
        <f>AC4</f>
        <v>42473</v>
      </c>
      <c r="AD24" s="1382"/>
      <c r="AE24" s="1383"/>
      <c r="AF24" s="1381">
        <f>AF4</f>
        <v>42474</v>
      </c>
      <c r="AG24" s="1382"/>
      <c r="AH24" s="1383"/>
      <c r="AI24" s="1381">
        <f>AI4</f>
        <v>42475</v>
      </c>
      <c r="AJ24" s="1382"/>
      <c r="AK24" s="1383"/>
      <c r="AL24" s="1381">
        <f>AL4</f>
        <v>42478</v>
      </c>
      <c r="AM24" s="1382"/>
      <c r="AN24" s="1383"/>
      <c r="AO24" s="1381">
        <f>AO4</f>
        <v>42479</v>
      </c>
      <c r="AP24" s="1382"/>
      <c r="AQ24" s="1383"/>
      <c r="AR24" s="1381">
        <f>AR4</f>
        <v>42480</v>
      </c>
      <c r="AS24" s="1382"/>
      <c r="AT24" s="1383"/>
      <c r="AU24" s="1381">
        <f>AU4</f>
        <v>42481</v>
      </c>
      <c r="AV24" s="1382"/>
      <c r="AW24" s="1383"/>
      <c r="AX24" s="1381">
        <f>AX4</f>
        <v>42482</v>
      </c>
      <c r="AY24" s="1382"/>
      <c r="AZ24" s="1383"/>
      <c r="BA24" s="1381">
        <f>BA4</f>
        <v>42485</v>
      </c>
      <c r="BB24" s="1382"/>
      <c r="BC24" s="1383"/>
      <c r="BD24" s="1381">
        <f>BD4</f>
        <v>42486</v>
      </c>
      <c r="BE24" s="1382"/>
      <c r="BF24" s="1383"/>
      <c r="BG24" s="1381">
        <f>BG4</f>
        <v>42487</v>
      </c>
      <c r="BH24" s="1382"/>
      <c r="BI24" s="1383"/>
      <c r="BJ24" s="1381">
        <f>BJ4</f>
        <v>42488</v>
      </c>
      <c r="BK24" s="1382"/>
      <c r="BL24" s="1383"/>
      <c r="BM24" s="1381">
        <f>BM4</f>
        <v>42489</v>
      </c>
      <c r="BN24" s="1382"/>
      <c r="BO24" s="1383"/>
      <c r="BP24" s="1385" t="s">
        <v>33</v>
      </c>
    </row>
    <row r="25" spans="1:68" ht="15" x14ac:dyDescent="0.25">
      <c r="A25" s="1385"/>
      <c r="B25" s="331" t="s">
        <v>14</v>
      </c>
      <c r="C25" s="332" t="s">
        <v>15</v>
      </c>
      <c r="D25" s="333" t="s">
        <v>3</v>
      </c>
      <c r="E25" s="331" t="s">
        <v>14</v>
      </c>
      <c r="F25" s="332" t="s">
        <v>15</v>
      </c>
      <c r="G25" s="333" t="s">
        <v>3</v>
      </c>
      <c r="H25" s="331" t="s">
        <v>14</v>
      </c>
      <c r="I25" s="332" t="s">
        <v>15</v>
      </c>
      <c r="J25" s="333" t="s">
        <v>3</v>
      </c>
      <c r="K25" s="343" t="s">
        <v>14</v>
      </c>
      <c r="L25" s="344" t="s">
        <v>15</v>
      </c>
      <c r="M25" s="345" t="s">
        <v>3</v>
      </c>
      <c r="N25" s="349" t="s">
        <v>14</v>
      </c>
      <c r="O25" s="350" t="s">
        <v>15</v>
      </c>
      <c r="P25" s="351" t="s">
        <v>3</v>
      </c>
      <c r="Q25" s="355" t="s">
        <v>14</v>
      </c>
      <c r="R25" s="356" t="s">
        <v>15</v>
      </c>
      <c r="S25" s="357" t="s">
        <v>3</v>
      </c>
      <c r="T25" s="361" t="s">
        <v>14</v>
      </c>
      <c r="U25" s="362" t="s">
        <v>15</v>
      </c>
      <c r="V25" s="363" t="s">
        <v>3</v>
      </c>
      <c r="W25" s="367" t="s">
        <v>14</v>
      </c>
      <c r="X25" s="368" t="s">
        <v>15</v>
      </c>
      <c r="Y25" s="369" t="s">
        <v>3</v>
      </c>
      <c r="Z25" s="373" t="s">
        <v>14</v>
      </c>
      <c r="AA25" s="374" t="s">
        <v>15</v>
      </c>
      <c r="AB25" s="375" t="s">
        <v>3</v>
      </c>
      <c r="AC25" s="379" t="s">
        <v>14</v>
      </c>
      <c r="AD25" s="380" t="s">
        <v>15</v>
      </c>
      <c r="AE25" s="381" t="s">
        <v>3</v>
      </c>
      <c r="AF25" s="337" t="s">
        <v>14</v>
      </c>
      <c r="AG25" s="338" t="s">
        <v>15</v>
      </c>
      <c r="AH25" s="339" t="s">
        <v>3</v>
      </c>
      <c r="AI25" s="385" t="s">
        <v>14</v>
      </c>
      <c r="AJ25" s="386" t="s">
        <v>15</v>
      </c>
      <c r="AK25" s="387" t="s">
        <v>3</v>
      </c>
      <c r="AL25" s="397" t="s">
        <v>14</v>
      </c>
      <c r="AM25" s="398" t="s">
        <v>15</v>
      </c>
      <c r="AN25" s="399" t="s">
        <v>3</v>
      </c>
      <c r="AO25" s="403" t="s">
        <v>14</v>
      </c>
      <c r="AP25" s="404" t="s">
        <v>15</v>
      </c>
      <c r="AQ25" s="405" t="s">
        <v>3</v>
      </c>
      <c r="AR25" s="409" t="s">
        <v>14</v>
      </c>
      <c r="AS25" s="410" t="s">
        <v>15</v>
      </c>
      <c r="AT25" s="411" t="s">
        <v>3</v>
      </c>
      <c r="AU25" s="415" t="s">
        <v>14</v>
      </c>
      <c r="AV25" s="416" t="s">
        <v>15</v>
      </c>
      <c r="AW25" s="417" t="s">
        <v>3</v>
      </c>
      <c r="AX25" s="391" t="s">
        <v>14</v>
      </c>
      <c r="AY25" s="392" t="s">
        <v>15</v>
      </c>
      <c r="AZ25" s="393" t="s">
        <v>3</v>
      </c>
      <c r="BA25" s="422" t="s">
        <v>14</v>
      </c>
      <c r="BB25" s="423" t="s">
        <v>15</v>
      </c>
      <c r="BC25" s="424" t="s">
        <v>3</v>
      </c>
      <c r="BD25" s="434" t="s">
        <v>14</v>
      </c>
      <c r="BE25" s="435" t="s">
        <v>15</v>
      </c>
      <c r="BF25" s="436" t="s">
        <v>3</v>
      </c>
      <c r="BG25" s="440" t="s">
        <v>14</v>
      </c>
      <c r="BH25" s="441" t="s">
        <v>15</v>
      </c>
      <c r="BI25" s="442" t="s">
        <v>3</v>
      </c>
      <c r="BJ25" s="446" t="s">
        <v>14</v>
      </c>
      <c r="BK25" s="447" t="s">
        <v>15</v>
      </c>
      <c r="BL25" s="448" t="s">
        <v>3</v>
      </c>
      <c r="BM25" s="428" t="s">
        <v>14</v>
      </c>
      <c r="BN25" s="429" t="s">
        <v>15</v>
      </c>
      <c r="BO25" s="430" t="s">
        <v>3</v>
      </c>
      <c r="BP25" s="1385"/>
    </row>
    <row r="26" spans="1:68" ht="15" x14ac:dyDescent="0.25">
      <c r="A26" s="60" t="s">
        <v>0</v>
      </c>
      <c r="B26" s="61">
        <f t="shared" ref="B26" si="83">(B6/B21)*100</f>
        <v>26.129724869074266</v>
      </c>
      <c r="C26" s="62">
        <f t="shared" ref="C26:AE26" si="84">(C6/C21)*100</f>
        <v>45.433913756171087</v>
      </c>
      <c r="D26" s="63">
        <f t="shared" si="84"/>
        <v>28.632619459510604</v>
      </c>
      <c r="E26" s="61">
        <f t="shared" ref="E26:G26" si="85">(E6/E21)*100</f>
        <v>26.850636438248891</v>
      </c>
      <c r="F26" s="62">
        <f t="shared" si="85"/>
        <v>45.102412380073133</v>
      </c>
      <c r="G26" s="63">
        <f t="shared" si="85"/>
        <v>29.224464586999417</v>
      </c>
      <c r="H26" s="61">
        <f t="shared" si="84"/>
        <v>27.407909119266886</v>
      </c>
      <c r="I26" s="62">
        <f t="shared" si="84"/>
        <v>45.003642597838692</v>
      </c>
      <c r="J26" s="63">
        <f t="shared" si="84"/>
        <v>29.696412307256981</v>
      </c>
      <c r="K26" s="61">
        <f t="shared" si="84"/>
        <v>27.319473005090845</v>
      </c>
      <c r="L26" s="62">
        <f t="shared" si="84"/>
        <v>44.516355651128933</v>
      </c>
      <c r="M26" s="63">
        <f t="shared" si="84"/>
        <v>29.55610160638653</v>
      </c>
      <c r="N26" s="61">
        <f t="shared" si="84"/>
        <v>27.637880234474494</v>
      </c>
      <c r="O26" s="62">
        <f t="shared" si="84"/>
        <v>44.517800154909573</v>
      </c>
      <c r="P26" s="63">
        <f t="shared" si="84"/>
        <v>29.833284625997962</v>
      </c>
      <c r="Q26" s="61">
        <f t="shared" si="84"/>
        <v>27.523544350840357</v>
      </c>
      <c r="R26" s="62">
        <f t="shared" si="84"/>
        <v>44.538706892566715</v>
      </c>
      <c r="S26" s="63">
        <f t="shared" si="84"/>
        <v>29.77307129985472</v>
      </c>
      <c r="T26" s="61">
        <f t="shared" si="84"/>
        <v>27.691960165993667</v>
      </c>
      <c r="U26" s="62">
        <f t="shared" si="84"/>
        <v>44.721852728144484</v>
      </c>
      <c r="V26" s="63">
        <f t="shared" si="84"/>
        <v>29.943434529722591</v>
      </c>
      <c r="W26" s="61">
        <f t="shared" si="84"/>
        <v>27.352685404311782</v>
      </c>
      <c r="X26" s="62">
        <f t="shared" si="84"/>
        <v>47.142850484206761</v>
      </c>
      <c r="Y26" s="63">
        <f t="shared" si="84"/>
        <v>29.969087661033917</v>
      </c>
      <c r="Z26" s="61">
        <f t="shared" si="84"/>
        <v>26.939908354747509</v>
      </c>
      <c r="AA26" s="62">
        <f t="shared" si="84"/>
        <v>46.883747707553667</v>
      </c>
      <c r="AB26" s="63">
        <f t="shared" si="84"/>
        <v>29.576627456368193</v>
      </c>
      <c r="AC26" s="61">
        <f t="shared" si="84"/>
        <v>27.542467509862973</v>
      </c>
      <c r="AD26" s="62">
        <f t="shared" si="84"/>
        <v>47.85556331543841</v>
      </c>
      <c r="AE26" s="63">
        <f t="shared" si="84"/>
        <v>30.228004972140806</v>
      </c>
      <c r="AF26" s="61">
        <f t="shared" ref="AF26:AH26" si="86">(AF6/AF21)*100</f>
        <v>27.854741437848489</v>
      </c>
      <c r="AG26" s="62">
        <f t="shared" si="86"/>
        <v>48.371069300858046</v>
      </c>
      <c r="AH26" s="63">
        <f t="shared" si="86"/>
        <v>30.536481662246899</v>
      </c>
      <c r="AI26" s="61">
        <f t="shared" ref="AI26:AW26" si="87">(AI6/AI21)*100</f>
        <v>27.692304905499171</v>
      </c>
      <c r="AJ26" s="62">
        <f t="shared" si="87"/>
        <v>48.681865583046601</v>
      </c>
      <c r="AK26" s="63">
        <f t="shared" si="87"/>
        <v>30.435902567677154</v>
      </c>
      <c r="AL26" s="61">
        <f t="shared" si="87"/>
        <v>27.239616224203417</v>
      </c>
      <c r="AM26" s="62">
        <f t="shared" si="87"/>
        <v>49.203231043512247</v>
      </c>
      <c r="AN26" s="63">
        <f t="shared" si="87"/>
        <v>30.110534925026585</v>
      </c>
      <c r="AO26" s="61">
        <f t="shared" si="87"/>
        <v>26.912927254174967</v>
      </c>
      <c r="AP26" s="62">
        <f t="shared" si="87"/>
        <v>49.4543922469256</v>
      </c>
      <c r="AQ26" s="63">
        <f t="shared" si="87"/>
        <v>29.85937818786854</v>
      </c>
      <c r="AR26" s="61">
        <f t="shared" si="87"/>
        <v>26.535496620418243</v>
      </c>
      <c r="AS26" s="62">
        <f t="shared" si="87"/>
        <v>49.747860936022548</v>
      </c>
      <c r="AT26" s="63">
        <f t="shared" si="87"/>
        <v>29.569642472648489</v>
      </c>
      <c r="AU26" s="61">
        <f t="shared" si="87"/>
        <v>26.651103792476661</v>
      </c>
      <c r="AV26" s="62">
        <f t="shared" si="87"/>
        <v>49.602774956347027</v>
      </c>
      <c r="AW26" s="63">
        <f t="shared" si="87"/>
        <v>29.728381949125861</v>
      </c>
      <c r="AX26" s="61">
        <f t="shared" ref="AX26:AZ26" si="88">(AX6/AX21)*100</f>
        <v>26.632935346066461</v>
      </c>
      <c r="AY26" s="62">
        <f t="shared" si="88"/>
        <v>49.529529234777272</v>
      </c>
      <c r="AZ26" s="63">
        <f t="shared" si="88"/>
        <v>29.70282893822943</v>
      </c>
      <c r="BA26" s="61">
        <f t="shared" ref="BA26:BL26" si="89">(BA6/BA21)*100</f>
        <v>26.032482318004803</v>
      </c>
      <c r="BB26" s="62">
        <f t="shared" si="89"/>
        <v>49.484577566407168</v>
      </c>
      <c r="BC26" s="63">
        <f t="shared" si="89"/>
        <v>29.176855549927456</v>
      </c>
      <c r="BD26" s="61">
        <f t="shared" si="89"/>
        <v>25.818903397314802</v>
      </c>
      <c r="BE26" s="62">
        <f t="shared" si="89"/>
        <v>49.513586997353805</v>
      </c>
      <c r="BF26" s="63">
        <f t="shared" si="89"/>
        <v>28.995802009643047</v>
      </c>
      <c r="BG26" s="61">
        <f t="shared" si="89"/>
        <v>25.716981339269253</v>
      </c>
      <c r="BH26" s="62">
        <f t="shared" si="89"/>
        <v>49.393141744004154</v>
      </c>
      <c r="BI26" s="63">
        <f t="shared" si="89"/>
        <v>28.891396427679183</v>
      </c>
      <c r="BJ26" s="61">
        <f t="shared" si="89"/>
        <v>25.451036906476126</v>
      </c>
      <c r="BK26" s="62">
        <f t="shared" si="89"/>
        <v>49.446265424836845</v>
      </c>
      <c r="BL26" s="63">
        <f t="shared" si="89"/>
        <v>28.641482856695326</v>
      </c>
      <c r="BM26" s="61">
        <f t="shared" ref="BM26:BO26" si="90">(BM6/BM21)*100</f>
        <v>25.484658804473899</v>
      </c>
      <c r="BN26" s="62">
        <f t="shared" si="90"/>
        <v>49.697471277326791</v>
      </c>
      <c r="BO26" s="63">
        <f t="shared" si="90"/>
        <v>28.70403508331702</v>
      </c>
      <c r="BP26" s="60" t="s">
        <v>0</v>
      </c>
    </row>
    <row r="27" spans="1:68" ht="15" x14ac:dyDescent="0.25">
      <c r="A27" s="15" t="s">
        <v>35</v>
      </c>
      <c r="B27" s="28">
        <f t="shared" ref="B27" si="91">(B7/B21)*100</f>
        <v>26.129724869074266</v>
      </c>
      <c r="C27" s="16">
        <f t="shared" ref="C27:AE27" si="92">(C7/C21)*100</f>
        <v>36.347865008722344</v>
      </c>
      <c r="D27" s="29">
        <f t="shared" si="92"/>
        <v>27.454563111666282</v>
      </c>
      <c r="E27" s="28">
        <f t="shared" ref="E27:G27" si="93">(E7/E21)*100</f>
        <v>26.850636438248891</v>
      </c>
      <c r="F27" s="16">
        <f t="shared" si="93"/>
        <v>35.728442201094715</v>
      </c>
      <c r="G27" s="29">
        <f t="shared" si="93"/>
        <v>28.005284911151229</v>
      </c>
      <c r="H27" s="28">
        <f t="shared" si="92"/>
        <v>27.407909119266886</v>
      </c>
      <c r="I27" s="16">
        <f t="shared" si="92"/>
        <v>35.629672418860267</v>
      </c>
      <c r="J27" s="29">
        <f t="shared" si="92"/>
        <v>28.4772326314088</v>
      </c>
      <c r="K27" s="28">
        <f t="shared" si="92"/>
        <v>27.319473005090845</v>
      </c>
      <c r="L27" s="16">
        <f t="shared" si="92"/>
        <v>35.142385472150508</v>
      </c>
      <c r="M27" s="29">
        <f t="shared" si="92"/>
        <v>28.336921930538345</v>
      </c>
      <c r="N27" s="28">
        <f t="shared" si="92"/>
        <v>27.637880234474494</v>
      </c>
      <c r="O27" s="16">
        <f t="shared" si="92"/>
        <v>35.143829975931148</v>
      </c>
      <c r="P27" s="29">
        <f t="shared" si="92"/>
        <v>28.614104950149784</v>
      </c>
      <c r="Q27" s="28">
        <f t="shared" si="92"/>
        <v>27.523544350840357</v>
      </c>
      <c r="R27" s="16">
        <f t="shared" si="92"/>
        <v>35.640208434703275</v>
      </c>
      <c r="S27" s="29">
        <f t="shared" si="92"/>
        <v>28.596625759729093</v>
      </c>
      <c r="T27" s="28">
        <f t="shared" si="92"/>
        <v>27.691960165993667</v>
      </c>
      <c r="U27" s="16">
        <f t="shared" si="92"/>
        <v>35.623073050076357</v>
      </c>
      <c r="V27" s="29">
        <f t="shared" si="92"/>
        <v>28.740510370828137</v>
      </c>
      <c r="W27" s="28">
        <f t="shared" si="92"/>
        <v>27.352685404311782</v>
      </c>
      <c r="X27" s="16">
        <f t="shared" si="92"/>
        <v>38.008031719009679</v>
      </c>
      <c r="Y27" s="29">
        <f t="shared" si="92"/>
        <v>28.761398875441625</v>
      </c>
      <c r="Z27" s="28">
        <f t="shared" si="92"/>
        <v>26.939908354747509</v>
      </c>
      <c r="AA27" s="16">
        <f t="shared" si="92"/>
        <v>37.748928942356585</v>
      </c>
      <c r="AB27" s="29">
        <f t="shared" si="92"/>
        <v>28.368938670775901</v>
      </c>
      <c r="AC27" s="28">
        <f t="shared" si="92"/>
        <v>27.542467509862973</v>
      </c>
      <c r="AD27" s="16">
        <f t="shared" si="92"/>
        <v>38.696718492155355</v>
      </c>
      <c r="AE27" s="29">
        <f t="shared" si="92"/>
        <v>29.017139768749949</v>
      </c>
      <c r="AF27" s="28">
        <f t="shared" ref="AF27:AH27" si="94">(AF7/AF21)*100</f>
        <v>27.854741437848489</v>
      </c>
      <c r="AG27" s="16">
        <f t="shared" si="94"/>
        <v>39.162250276756168</v>
      </c>
      <c r="AH27" s="29">
        <f t="shared" si="94"/>
        <v>29.33277403186413</v>
      </c>
      <c r="AI27" s="28">
        <f t="shared" ref="AI27:AW27" si="95">(AI7/AI21)*100</f>
        <v>27.692304905499171</v>
      </c>
      <c r="AJ27" s="16">
        <f t="shared" si="95"/>
        <v>39.474968643591588</v>
      </c>
      <c r="AK27" s="29">
        <f t="shared" si="95"/>
        <v>29.232446177757428</v>
      </c>
      <c r="AL27" s="28">
        <f t="shared" si="95"/>
        <v>27.239616224203417</v>
      </c>
      <c r="AM27" s="16">
        <f t="shared" si="95"/>
        <v>39.98432107501425</v>
      </c>
      <c r="AN27" s="29">
        <f t="shared" si="95"/>
        <v>28.905508282212839</v>
      </c>
      <c r="AO27" s="28">
        <f t="shared" si="95"/>
        <v>26.912927254174967</v>
      </c>
      <c r="AP27" s="16">
        <f t="shared" si="95"/>
        <v>40.204361325388845</v>
      </c>
      <c r="AQ27" s="29">
        <f t="shared" si="95"/>
        <v>28.65028364790756</v>
      </c>
      <c r="AR27" s="28">
        <f t="shared" si="95"/>
        <v>26.535496620418243</v>
      </c>
      <c r="AS27" s="16">
        <f t="shared" si="95"/>
        <v>40.49254428170687</v>
      </c>
      <c r="AT27" s="29">
        <f t="shared" si="95"/>
        <v>28.359857021414143</v>
      </c>
      <c r="AU27" s="28">
        <f t="shared" si="95"/>
        <v>26.651103792476661</v>
      </c>
      <c r="AV27" s="16">
        <f t="shared" si="95"/>
        <v>40.555409389731913</v>
      </c>
      <c r="AW27" s="29">
        <f t="shared" si="95"/>
        <v>28.515343463405856</v>
      </c>
      <c r="AX27" s="28">
        <f t="shared" ref="AX27:AZ27" si="96">(AX7/AX21)*100</f>
        <v>26.632935346066461</v>
      </c>
      <c r="AY27" s="16">
        <f t="shared" si="96"/>
        <v>40.477497146655431</v>
      </c>
      <c r="AZ27" s="29">
        <f t="shared" si="96"/>
        <v>28.489164781960312</v>
      </c>
      <c r="BA27" s="28">
        <f t="shared" ref="BA27:BL27" si="97">(BA7/BA21)*100</f>
        <v>26.032482318004803</v>
      </c>
      <c r="BB27" s="16">
        <f t="shared" si="97"/>
        <v>40.432545478285327</v>
      </c>
      <c r="BC27" s="29">
        <f t="shared" si="97"/>
        <v>27.963191393658338</v>
      </c>
      <c r="BD27" s="28">
        <f t="shared" si="97"/>
        <v>25.818903397314802</v>
      </c>
      <c r="BE27" s="16">
        <f t="shared" si="97"/>
        <v>40.461554909231964</v>
      </c>
      <c r="BF27" s="29">
        <f t="shared" si="97"/>
        <v>27.782137853373928</v>
      </c>
      <c r="BG27" s="28">
        <f t="shared" si="97"/>
        <v>25.716981339269253</v>
      </c>
      <c r="BH27" s="16">
        <f t="shared" si="97"/>
        <v>40.336443134375564</v>
      </c>
      <c r="BI27" s="29">
        <f t="shared" si="97"/>
        <v>27.677106600860956</v>
      </c>
      <c r="BJ27" s="28">
        <f t="shared" si="97"/>
        <v>25.451036906476126</v>
      </c>
      <c r="BK27" s="16">
        <f t="shared" si="97"/>
        <v>40.389566815208262</v>
      </c>
      <c r="BL27" s="29">
        <f t="shared" si="97"/>
        <v>27.437288973759998</v>
      </c>
      <c r="BM27" s="28">
        <f t="shared" ref="BM27:BO27" si="98">(BM7/BM21)*100</f>
        <v>25.484658804473899</v>
      </c>
      <c r="BN27" s="16">
        <f t="shared" si="98"/>
        <v>40.500777022496081</v>
      </c>
      <c r="BO27" s="29">
        <f t="shared" si="98"/>
        <v>27.481227143885345</v>
      </c>
      <c r="BP27" s="15" t="s">
        <v>38</v>
      </c>
    </row>
    <row r="28" spans="1:68" ht="15" x14ac:dyDescent="0.25">
      <c r="A28" s="17" t="s">
        <v>36</v>
      </c>
      <c r="B28" s="30">
        <f t="shared" ref="B28" si="99">(B8/B21)*100</f>
        <v>0</v>
      </c>
      <c r="C28" s="18">
        <f t="shared" ref="C28:AE28" si="100">(C8/C21)*100</f>
        <v>9.0860487474487375</v>
      </c>
      <c r="D28" s="31">
        <f t="shared" si="100"/>
        <v>1.1780563478443253</v>
      </c>
      <c r="E28" s="30">
        <f t="shared" ref="E28:G28" si="101">(E8/E21)*100</f>
        <v>0</v>
      </c>
      <c r="F28" s="18">
        <f t="shared" si="101"/>
        <v>9.3739701789784267</v>
      </c>
      <c r="G28" s="31">
        <f t="shared" si="101"/>
        <v>1.2191796758481837</v>
      </c>
      <c r="H28" s="30">
        <f t="shared" si="100"/>
        <v>0</v>
      </c>
      <c r="I28" s="18">
        <f t="shared" si="100"/>
        <v>9.3739701789784267</v>
      </c>
      <c r="J28" s="31">
        <f t="shared" si="100"/>
        <v>1.2191796758481837</v>
      </c>
      <c r="K28" s="30">
        <f t="shared" si="100"/>
        <v>0</v>
      </c>
      <c r="L28" s="18">
        <f t="shared" si="100"/>
        <v>9.3739701789784267</v>
      </c>
      <c r="M28" s="31">
        <f t="shared" si="100"/>
        <v>1.2191796758481839</v>
      </c>
      <c r="N28" s="30">
        <f t="shared" si="100"/>
        <v>0</v>
      </c>
      <c r="O28" s="18">
        <f t="shared" si="100"/>
        <v>9.3739701789784267</v>
      </c>
      <c r="P28" s="31">
        <f t="shared" si="100"/>
        <v>1.2191796758481837</v>
      </c>
      <c r="Q28" s="30">
        <f t="shared" si="100"/>
        <v>0</v>
      </c>
      <c r="R28" s="18">
        <f t="shared" si="100"/>
        <v>8.8984984578634361</v>
      </c>
      <c r="S28" s="31">
        <f t="shared" si="100"/>
        <v>1.1764455401256233</v>
      </c>
      <c r="T28" s="30">
        <f t="shared" si="100"/>
        <v>0</v>
      </c>
      <c r="U28" s="18">
        <f t="shared" si="100"/>
        <v>9.0987796780681212</v>
      </c>
      <c r="V28" s="31">
        <f t="shared" si="100"/>
        <v>1.2029241588944455</v>
      </c>
      <c r="W28" s="30">
        <f t="shared" si="100"/>
        <v>0</v>
      </c>
      <c r="X28" s="18">
        <f t="shared" si="100"/>
        <v>9.13481876519708</v>
      </c>
      <c r="Y28" s="31">
        <f t="shared" si="100"/>
        <v>1.2076887855922902</v>
      </c>
      <c r="Z28" s="30">
        <f t="shared" si="100"/>
        <v>0</v>
      </c>
      <c r="AA28" s="18">
        <f t="shared" si="100"/>
        <v>9.13481876519708</v>
      </c>
      <c r="AB28" s="31">
        <f t="shared" si="100"/>
        <v>1.2076887855922902</v>
      </c>
      <c r="AC28" s="30">
        <f t="shared" si="100"/>
        <v>0</v>
      </c>
      <c r="AD28" s="18">
        <f t="shared" si="100"/>
        <v>9.1588448232830579</v>
      </c>
      <c r="AE28" s="31">
        <f t="shared" si="100"/>
        <v>1.2108652033908534</v>
      </c>
      <c r="AF28" s="30">
        <f t="shared" ref="AF28:AH28" si="102">(AF8/AF21)*100</f>
        <v>0</v>
      </c>
      <c r="AG28" s="18">
        <f t="shared" si="102"/>
        <v>9.208819024101885</v>
      </c>
      <c r="AH28" s="31">
        <f t="shared" si="102"/>
        <v>1.2037076303827741</v>
      </c>
      <c r="AI28" s="30">
        <f t="shared" ref="AI28:AW28" si="103">(AI8/AI21)*100</f>
        <v>0</v>
      </c>
      <c r="AJ28" s="18">
        <f t="shared" si="103"/>
        <v>9.2068969394550066</v>
      </c>
      <c r="AK28" s="31">
        <f t="shared" si="103"/>
        <v>1.2034563899197317</v>
      </c>
      <c r="AL28" s="30">
        <f t="shared" si="103"/>
        <v>0</v>
      </c>
      <c r="AM28" s="18">
        <f t="shared" si="103"/>
        <v>9.2189099684979947</v>
      </c>
      <c r="AN28" s="31">
        <f t="shared" si="103"/>
        <v>1.2050266428137464</v>
      </c>
      <c r="AO28" s="30">
        <f t="shared" si="103"/>
        <v>0</v>
      </c>
      <c r="AP28" s="18">
        <f t="shared" si="103"/>
        <v>9.2500309215367551</v>
      </c>
      <c r="AQ28" s="31">
        <f t="shared" si="103"/>
        <v>1.2090945399609809</v>
      </c>
      <c r="AR28" s="30">
        <f t="shared" si="103"/>
        <v>0</v>
      </c>
      <c r="AS28" s="18">
        <f t="shared" si="103"/>
        <v>9.2553166543156724</v>
      </c>
      <c r="AT28" s="31">
        <f t="shared" si="103"/>
        <v>1.2097854512343473</v>
      </c>
      <c r="AU28" s="30">
        <f t="shared" si="103"/>
        <v>0</v>
      </c>
      <c r="AV28" s="18">
        <f t="shared" si="103"/>
        <v>9.0473655666151078</v>
      </c>
      <c r="AW28" s="31">
        <f t="shared" si="103"/>
        <v>1.2130384857200025</v>
      </c>
      <c r="AX28" s="30">
        <f t="shared" ref="AX28:AZ28" si="104">(AX8/AX21)*100</f>
        <v>0</v>
      </c>
      <c r="AY28" s="18">
        <f t="shared" si="104"/>
        <v>9.0520320881218481</v>
      </c>
      <c r="AZ28" s="31">
        <f t="shared" si="104"/>
        <v>1.2136641562691182</v>
      </c>
      <c r="BA28" s="30">
        <f t="shared" ref="BA28:BL28" si="105">(BA8/BA21)*100</f>
        <v>0</v>
      </c>
      <c r="BB28" s="18">
        <f t="shared" si="105"/>
        <v>9.0520320881218446</v>
      </c>
      <c r="BC28" s="31">
        <f t="shared" si="105"/>
        <v>1.2136641562691179</v>
      </c>
      <c r="BD28" s="30">
        <f t="shared" si="105"/>
        <v>0</v>
      </c>
      <c r="BE28" s="18">
        <f t="shared" si="105"/>
        <v>9.0520320881218446</v>
      </c>
      <c r="BF28" s="31">
        <f t="shared" si="105"/>
        <v>1.2136641562691179</v>
      </c>
      <c r="BG28" s="30">
        <f t="shared" si="105"/>
        <v>0</v>
      </c>
      <c r="BH28" s="18">
        <f t="shared" si="105"/>
        <v>9.0566986096285849</v>
      </c>
      <c r="BI28" s="31">
        <f t="shared" si="105"/>
        <v>1.2142898268182336</v>
      </c>
      <c r="BJ28" s="30">
        <f t="shared" si="105"/>
        <v>0</v>
      </c>
      <c r="BK28" s="18">
        <f t="shared" si="105"/>
        <v>9.0566986096285849</v>
      </c>
      <c r="BL28" s="31">
        <f t="shared" si="105"/>
        <v>1.2041938829353325</v>
      </c>
      <c r="BM28" s="30">
        <f t="shared" ref="BM28:BO28" si="106">(BM8/BM21)*100</f>
        <v>0</v>
      </c>
      <c r="BN28" s="18">
        <f t="shared" si="106"/>
        <v>9.1966942548307156</v>
      </c>
      <c r="BO28" s="31">
        <f t="shared" si="106"/>
        <v>1.2228079394316771</v>
      </c>
      <c r="BP28" s="17" t="s">
        <v>37</v>
      </c>
    </row>
    <row r="29" spans="1:68" ht="15" x14ac:dyDescent="0.25">
      <c r="A29" s="64" t="s">
        <v>10</v>
      </c>
      <c r="B29" s="65">
        <f>(B9/B21)*100</f>
        <v>3.7062854220698993</v>
      </c>
      <c r="C29" s="66">
        <f t="shared" ref="C29" si="107">(C9/C21)*100</f>
        <v>0.92389482484730623</v>
      </c>
      <c r="D29" s="67">
        <f>(D9/D21)*100</f>
        <v>3.3455331306890277</v>
      </c>
      <c r="E29" s="65">
        <f>(E9/E21)*100</f>
        <v>2.800151471363407</v>
      </c>
      <c r="F29" s="66">
        <f t="shared" ref="F29" si="108">(F9/F21)*100</f>
        <v>0.63597339331761782</v>
      </c>
      <c r="G29" s="67">
        <f>(G9/G21)*100</f>
        <v>2.5186782132569729</v>
      </c>
      <c r="H29" s="65">
        <f>(H9/H21)*100</f>
        <v>2.0655209811222042</v>
      </c>
      <c r="I29" s="66">
        <f t="shared" ref="I29" si="109">(I9/I21)*100</f>
        <v>0.63597339331761782</v>
      </c>
      <c r="J29" s="67">
        <f>(J9/J21)*100</f>
        <v>1.8795938519088395</v>
      </c>
      <c r="K29" s="65">
        <f>(K9/K21)*100</f>
        <v>2.1286252643895605</v>
      </c>
      <c r="L29" s="66">
        <f t="shared" ref="L29" si="110">(L9/L21)*100</f>
        <v>0.63597339331761782</v>
      </c>
      <c r="M29" s="67">
        <f>(M9/M21)*100</f>
        <v>1.9344907845926556</v>
      </c>
      <c r="N29" s="65">
        <f>(N9/N21)*100</f>
        <v>1.7473641190805234</v>
      </c>
      <c r="O29" s="66">
        <f t="shared" ref="O29" si="111">(O9/O21)*100</f>
        <v>0.63597339331761782</v>
      </c>
      <c r="P29" s="67">
        <f>(P9/P21)*100</f>
        <v>1.6028165091665387</v>
      </c>
      <c r="Q29" s="65">
        <f>(Q9/Q21)*100</f>
        <v>1.6837473880372142</v>
      </c>
      <c r="R29" s="66">
        <f t="shared" ref="R29" si="112">(R9/R21)*100</f>
        <v>0.55202271058335373</v>
      </c>
      <c r="S29" s="67">
        <f>(S9/S21)*100</f>
        <v>1.5341252404641978</v>
      </c>
      <c r="T29" s="65">
        <f>(T9/T21)*100</f>
        <v>1.4348441825743254</v>
      </c>
      <c r="U29" s="66">
        <f t="shared" ref="U29" si="113">(U9/U21)*100</f>
        <v>0.3421310671442791</v>
      </c>
      <c r="V29" s="67">
        <f>(V9/V21)*100</f>
        <v>1.290379644273657</v>
      </c>
      <c r="W29" s="65">
        <f>(W9/W21)*100</f>
        <v>1.8097363340965178</v>
      </c>
      <c r="X29" s="66">
        <f t="shared" ref="X29" si="114">(X9/X21)*100</f>
        <v>0.34213106714427904</v>
      </c>
      <c r="Y29" s="67">
        <f>(Y9/Y21)*100</f>
        <v>1.6157083552024936</v>
      </c>
      <c r="Z29" s="65">
        <f>(Z9/Z21)*100</f>
        <v>2.1420953202146107</v>
      </c>
      <c r="AA29" s="66">
        <f t="shared" ref="AA29" si="115">(AA9/AA21)*100</f>
        <v>0.34213106714427904</v>
      </c>
      <c r="AB29" s="67">
        <f>(AB9/AB21)*100</f>
        <v>1.9041270913120263</v>
      </c>
      <c r="AC29" s="65">
        <f>(AC9/AC21)*100</f>
        <v>1.562882919737441</v>
      </c>
      <c r="AD29" s="66">
        <f t="shared" ref="AD29" si="116">(AD9/AD21)*100</f>
        <v>0.3421310671442791</v>
      </c>
      <c r="AE29" s="67">
        <f>(AE9/AE21)*100</f>
        <v>1.4014907388673954</v>
      </c>
      <c r="AF29" s="65">
        <f>(AF9/AF21)*100</f>
        <v>1.6332359617804788</v>
      </c>
      <c r="AG29" s="66">
        <f t="shared" ref="AG29" si="117">(AG9/AG21)*100</f>
        <v>0.3421310671442791</v>
      </c>
      <c r="AH29" s="67">
        <f>(AH9/AH21)*100</f>
        <v>1.4644724309487163</v>
      </c>
      <c r="AI29" s="65">
        <f>(AI9/AI21)*100</f>
        <v>1.5615592911146634</v>
      </c>
      <c r="AJ29" s="66">
        <f t="shared" ref="AJ29" si="118">(AJ9/AJ21)*100</f>
        <v>0.3421310671442791</v>
      </c>
      <c r="AK29" s="67">
        <f>(AK9/AK21)*100</f>
        <v>1.4021647961142125</v>
      </c>
      <c r="AL29" s="65">
        <f>(AL9/AL21)*100</f>
        <v>2.1072991031498489</v>
      </c>
      <c r="AM29" s="66">
        <f t="shared" ref="AM29" si="119">(AM9/AM21)*100</f>
        <v>0.3421310671442791</v>
      </c>
      <c r="AN29" s="67">
        <f>(AN9/AN21)*100</f>
        <v>1.8765696004539372</v>
      </c>
      <c r="AO29" s="65">
        <f>(AO9/AO21)*100</f>
        <v>2.4031098790630026</v>
      </c>
      <c r="AP29" s="66">
        <f t="shared" ref="AP29" si="120">(AP9/AP21)*100</f>
        <v>0.34213106714427904</v>
      </c>
      <c r="AQ29" s="67">
        <f>(AQ9/AQ21)*100</f>
        <v>2.1337142143777865</v>
      </c>
      <c r="AR29" s="65">
        <f>(AR9/AR21)*100</f>
        <v>2.7388052539756824</v>
      </c>
      <c r="AS29" s="66">
        <f t="shared" ref="AS29" si="121">(AS9/AS21)*100</f>
        <v>0.3421310671442791</v>
      </c>
      <c r="AT29" s="67">
        <f>(AT9/AT21)*100</f>
        <v>2.4255300122014805</v>
      </c>
      <c r="AU29" s="65">
        <f>(AU9/AU21)*100</f>
        <v>2.5541944741862084</v>
      </c>
      <c r="AV29" s="66">
        <f t="shared" ref="AV29" si="122">(AV9/AV21)*100</f>
        <v>0.47225197648185163</v>
      </c>
      <c r="AW29" s="67">
        <f>(AW9/AW21)*100</f>
        <v>2.2750550544096435</v>
      </c>
      <c r="AX29" s="65">
        <f>(AX9/AX21)*100</f>
        <v>2.6666950550598725</v>
      </c>
      <c r="AY29" s="66">
        <f t="shared" ref="AY29" si="123">(AY9/AY21)*100</f>
        <v>0.47225197648185163</v>
      </c>
      <c r="AZ29" s="67">
        <f>(AZ9/AZ21)*100</f>
        <v>2.3724719589069294</v>
      </c>
      <c r="BA29" s="65">
        <f>(BA9/BA21)*100</f>
        <v>3.2189377908449806</v>
      </c>
      <c r="BB29" s="66">
        <f t="shared" ref="BB29" si="124">(BB9/BB21)*100</f>
        <v>0.47225197648185163</v>
      </c>
      <c r="BC29" s="67">
        <f>(BC9/BC21)*100</f>
        <v>2.850671959595918</v>
      </c>
      <c r="BD29" s="65">
        <f>(BD9/BD21)*100</f>
        <v>3.2854121225108583</v>
      </c>
      <c r="BE29" s="66">
        <f t="shared" ref="BE29" si="125">(BE9/BE21)*100</f>
        <v>0.47225197648185163</v>
      </c>
      <c r="BF29" s="67">
        <f>(BF9/BF21)*100</f>
        <v>2.9082336501145454</v>
      </c>
      <c r="BG29" s="65">
        <f>(BG9/BG21)*100</f>
        <v>3.4485632539255873</v>
      </c>
      <c r="BH29" s="66">
        <f t="shared" ref="BH29" si="126">(BH9/BH21)*100</f>
        <v>0.47225197648185163</v>
      </c>
      <c r="BI29" s="67">
        <f>(BI9/BI21)*100</f>
        <v>3.0495100601048284</v>
      </c>
      <c r="BJ29" s="65">
        <f>(BJ9/BJ21)*100</f>
        <v>3.9904217944426383</v>
      </c>
      <c r="BK29" s="66">
        <f t="shared" ref="BK29" si="127">(BK9/BK21)*100</f>
        <v>0.47225197648185163</v>
      </c>
      <c r="BL29" s="67">
        <f>(BL9/BL21)*100</f>
        <v>3.5226400169401808</v>
      </c>
      <c r="BM29" s="65">
        <f>(BM9/BM21)*100</f>
        <v>3.839784127019731</v>
      </c>
      <c r="BN29" s="66">
        <f t="shared" ref="BN29" si="128">(BN9/BN21)*100</f>
        <v>0.33225633127972165</v>
      </c>
      <c r="BO29" s="67">
        <f>(BO9/BO21)*100</f>
        <v>3.3734173306944872</v>
      </c>
      <c r="BP29" s="64" t="s">
        <v>1</v>
      </c>
    </row>
    <row r="30" spans="1:68" ht="30" customHeight="1" x14ac:dyDescent="0.25">
      <c r="A30" s="19" t="s">
        <v>30</v>
      </c>
      <c r="B30" s="32">
        <f t="shared" ref="B30" si="129">(B10/B21)*100</f>
        <v>3.7062854220698993</v>
      </c>
      <c r="C30" s="20">
        <f t="shared" ref="C30:AE30" si="130">(C10/C21)*100</f>
        <v>0.92389482484730623</v>
      </c>
      <c r="D30" s="33">
        <f t="shared" si="130"/>
        <v>3.3455331306890277</v>
      </c>
      <c r="E30" s="32">
        <f t="shared" ref="E30:G30" si="131">(E10/E21)*100</f>
        <v>2.800151471363407</v>
      </c>
      <c r="F30" s="20">
        <f t="shared" si="131"/>
        <v>0.63597339331761782</v>
      </c>
      <c r="G30" s="33">
        <f t="shared" si="131"/>
        <v>2.5186782132569729</v>
      </c>
      <c r="H30" s="32">
        <f t="shared" si="130"/>
        <v>2.0655209811222042</v>
      </c>
      <c r="I30" s="20">
        <f t="shared" si="130"/>
        <v>0.63597339331761782</v>
      </c>
      <c r="J30" s="33">
        <f t="shared" si="130"/>
        <v>1.8795938519088395</v>
      </c>
      <c r="K30" s="32">
        <f t="shared" si="130"/>
        <v>2.1286252643895605</v>
      </c>
      <c r="L30" s="20">
        <f t="shared" si="130"/>
        <v>0.63597339331761782</v>
      </c>
      <c r="M30" s="33">
        <f t="shared" si="130"/>
        <v>1.9344907845926556</v>
      </c>
      <c r="N30" s="32">
        <f t="shared" si="130"/>
        <v>1.7473641190805234</v>
      </c>
      <c r="O30" s="20">
        <f t="shared" si="130"/>
        <v>0.63597339331761782</v>
      </c>
      <c r="P30" s="33">
        <f t="shared" si="130"/>
        <v>1.6028165091665387</v>
      </c>
      <c r="Q30" s="32">
        <f t="shared" si="130"/>
        <v>1.6837473880372142</v>
      </c>
      <c r="R30" s="20">
        <f t="shared" si="130"/>
        <v>0.55202271058335373</v>
      </c>
      <c r="S30" s="33">
        <f t="shared" si="130"/>
        <v>1.5341252404641978</v>
      </c>
      <c r="T30" s="32">
        <f t="shared" si="130"/>
        <v>1.4348441825743254</v>
      </c>
      <c r="U30" s="20">
        <f t="shared" si="130"/>
        <v>0.3421310671442791</v>
      </c>
      <c r="V30" s="33">
        <f t="shared" si="130"/>
        <v>1.290379644273657</v>
      </c>
      <c r="W30" s="32">
        <f t="shared" si="130"/>
        <v>1.8097363340965178</v>
      </c>
      <c r="X30" s="20">
        <f t="shared" si="130"/>
        <v>0.34213106714427904</v>
      </c>
      <c r="Y30" s="33">
        <f t="shared" si="130"/>
        <v>1.6157083552024936</v>
      </c>
      <c r="Z30" s="32">
        <f t="shared" si="130"/>
        <v>2.1420953202146107</v>
      </c>
      <c r="AA30" s="20">
        <f t="shared" si="130"/>
        <v>0.34213106714427904</v>
      </c>
      <c r="AB30" s="33">
        <f t="shared" si="130"/>
        <v>1.9041270913120263</v>
      </c>
      <c r="AC30" s="32">
        <f t="shared" si="130"/>
        <v>1.562882919737441</v>
      </c>
      <c r="AD30" s="20">
        <f t="shared" si="130"/>
        <v>0.3421310671442791</v>
      </c>
      <c r="AE30" s="33">
        <f t="shared" si="130"/>
        <v>1.4014907388673954</v>
      </c>
      <c r="AF30" s="32">
        <f t="shared" ref="AF30:AH30" si="132">(AF10/AF21)*100</f>
        <v>1.6332359617804788</v>
      </c>
      <c r="AG30" s="20">
        <f t="shared" si="132"/>
        <v>0.3421310671442791</v>
      </c>
      <c r="AH30" s="33">
        <f t="shared" si="132"/>
        <v>1.4644724309487163</v>
      </c>
      <c r="AI30" s="32">
        <f t="shared" ref="AI30:AW30" si="133">(AI10/AI21)*100</f>
        <v>1.5615592911146634</v>
      </c>
      <c r="AJ30" s="20">
        <f t="shared" si="133"/>
        <v>0.3421310671442791</v>
      </c>
      <c r="AK30" s="33">
        <f t="shared" si="133"/>
        <v>1.4021647961142125</v>
      </c>
      <c r="AL30" s="32">
        <f t="shared" si="133"/>
        <v>2.1072991031498489</v>
      </c>
      <c r="AM30" s="20">
        <f t="shared" si="133"/>
        <v>0.3421310671442791</v>
      </c>
      <c r="AN30" s="33">
        <f t="shared" si="133"/>
        <v>1.8765696004539372</v>
      </c>
      <c r="AO30" s="32">
        <f t="shared" si="133"/>
        <v>2.4031098790630026</v>
      </c>
      <c r="AP30" s="20">
        <f t="shared" si="133"/>
        <v>0.34213106714427904</v>
      </c>
      <c r="AQ30" s="33">
        <f t="shared" si="133"/>
        <v>2.1337142143777865</v>
      </c>
      <c r="AR30" s="32">
        <f t="shared" si="133"/>
        <v>2.7388052539756824</v>
      </c>
      <c r="AS30" s="20">
        <f t="shared" si="133"/>
        <v>0.3421310671442791</v>
      </c>
      <c r="AT30" s="33">
        <f t="shared" si="133"/>
        <v>2.4255300122014805</v>
      </c>
      <c r="AU30" s="32">
        <f t="shared" si="133"/>
        <v>2.5541944741862084</v>
      </c>
      <c r="AV30" s="20">
        <f t="shared" si="133"/>
        <v>0.47225197648185163</v>
      </c>
      <c r="AW30" s="33">
        <f t="shared" si="133"/>
        <v>2.2750550544096435</v>
      </c>
      <c r="AX30" s="32">
        <f t="shared" ref="AX30:AZ30" si="134">(AX10/AX21)*100</f>
        <v>2.6666950550598725</v>
      </c>
      <c r="AY30" s="20">
        <f t="shared" si="134"/>
        <v>0.47225197648185163</v>
      </c>
      <c r="AZ30" s="33">
        <f t="shared" si="134"/>
        <v>2.3724719589069294</v>
      </c>
      <c r="BA30" s="32">
        <f t="shared" ref="BA30:BL30" si="135">(BA10/BA21)*100</f>
        <v>3.2189377908449806</v>
      </c>
      <c r="BB30" s="20">
        <f t="shared" si="135"/>
        <v>0.47225197648185163</v>
      </c>
      <c r="BC30" s="33">
        <f t="shared" si="135"/>
        <v>2.850671959595918</v>
      </c>
      <c r="BD30" s="32">
        <f t="shared" si="135"/>
        <v>3.2854121225108583</v>
      </c>
      <c r="BE30" s="20">
        <f t="shared" si="135"/>
        <v>0.47225197648185163</v>
      </c>
      <c r="BF30" s="33">
        <f t="shared" si="135"/>
        <v>2.9082336501145454</v>
      </c>
      <c r="BG30" s="32">
        <f t="shared" si="135"/>
        <v>3.4485632539255873</v>
      </c>
      <c r="BH30" s="20">
        <f t="shared" si="135"/>
        <v>0.47225197648185163</v>
      </c>
      <c r="BI30" s="33">
        <f t="shared" si="135"/>
        <v>3.0495100601048284</v>
      </c>
      <c r="BJ30" s="32">
        <f t="shared" si="135"/>
        <v>3.9904217944426383</v>
      </c>
      <c r="BK30" s="20">
        <f t="shared" si="135"/>
        <v>0.47225197648185163</v>
      </c>
      <c r="BL30" s="33">
        <f t="shared" si="135"/>
        <v>3.5226400169401808</v>
      </c>
      <c r="BM30" s="32">
        <f t="shared" ref="BM30:BO30" si="136">(BM10/BM21)*100</f>
        <v>3.839784127019731</v>
      </c>
      <c r="BN30" s="20">
        <f t="shared" si="136"/>
        <v>0.33225633127972165</v>
      </c>
      <c r="BO30" s="33">
        <f t="shared" si="136"/>
        <v>3.3734173306944872</v>
      </c>
      <c r="BP30" s="19" t="s">
        <v>28</v>
      </c>
    </row>
    <row r="31" spans="1:68" ht="15" x14ac:dyDescent="0.25">
      <c r="A31" s="106" t="s">
        <v>29</v>
      </c>
      <c r="B31" s="107">
        <f t="shared" ref="B31" si="137">(B11/B21)*100</f>
        <v>10.725068817084955</v>
      </c>
      <c r="C31" s="108">
        <f t="shared" ref="C31:AE31" si="138">(C11/C21)*100</f>
        <v>1.4439161858754168</v>
      </c>
      <c r="D31" s="109">
        <f t="shared" si="138"/>
        <v>9.5217161743227727</v>
      </c>
      <c r="E31" s="107">
        <f t="shared" ref="E31:G31" si="139">(E11/E21)*100</f>
        <v>10.702535417509583</v>
      </c>
      <c r="F31" s="108">
        <f t="shared" si="139"/>
        <v>1.4439161858754168</v>
      </c>
      <c r="G31" s="109">
        <f t="shared" si="139"/>
        <v>9.498358299585826</v>
      </c>
      <c r="H31" s="107">
        <f t="shared" si="138"/>
        <v>10.702535417509583</v>
      </c>
      <c r="I31" s="108">
        <f t="shared" si="138"/>
        <v>1.4439161858754168</v>
      </c>
      <c r="J31" s="109">
        <f t="shared" si="138"/>
        <v>9.498358299585826</v>
      </c>
      <c r="K31" s="107">
        <f t="shared" si="138"/>
        <v>10.702535417509585</v>
      </c>
      <c r="L31" s="108">
        <f t="shared" si="138"/>
        <v>1.4439161858754168</v>
      </c>
      <c r="M31" s="109">
        <f t="shared" si="138"/>
        <v>9.498358299585826</v>
      </c>
      <c r="N31" s="107">
        <f t="shared" si="138"/>
        <v>10.702535417509583</v>
      </c>
      <c r="O31" s="108">
        <f t="shared" si="138"/>
        <v>1.4439161858754168</v>
      </c>
      <c r="P31" s="109">
        <f t="shared" si="138"/>
        <v>9.498358299585826</v>
      </c>
      <c r="Q31" s="107">
        <f t="shared" si="138"/>
        <v>10.702535417509583</v>
      </c>
      <c r="R31" s="108">
        <f t="shared" si="138"/>
        <v>1.3448826274205172</v>
      </c>
      <c r="S31" s="109">
        <f t="shared" si="138"/>
        <v>9.4653863700524674</v>
      </c>
      <c r="T31" s="107">
        <f t="shared" si="138"/>
        <v>10.702535417509583</v>
      </c>
      <c r="U31" s="108">
        <f t="shared" si="138"/>
        <v>1.3448826274205172</v>
      </c>
      <c r="V31" s="109">
        <f t="shared" si="138"/>
        <v>9.4653863700524674</v>
      </c>
      <c r="W31" s="107">
        <f t="shared" si="138"/>
        <v>10.702535417509583</v>
      </c>
      <c r="X31" s="108">
        <f t="shared" si="138"/>
        <v>1.3448826274205172</v>
      </c>
      <c r="Y31" s="109">
        <f t="shared" si="138"/>
        <v>9.4653863700524674</v>
      </c>
      <c r="Z31" s="107">
        <f t="shared" si="138"/>
        <v>10.702535417509583</v>
      </c>
      <c r="AA31" s="108">
        <f t="shared" si="138"/>
        <v>1.3448826274205172</v>
      </c>
      <c r="AB31" s="109">
        <f t="shared" si="138"/>
        <v>9.4653863700524674</v>
      </c>
      <c r="AC31" s="107">
        <f t="shared" si="138"/>
        <v>10.702535417509583</v>
      </c>
      <c r="AD31" s="108">
        <f t="shared" si="138"/>
        <v>1.3448826274205172</v>
      </c>
      <c r="AE31" s="109">
        <f t="shared" si="138"/>
        <v>9.4653863700524674</v>
      </c>
      <c r="AF31" s="107">
        <f t="shared" ref="AF31:AH31" si="140">(AF11/AF21)*100</f>
        <v>10.577790815674255</v>
      </c>
      <c r="AG31" s="108">
        <f t="shared" si="140"/>
        <v>1.3448826274205172</v>
      </c>
      <c r="AH31" s="109">
        <f t="shared" si="140"/>
        <v>9.3709344307526816</v>
      </c>
      <c r="AI31" s="107">
        <f t="shared" ref="AI31:AW31" si="141">(AI11/AI21)*100</f>
        <v>10.577790815674255</v>
      </c>
      <c r="AJ31" s="108">
        <f t="shared" si="141"/>
        <v>1.3448826274205172</v>
      </c>
      <c r="AK31" s="109">
        <f t="shared" si="141"/>
        <v>9.3709344307526816</v>
      </c>
      <c r="AL31" s="107">
        <f t="shared" si="141"/>
        <v>10.577790815674255</v>
      </c>
      <c r="AM31" s="108">
        <f t="shared" si="141"/>
        <v>1.3448826274205172</v>
      </c>
      <c r="AN31" s="109">
        <f t="shared" si="141"/>
        <v>9.3709344307526816</v>
      </c>
      <c r="AO31" s="107">
        <f t="shared" si="141"/>
        <v>10.577790815674255</v>
      </c>
      <c r="AP31" s="108">
        <f t="shared" si="141"/>
        <v>1.3448826274205172</v>
      </c>
      <c r="AQ31" s="109">
        <f t="shared" si="141"/>
        <v>9.3709344307526816</v>
      </c>
      <c r="AR31" s="107">
        <f t="shared" si="141"/>
        <v>10.577790815674255</v>
      </c>
      <c r="AS31" s="108">
        <f t="shared" si="141"/>
        <v>1.3448826274205172</v>
      </c>
      <c r="AT31" s="109">
        <f t="shared" si="141"/>
        <v>9.3709344307526816</v>
      </c>
      <c r="AU31" s="107">
        <f t="shared" si="141"/>
        <v>10.577790815674255</v>
      </c>
      <c r="AV31" s="108">
        <f t="shared" si="141"/>
        <v>1.4460616845078675</v>
      </c>
      <c r="AW31" s="109">
        <f t="shared" si="141"/>
        <v>9.3534411643072239</v>
      </c>
      <c r="AX31" s="107">
        <f t="shared" ref="AX31:AZ31" si="142">(AX11/AX21)*100</f>
        <v>10.577790815674255</v>
      </c>
      <c r="AY31" s="108">
        <f t="shared" si="142"/>
        <v>1.4460616845078675</v>
      </c>
      <c r="AZ31" s="109">
        <f t="shared" si="142"/>
        <v>9.3534411643072239</v>
      </c>
      <c r="BA31" s="107">
        <f t="shared" ref="BA31:BL31" si="143">(BA11/BA21)*100</f>
        <v>10.577790815674255</v>
      </c>
      <c r="BB31" s="108">
        <f t="shared" si="143"/>
        <v>1.4460616845078675</v>
      </c>
      <c r="BC31" s="109">
        <f t="shared" si="143"/>
        <v>9.3534411643072239</v>
      </c>
      <c r="BD31" s="107">
        <f t="shared" si="143"/>
        <v>10.577790815674257</v>
      </c>
      <c r="BE31" s="108">
        <f t="shared" si="143"/>
        <v>1.4460616845078675</v>
      </c>
      <c r="BF31" s="109">
        <f t="shared" si="143"/>
        <v>9.3534411643072239</v>
      </c>
      <c r="BG31" s="107">
        <f t="shared" si="143"/>
        <v>10.577790815674257</v>
      </c>
      <c r="BH31" s="108">
        <f t="shared" si="143"/>
        <v>1.4460616845078675</v>
      </c>
      <c r="BI31" s="109">
        <f t="shared" si="143"/>
        <v>9.3534411643072239</v>
      </c>
      <c r="BJ31" s="107">
        <f t="shared" si="143"/>
        <v>10.476357352261086</v>
      </c>
      <c r="BK31" s="108">
        <f t="shared" si="143"/>
        <v>1.4460616845078675</v>
      </c>
      <c r="BL31" s="109">
        <f t="shared" si="143"/>
        <v>9.2756740488943397</v>
      </c>
      <c r="BM31" s="107">
        <f t="shared" ref="BM31:BO31" si="144">(BM11/BM21)*100</f>
        <v>10.476357352261086</v>
      </c>
      <c r="BN31" s="108">
        <f t="shared" si="144"/>
        <v>1.4460616845078675</v>
      </c>
      <c r="BO31" s="109">
        <f t="shared" si="144"/>
        <v>9.2756740488943397</v>
      </c>
      <c r="BP31" s="106" t="s">
        <v>29</v>
      </c>
    </row>
    <row r="32" spans="1:68" ht="15" x14ac:dyDescent="0.25">
      <c r="A32" s="110" t="s">
        <v>31</v>
      </c>
      <c r="B32" s="111">
        <f t="shared" ref="B32" si="145">(B12/B21)*100</f>
        <v>7.0187833950150562</v>
      </c>
      <c r="C32" s="112">
        <f t="shared" ref="C32:AE32" si="146">(C12/C21)*100</f>
        <v>0.5200213610281107</v>
      </c>
      <c r="D32" s="113">
        <f t="shared" si="146"/>
        <v>6.1761830436337455</v>
      </c>
      <c r="E32" s="111">
        <f t="shared" ref="E32:G32" si="147">(E12/E21)*100</f>
        <v>7.9023839461461769</v>
      </c>
      <c r="F32" s="112">
        <f t="shared" si="147"/>
        <v>0.80794279255779888</v>
      </c>
      <c r="G32" s="113">
        <f t="shared" si="147"/>
        <v>6.9796800863288526</v>
      </c>
      <c r="H32" s="111">
        <f t="shared" si="146"/>
        <v>8.6370144363873802</v>
      </c>
      <c r="I32" s="112">
        <f t="shared" si="146"/>
        <v>0.80794279255779888</v>
      </c>
      <c r="J32" s="113">
        <f t="shared" si="146"/>
        <v>7.6187644476769858</v>
      </c>
      <c r="K32" s="111">
        <f t="shared" si="146"/>
        <v>8.5739101531200266</v>
      </c>
      <c r="L32" s="112">
        <f t="shared" si="146"/>
        <v>0.80794279255779888</v>
      </c>
      <c r="M32" s="113">
        <f t="shared" si="146"/>
        <v>7.5638675149931718</v>
      </c>
      <c r="N32" s="111">
        <f t="shared" si="146"/>
        <v>8.955171298429061</v>
      </c>
      <c r="O32" s="112">
        <f t="shared" si="146"/>
        <v>0.80794279255779888</v>
      </c>
      <c r="P32" s="113">
        <f t="shared" si="146"/>
        <v>7.8955417904192871</v>
      </c>
      <c r="Q32" s="111">
        <f t="shared" si="146"/>
        <v>9.0187880294723701</v>
      </c>
      <c r="R32" s="112">
        <f t="shared" si="146"/>
        <v>0.79285991683716361</v>
      </c>
      <c r="S32" s="113">
        <f t="shared" si="146"/>
        <v>7.93126112958827</v>
      </c>
      <c r="T32" s="111">
        <f t="shared" si="146"/>
        <v>9.267691234935258</v>
      </c>
      <c r="U32" s="112">
        <f t="shared" si="146"/>
        <v>1.0027515602762385</v>
      </c>
      <c r="V32" s="113">
        <f t="shared" si="146"/>
        <v>8.1750067257788128</v>
      </c>
      <c r="W32" s="111">
        <f t="shared" si="146"/>
        <v>8.8927990834130668</v>
      </c>
      <c r="X32" s="112">
        <f t="shared" si="146"/>
        <v>1.0027515602762382</v>
      </c>
      <c r="Y32" s="113">
        <f t="shared" si="146"/>
        <v>7.8496780148499745</v>
      </c>
      <c r="Z32" s="111">
        <f t="shared" si="146"/>
        <v>8.5604400972949755</v>
      </c>
      <c r="AA32" s="112">
        <f t="shared" si="146"/>
        <v>1.0027515602762382</v>
      </c>
      <c r="AB32" s="113">
        <f t="shared" si="146"/>
        <v>7.5612592787404411</v>
      </c>
      <c r="AC32" s="111">
        <f t="shared" si="146"/>
        <v>9.1396524977721434</v>
      </c>
      <c r="AD32" s="112">
        <f t="shared" si="146"/>
        <v>1.0027515602762385</v>
      </c>
      <c r="AE32" s="113">
        <f t="shared" si="146"/>
        <v>8.0638956311850727</v>
      </c>
      <c r="AF32" s="111">
        <f t="shared" ref="AF32:AH32" si="148">(AF12/AF21)*100</f>
        <v>8.9445548538937754</v>
      </c>
      <c r="AG32" s="112">
        <f t="shared" si="148"/>
        <v>1.0027515602762385</v>
      </c>
      <c r="AH32" s="113">
        <f t="shared" si="148"/>
        <v>7.9064619998039642</v>
      </c>
      <c r="AI32" s="111">
        <f t="shared" ref="AI32:AW32" si="149">(AI12/AI21)*100</f>
        <v>9.0162315245595916</v>
      </c>
      <c r="AJ32" s="112">
        <f t="shared" si="149"/>
        <v>1.0027515602762385</v>
      </c>
      <c r="AK32" s="113">
        <f t="shared" si="149"/>
        <v>7.9687696346384689</v>
      </c>
      <c r="AL32" s="111">
        <f t="shared" si="149"/>
        <v>8.4704917125244048</v>
      </c>
      <c r="AM32" s="112">
        <f t="shared" si="149"/>
        <v>1.0027515602762385</v>
      </c>
      <c r="AN32" s="113">
        <f t="shared" si="149"/>
        <v>7.4943648302987427</v>
      </c>
      <c r="AO32" s="111">
        <f t="shared" si="149"/>
        <v>8.1746809366112512</v>
      </c>
      <c r="AP32" s="112">
        <f t="shared" si="149"/>
        <v>1.0027515602762382</v>
      </c>
      <c r="AQ32" s="113">
        <f t="shared" si="149"/>
        <v>7.2372202163748938</v>
      </c>
      <c r="AR32" s="111">
        <f t="shared" si="149"/>
        <v>7.8389855616985722</v>
      </c>
      <c r="AS32" s="112">
        <f t="shared" si="149"/>
        <v>1.0027515602762385</v>
      </c>
      <c r="AT32" s="113">
        <f t="shared" si="149"/>
        <v>6.9454044185511998</v>
      </c>
      <c r="AU32" s="111">
        <f t="shared" si="149"/>
        <v>8.0235963414880462</v>
      </c>
      <c r="AV32" s="112">
        <f t="shared" si="149"/>
        <v>0.97380970802601585</v>
      </c>
      <c r="AW32" s="113">
        <f t="shared" si="149"/>
        <v>7.0783861098975791</v>
      </c>
      <c r="AX32" s="111">
        <f t="shared" ref="AX32:AZ32" si="150">(AX12/AX21)*100</f>
        <v>7.9110957606143826</v>
      </c>
      <c r="AY32" s="112">
        <f t="shared" si="150"/>
        <v>0.97380970802601585</v>
      </c>
      <c r="AZ32" s="113">
        <f t="shared" si="150"/>
        <v>6.9809692054002923</v>
      </c>
      <c r="BA32" s="111">
        <f t="shared" ref="BA32:BL32" si="151">(BA12/BA21)*100</f>
        <v>7.3588530248292745</v>
      </c>
      <c r="BB32" s="112">
        <f t="shared" si="151"/>
        <v>0.97380970802601585</v>
      </c>
      <c r="BC32" s="113">
        <f t="shared" si="151"/>
        <v>6.5027692047113037</v>
      </c>
      <c r="BD32" s="111">
        <f t="shared" si="151"/>
        <v>7.292378693163398</v>
      </c>
      <c r="BE32" s="112">
        <f t="shared" si="151"/>
        <v>0.97380970802601585</v>
      </c>
      <c r="BF32" s="113">
        <f t="shared" si="151"/>
        <v>6.4452075141926759</v>
      </c>
      <c r="BG32" s="111">
        <f t="shared" si="151"/>
        <v>7.1292275617486691</v>
      </c>
      <c r="BH32" s="112">
        <f t="shared" si="151"/>
        <v>0.97380970802601585</v>
      </c>
      <c r="BI32" s="113">
        <f t="shared" si="151"/>
        <v>6.3039311042023929</v>
      </c>
      <c r="BJ32" s="111">
        <f t="shared" si="151"/>
        <v>6.485935557818447</v>
      </c>
      <c r="BK32" s="112">
        <f t="shared" si="151"/>
        <v>0.97380970802601585</v>
      </c>
      <c r="BL32" s="113">
        <f t="shared" si="151"/>
        <v>5.7530340319541571</v>
      </c>
      <c r="BM32" s="111">
        <f t="shared" ref="BM32:BO32" si="152">(BM12/BM21)*100</f>
        <v>6.6365732252413547</v>
      </c>
      <c r="BN32" s="112">
        <f t="shared" si="152"/>
        <v>1.1138053532281458</v>
      </c>
      <c r="BO32" s="113">
        <f t="shared" si="152"/>
        <v>5.9022567181998511</v>
      </c>
      <c r="BP32" s="110" t="s">
        <v>34</v>
      </c>
    </row>
    <row r="33" spans="1:68" ht="15" x14ac:dyDescent="0.25">
      <c r="A33" s="68" t="s">
        <v>2</v>
      </c>
      <c r="B33" s="69">
        <f t="shared" ref="B33" si="153">(B13/B21)*100</f>
        <v>70.163989708855823</v>
      </c>
      <c r="C33" s="70">
        <f t="shared" ref="C33:AE33" si="154">(C13/C21)*100</f>
        <v>53.642191418981596</v>
      </c>
      <c r="D33" s="71">
        <f t="shared" si="154"/>
        <v>68.021847409800358</v>
      </c>
      <c r="E33" s="69">
        <f t="shared" ref="E33:G33" si="155">(E13/E21)*100</f>
        <v>70.349212090387709</v>
      </c>
      <c r="F33" s="70">
        <f t="shared" si="155"/>
        <v>54.261614226609247</v>
      </c>
      <c r="G33" s="71">
        <f t="shared" si="155"/>
        <v>68.256857199743621</v>
      </c>
      <c r="H33" s="69">
        <f t="shared" si="154"/>
        <v>70.526569899610919</v>
      </c>
      <c r="I33" s="70">
        <f t="shared" si="154"/>
        <v>54.360384008843695</v>
      </c>
      <c r="J33" s="71">
        <f t="shared" si="154"/>
        <v>68.423993840834171</v>
      </c>
      <c r="K33" s="69">
        <f t="shared" si="154"/>
        <v>70.551901730519589</v>
      </c>
      <c r="L33" s="70">
        <f t="shared" si="154"/>
        <v>54.847670955553454</v>
      </c>
      <c r="M33" s="71">
        <f t="shared" si="154"/>
        <v>68.50940760902084</v>
      </c>
      <c r="N33" s="69">
        <f t="shared" si="154"/>
        <v>70.614755646444976</v>
      </c>
      <c r="O33" s="70">
        <f t="shared" si="154"/>
        <v>54.846226451772814</v>
      </c>
      <c r="P33" s="71">
        <f t="shared" si="154"/>
        <v>68.56389886483548</v>
      </c>
      <c r="Q33" s="69">
        <f t="shared" si="154"/>
        <v>70.792708261122414</v>
      </c>
      <c r="R33" s="70">
        <f t="shared" si="154"/>
        <v>54.909270396849941</v>
      </c>
      <c r="S33" s="71">
        <f t="shared" si="154"/>
        <v>68.692803459681087</v>
      </c>
      <c r="T33" s="69">
        <f t="shared" si="154"/>
        <v>70.873195651432013</v>
      </c>
      <c r="U33" s="70">
        <f t="shared" si="154"/>
        <v>54.936016204711244</v>
      </c>
      <c r="V33" s="71">
        <f t="shared" si="154"/>
        <v>68.766185826003749</v>
      </c>
      <c r="W33" s="69">
        <f t="shared" si="154"/>
        <v>70.837578261591688</v>
      </c>
      <c r="X33" s="70">
        <f t="shared" si="154"/>
        <v>52.515018448648952</v>
      </c>
      <c r="Y33" s="71">
        <f t="shared" si="154"/>
        <v>68.41520398376359</v>
      </c>
      <c r="Z33" s="69">
        <f t="shared" si="154"/>
        <v>70.917996325037876</v>
      </c>
      <c r="AA33" s="70">
        <f t="shared" si="154"/>
        <v>52.774121225302054</v>
      </c>
      <c r="AB33" s="71">
        <f t="shared" si="154"/>
        <v>68.519245452319794</v>
      </c>
      <c r="AC33" s="69">
        <f t="shared" si="154"/>
        <v>70.894649570399579</v>
      </c>
      <c r="AD33" s="70">
        <f t="shared" si="154"/>
        <v>51.802305617417318</v>
      </c>
      <c r="AE33" s="71">
        <f t="shared" si="154"/>
        <v>68.37050428899181</v>
      </c>
      <c r="AF33" s="69">
        <f t="shared" ref="AF33:AH33" si="156">(AF13/AF21)*100</f>
        <v>70.512022600371026</v>
      </c>
      <c r="AG33" s="70">
        <f t="shared" si="156"/>
        <v>51.286799631997667</v>
      </c>
      <c r="AH33" s="71">
        <f t="shared" si="156"/>
        <v>67.999045906804383</v>
      </c>
      <c r="AI33" s="69">
        <f t="shared" ref="AI33:AW33" si="157">(AI13/AI21)*100</f>
        <v>70.746135803386153</v>
      </c>
      <c r="AJ33" s="70">
        <f t="shared" si="157"/>
        <v>50.976003349809126</v>
      </c>
      <c r="AK33" s="71">
        <f t="shared" si="157"/>
        <v>68.161932636208633</v>
      </c>
      <c r="AL33" s="69">
        <f t="shared" si="157"/>
        <v>70.653084672646742</v>
      </c>
      <c r="AM33" s="70">
        <f t="shared" si="157"/>
        <v>50.454637889343481</v>
      </c>
      <c r="AN33" s="71">
        <f t="shared" si="157"/>
        <v>68.012895474519496</v>
      </c>
      <c r="AO33" s="69">
        <f t="shared" si="157"/>
        <v>70.683962866762016</v>
      </c>
      <c r="AP33" s="70">
        <f t="shared" si="157"/>
        <v>50.203476685930113</v>
      </c>
      <c r="AQ33" s="71">
        <f t="shared" si="157"/>
        <v>68.006907597753667</v>
      </c>
      <c r="AR33" s="69">
        <f t="shared" si="157"/>
        <v>70.725698125606073</v>
      </c>
      <c r="AS33" s="70">
        <f t="shared" si="157"/>
        <v>49.91000799683318</v>
      </c>
      <c r="AT33" s="71">
        <f t="shared" si="157"/>
        <v>68.004827515150041</v>
      </c>
      <c r="AU33" s="69">
        <f t="shared" si="157"/>
        <v>70.794701733337135</v>
      </c>
      <c r="AV33" s="70">
        <f t="shared" si="157"/>
        <v>49.924973067171123</v>
      </c>
      <c r="AW33" s="71">
        <f t="shared" si="157"/>
        <v>67.996562996464505</v>
      </c>
      <c r="AX33" s="69">
        <f t="shared" ref="AX33:AZ33" si="158">(AX13/AX21)*100</f>
        <v>70.700369598873664</v>
      </c>
      <c r="AY33" s="70">
        <f t="shared" si="158"/>
        <v>49.998218788740878</v>
      </c>
      <c r="AZ33" s="71">
        <f t="shared" si="158"/>
        <v>67.924699102863642</v>
      </c>
      <c r="BA33" s="69">
        <f t="shared" ref="BA33:BL33" si="159">(BA13/BA21)*100</f>
        <v>70.748579891150214</v>
      </c>
      <c r="BB33" s="70">
        <f t="shared" si="159"/>
        <v>50.043170457110989</v>
      </c>
      <c r="BC33" s="71">
        <f t="shared" si="159"/>
        <v>67.972472490476648</v>
      </c>
      <c r="BD33" s="69">
        <f t="shared" si="159"/>
        <v>70.895684480174353</v>
      </c>
      <c r="BE33" s="70">
        <f t="shared" si="159"/>
        <v>50.014161026164352</v>
      </c>
      <c r="BF33" s="71">
        <f t="shared" si="159"/>
        <v>68.095964340242404</v>
      </c>
      <c r="BG33" s="69">
        <f t="shared" si="159"/>
        <v>70.834455406805162</v>
      </c>
      <c r="BH33" s="70">
        <f t="shared" si="159"/>
        <v>50.134606279514003</v>
      </c>
      <c r="BI33" s="71">
        <f t="shared" si="159"/>
        <v>68.059093512215981</v>
      </c>
      <c r="BJ33" s="69">
        <f t="shared" si="159"/>
        <v>70.558541299081242</v>
      </c>
      <c r="BK33" s="70">
        <f t="shared" si="159"/>
        <v>50.081482598681305</v>
      </c>
      <c r="BL33" s="71">
        <f t="shared" si="159"/>
        <v>67.835877126364494</v>
      </c>
      <c r="BM33" s="69">
        <f t="shared" ref="BM33:BO33" si="160">(BM13/BM21)*100</f>
        <v>70.675557068506365</v>
      </c>
      <c r="BN33" s="70">
        <f t="shared" si="160"/>
        <v>49.970272391393479</v>
      </c>
      <c r="BO33" s="71">
        <f t="shared" si="160"/>
        <v>67.922547585988482</v>
      </c>
      <c r="BP33" s="68" t="s">
        <v>2</v>
      </c>
    </row>
    <row r="34" spans="1:68" ht="15" x14ac:dyDescent="0.25">
      <c r="A34" s="15" t="s">
        <v>4</v>
      </c>
      <c r="B34" s="34">
        <f t="shared" ref="B34" si="161">(B14/B21)*100</f>
        <v>4.5121918769590428</v>
      </c>
      <c r="C34" s="21">
        <f t="shared" ref="C34:AE34" si="162">(C14/C21)*100</f>
        <v>2.799645171112001</v>
      </c>
      <c r="D34" s="35">
        <f t="shared" si="162"/>
        <v>4.2901507484245425</v>
      </c>
      <c r="E34" s="34">
        <f t="shared" ref="E34:G34" si="163">(E14/E21)*100</f>
        <v>4.5308301444452503</v>
      </c>
      <c r="F34" s="21">
        <f t="shared" si="163"/>
        <v>2.806990105589799</v>
      </c>
      <c r="G34" s="35">
        <f t="shared" si="163"/>
        <v>4.3066273040629532</v>
      </c>
      <c r="H34" s="34">
        <f t="shared" si="162"/>
        <v>4.5342342618140812</v>
      </c>
      <c r="I34" s="21">
        <f t="shared" si="162"/>
        <v>2.876270465558183</v>
      </c>
      <c r="J34" s="35">
        <f t="shared" si="162"/>
        <v>4.3185992933755992</v>
      </c>
      <c r="K34" s="34">
        <f t="shared" si="162"/>
        <v>4.5223747561420256</v>
      </c>
      <c r="L34" s="21">
        <f t="shared" si="162"/>
        <v>2.8772497901552221</v>
      </c>
      <c r="M34" s="35">
        <f t="shared" si="162"/>
        <v>4.3084096074946121</v>
      </c>
      <c r="N34" s="34">
        <f t="shared" si="162"/>
        <v>4.5741136798069952</v>
      </c>
      <c r="O34" s="21">
        <f t="shared" si="162"/>
        <v>2.9360092659776078</v>
      </c>
      <c r="P34" s="35">
        <f t="shared" si="162"/>
        <v>4.3610616250077729</v>
      </c>
      <c r="Q34" s="34">
        <f t="shared" si="162"/>
        <v>4.6478906396972999</v>
      </c>
      <c r="R34" s="21">
        <f t="shared" si="162"/>
        <v>2.9196768514408289</v>
      </c>
      <c r="S34" s="35">
        <f t="shared" si="162"/>
        <v>4.4194083386433194</v>
      </c>
      <c r="T34" s="34">
        <f t="shared" si="162"/>
        <v>4.6954750760357928</v>
      </c>
      <c r="U34" s="21">
        <f t="shared" si="162"/>
        <v>2.9278457111900602</v>
      </c>
      <c r="V34" s="35">
        <f t="shared" si="162"/>
        <v>4.4617817520761518</v>
      </c>
      <c r="W34" s="34">
        <f t="shared" si="162"/>
        <v>4.6821920636489658</v>
      </c>
      <c r="X34" s="21">
        <f t="shared" si="162"/>
        <v>2.9314255938448697</v>
      </c>
      <c r="Y34" s="35">
        <f t="shared" si="162"/>
        <v>4.4507281357789319</v>
      </c>
      <c r="Z34" s="34">
        <f t="shared" si="162"/>
        <v>4.6592073167609698</v>
      </c>
      <c r="AA34" s="21">
        <f t="shared" si="162"/>
        <v>3.0205622693438356</v>
      </c>
      <c r="AB34" s="35">
        <f t="shared" si="162"/>
        <v>4.4425666478873032</v>
      </c>
      <c r="AC34" s="34">
        <f t="shared" si="162"/>
        <v>4.6611106942145097</v>
      </c>
      <c r="AD34" s="21">
        <f t="shared" si="162"/>
        <v>3.0247428034507955</v>
      </c>
      <c r="AE34" s="35">
        <f t="shared" si="162"/>
        <v>4.444771081839507</v>
      </c>
      <c r="AF34" s="34">
        <f t="shared" ref="AF34:AH34" si="164">(AF14/AF21)*100</f>
        <v>4.6241053062547097</v>
      </c>
      <c r="AG34" s="21">
        <f t="shared" si="164"/>
        <v>3.0127297744078083</v>
      </c>
      <c r="AH34" s="35">
        <f t="shared" si="164"/>
        <v>4.4134784041492701</v>
      </c>
      <c r="AI34" s="34">
        <f t="shared" ref="AI34:AW34" si="165">(AI14/AI21)*100</f>
        <v>4.6726207301645495</v>
      </c>
      <c r="AJ34" s="21">
        <f t="shared" si="165"/>
        <v>3.0451649528238738</v>
      </c>
      <c r="AK34" s="35">
        <f t="shared" si="165"/>
        <v>4.4598919391905572</v>
      </c>
      <c r="AL34" s="34">
        <f t="shared" si="165"/>
        <v>4.7012480456058769</v>
      </c>
      <c r="AM34" s="21">
        <f t="shared" si="165"/>
        <v>3.0670286656821109</v>
      </c>
      <c r="AN34" s="35">
        <f t="shared" si="165"/>
        <v>4.4876351673220096</v>
      </c>
      <c r="AO34" s="34">
        <f t="shared" si="165"/>
        <v>4.7052798583308286</v>
      </c>
      <c r="AP34" s="21">
        <f t="shared" si="165"/>
        <v>3.0579468157256127</v>
      </c>
      <c r="AQ34" s="35">
        <f t="shared" si="165"/>
        <v>4.4899528605935757</v>
      </c>
      <c r="AR34" s="34">
        <f t="shared" si="165"/>
        <v>4.7098680323099407</v>
      </c>
      <c r="AS34" s="21">
        <f t="shared" si="165"/>
        <v>3.0579468157256131</v>
      </c>
      <c r="AT34" s="35">
        <f t="shared" si="165"/>
        <v>4.4939413029443713</v>
      </c>
      <c r="AU34" s="34">
        <f t="shared" si="165"/>
        <v>4.7130472394765688</v>
      </c>
      <c r="AV34" s="21">
        <f t="shared" si="165"/>
        <v>2.9981528041267733</v>
      </c>
      <c r="AW34" s="35">
        <f t="shared" si="165"/>
        <v>4.4831203139301481</v>
      </c>
      <c r="AX34" s="34">
        <f t="shared" ref="AX34:AZ34" si="166">(AX14/AX21)*100</f>
        <v>4.7192972717473287</v>
      </c>
      <c r="AY34" s="21">
        <f t="shared" si="166"/>
        <v>3.0345516718793268</v>
      </c>
      <c r="AZ34" s="35">
        <f t="shared" si="166"/>
        <v>4.4934125944630985</v>
      </c>
      <c r="BA34" s="34">
        <f t="shared" ref="BA34:BL34" si="167">(BA14/BA21)*100</f>
        <v>4.7257142123943368</v>
      </c>
      <c r="BB34" s="21">
        <f t="shared" si="167"/>
        <v>3.0690839310291858</v>
      </c>
      <c r="BC34" s="35">
        <f t="shared" si="167"/>
        <v>4.5035991366732482</v>
      </c>
      <c r="BD34" s="34">
        <f t="shared" si="167"/>
        <v>4.7350144049226444</v>
      </c>
      <c r="BE34" s="21">
        <f t="shared" si="167"/>
        <v>3.0830834955493986</v>
      </c>
      <c r="BF34" s="35">
        <f t="shared" si="167"/>
        <v>4.51352940422648</v>
      </c>
      <c r="BG34" s="34">
        <f t="shared" si="167"/>
        <v>4.7460621498266784</v>
      </c>
      <c r="BH34" s="21">
        <f t="shared" si="167"/>
        <v>3.0938164950148956</v>
      </c>
      <c r="BI34" s="35">
        <f t="shared" si="167"/>
        <v>4.524534949185421</v>
      </c>
      <c r="BJ34" s="34">
        <f t="shared" si="167"/>
        <v>4.7305420097704323</v>
      </c>
      <c r="BK34" s="21">
        <f t="shared" si="167"/>
        <v>3.0788836261933348</v>
      </c>
      <c r="BL34" s="35">
        <f t="shared" si="167"/>
        <v>4.5109347325570894</v>
      </c>
      <c r="BM34" s="34">
        <f t="shared" ref="BM34:BO34" si="168">(BM14/BM21)*100</f>
        <v>4.7512591616559101</v>
      </c>
      <c r="BN34" s="21">
        <f t="shared" si="168"/>
        <v>3.0900832778095055</v>
      </c>
      <c r="BO34" s="35">
        <f t="shared" si="168"/>
        <v>4.530386421595769</v>
      </c>
      <c r="BP34" s="15" t="s">
        <v>21</v>
      </c>
    </row>
    <row r="35" spans="1:68" ht="15" x14ac:dyDescent="0.25">
      <c r="A35" s="22" t="s">
        <v>5</v>
      </c>
      <c r="B35" s="36">
        <f t="shared" ref="B35" si="169">(B15/B21)*100</f>
        <v>11.593045987239494</v>
      </c>
      <c r="C35" s="23">
        <f t="shared" ref="C35:AE35" si="170">(C15/C21)*100</f>
        <v>16.337942491905149</v>
      </c>
      <c r="D35" s="37">
        <f t="shared" si="170"/>
        <v>12.20824799666689</v>
      </c>
      <c r="E35" s="36">
        <f t="shared" ref="E35:G35" si="171">(E15/E21)*100</f>
        <v>11.610211102905227</v>
      </c>
      <c r="F35" s="23">
        <f t="shared" si="171"/>
        <v>16.347735737875549</v>
      </c>
      <c r="G35" s="37">
        <f t="shared" si="171"/>
        <v>12.226374120122694</v>
      </c>
      <c r="H35" s="36">
        <f t="shared" si="170"/>
        <v>11.586052850610299</v>
      </c>
      <c r="I35" s="23">
        <f t="shared" si="170"/>
        <v>16.288248623877561</v>
      </c>
      <c r="J35" s="37">
        <f t="shared" si="170"/>
        <v>12.1976209918748</v>
      </c>
      <c r="K35" s="36">
        <f t="shared" si="170"/>
        <v>11.585833230134893</v>
      </c>
      <c r="L35" s="23">
        <f t="shared" si="170"/>
        <v>16.300490181340557</v>
      </c>
      <c r="M35" s="37">
        <f t="shared" si="170"/>
        <v>12.199022073683437</v>
      </c>
      <c r="N35" s="36">
        <f t="shared" si="170"/>
        <v>11.594032394550139</v>
      </c>
      <c r="O35" s="23">
        <f t="shared" si="170"/>
        <v>16.241730705518169</v>
      </c>
      <c r="P35" s="37">
        <f t="shared" si="170"/>
        <v>12.198512589389383</v>
      </c>
      <c r="Q35" s="36">
        <f t="shared" si="170"/>
        <v>11.603391887143797</v>
      </c>
      <c r="R35" s="23">
        <f t="shared" si="170"/>
        <v>16.976316265189638</v>
      </c>
      <c r="S35" s="37">
        <f t="shared" si="170"/>
        <v>12.313731159765522</v>
      </c>
      <c r="T35" s="36">
        <f t="shared" si="170"/>
        <v>11.608088104976279</v>
      </c>
      <c r="U35" s="23">
        <f t="shared" si="170"/>
        <v>16.991212421202938</v>
      </c>
      <c r="V35" s="37">
        <f t="shared" si="170"/>
        <v>12.319775882836186</v>
      </c>
      <c r="W35" s="36">
        <f t="shared" si="170"/>
        <v>11.5982051835829</v>
      </c>
      <c r="X35" s="23">
        <f t="shared" si="170"/>
        <v>17.087797174708555</v>
      </c>
      <c r="Y35" s="37">
        <f t="shared" si="170"/>
        <v>12.323968754330291</v>
      </c>
      <c r="Z35" s="36">
        <f t="shared" si="170"/>
        <v>11.597107081205857</v>
      </c>
      <c r="AA35" s="23">
        <f t="shared" si="170"/>
        <v>17.153628573864125</v>
      </c>
      <c r="AB35" s="37">
        <f t="shared" si="170"/>
        <v>12.331719213758785</v>
      </c>
      <c r="AC35" s="36">
        <f t="shared" si="170"/>
        <v>11.595496531052863</v>
      </c>
      <c r="AD35" s="23">
        <f t="shared" si="170"/>
        <v>17.146661017019195</v>
      </c>
      <c r="AE35" s="37">
        <f t="shared" si="170"/>
        <v>12.329400428765833</v>
      </c>
      <c r="AF35" s="36">
        <f t="shared" ref="AF35:AH35" si="172">(AF15/AF21)*100</f>
        <v>11.682292833572678</v>
      </c>
      <c r="AG35" s="23">
        <f t="shared" si="172"/>
        <v>17.162998736517661</v>
      </c>
      <c r="AH35" s="37">
        <f t="shared" si="172"/>
        <v>12.398689528739808</v>
      </c>
      <c r="AI35" s="36">
        <f t="shared" ref="AI35:AW35" si="173">(AI15/AI21)*100</f>
        <v>11.67853558873939</v>
      </c>
      <c r="AJ35" s="23">
        <f t="shared" si="173"/>
        <v>17.158193524900462</v>
      </c>
      <c r="AK35" s="37">
        <f t="shared" si="173"/>
        <v>12.394795301562651</v>
      </c>
      <c r="AL35" s="36">
        <f t="shared" si="173"/>
        <v>11.64662790953977</v>
      </c>
      <c r="AM35" s="23">
        <f t="shared" si="173"/>
        <v>17.142336326563719</v>
      </c>
      <c r="AN35" s="37">
        <f t="shared" si="173"/>
        <v>12.364985620622678</v>
      </c>
      <c r="AO35" s="36">
        <f t="shared" si="173"/>
        <v>11.643737721206469</v>
      </c>
      <c r="AP35" s="23">
        <f t="shared" si="173"/>
        <v>17.168764990458289</v>
      </c>
      <c r="AQ35" s="37">
        <f t="shared" si="173"/>
        <v>12.365927772359084</v>
      </c>
      <c r="AR35" s="36">
        <f t="shared" si="173"/>
        <v>11.658275368522963</v>
      </c>
      <c r="AS35" s="23">
        <f t="shared" si="173"/>
        <v>17.178375413692681</v>
      </c>
      <c r="AT35" s="37">
        <f t="shared" si="173"/>
        <v>12.379821369965327</v>
      </c>
      <c r="AU35" s="36">
        <f t="shared" si="173"/>
        <v>11.651625406441585</v>
      </c>
      <c r="AV35" s="23">
        <f t="shared" si="173"/>
        <v>17.692574042996771</v>
      </c>
      <c r="AW35" s="37">
        <f t="shared" si="173"/>
        <v>12.461574239883143</v>
      </c>
      <c r="AX35" s="36">
        <f t="shared" ref="AX35:AZ35" si="174">(AX15/AX21)*100</f>
        <v>11.653070500608234</v>
      </c>
      <c r="AY35" s="23">
        <f t="shared" si="174"/>
        <v>17.692574042996771</v>
      </c>
      <c r="AZ35" s="37">
        <f t="shared" si="174"/>
        <v>12.462825580981372</v>
      </c>
      <c r="BA35" s="36">
        <f t="shared" ref="BA35:BL35" si="175">(BA15/BA21)*100</f>
        <v>11.650902859358258</v>
      </c>
      <c r="BB35" s="23">
        <f t="shared" si="175"/>
        <v>17.711240129023722</v>
      </c>
      <c r="BC35" s="37">
        <f t="shared" si="175"/>
        <v>12.46345125153049</v>
      </c>
      <c r="BD35" s="36">
        <f t="shared" si="175"/>
        <v>11.683417478107877</v>
      </c>
      <c r="BE35" s="23">
        <f t="shared" si="175"/>
        <v>17.711240129023722</v>
      </c>
      <c r="BF35" s="37">
        <f t="shared" si="175"/>
        <v>12.491606426240686</v>
      </c>
      <c r="BG35" s="36">
        <f t="shared" si="175"/>
        <v>11.687391487066163</v>
      </c>
      <c r="BH35" s="23">
        <f t="shared" si="175"/>
        <v>17.720573172037195</v>
      </c>
      <c r="BI35" s="37">
        <f t="shared" si="175"/>
        <v>12.496298955359055</v>
      </c>
      <c r="BJ35" s="36">
        <f t="shared" si="175"/>
        <v>11.83676104586692</v>
      </c>
      <c r="BK35" s="23">
        <f t="shared" si="175"/>
        <v>17.721506476338547</v>
      </c>
      <c r="BL35" s="37">
        <f t="shared" si="175"/>
        <v>12.619206698024509</v>
      </c>
      <c r="BM35" s="36">
        <f t="shared" ref="BM35:BO35" si="176">(BM15/BM21)*100</f>
        <v>11.837047293215942</v>
      </c>
      <c r="BN35" s="23">
        <f t="shared" si="176"/>
        <v>17.730839519352024</v>
      </c>
      <c r="BO35" s="37">
        <f t="shared" si="176"/>
        <v>12.620695822544217</v>
      </c>
      <c r="BP35" s="22" t="s">
        <v>22</v>
      </c>
    </row>
    <row r="36" spans="1:68" ht="15" x14ac:dyDescent="0.25">
      <c r="A36" s="22" t="s">
        <v>6</v>
      </c>
      <c r="B36" s="36">
        <f t="shared" ref="B36" si="177">(B16/B21)*100</f>
        <v>43.404412114617372</v>
      </c>
      <c r="C36" s="23">
        <f t="shared" ref="C36:AE36" si="178">(C16/C21)*100</f>
        <v>5.4118055033929187</v>
      </c>
      <c r="D36" s="37">
        <f t="shared" si="178"/>
        <v>38.478461062233613</v>
      </c>
      <c r="E36" s="36">
        <f t="shared" ref="E36:G36" si="179">(E16/E21)*100</f>
        <v>43.560883371941848</v>
      </c>
      <c r="F36" s="23">
        <f t="shared" si="179"/>
        <v>5.9912229012314908</v>
      </c>
      <c r="G36" s="37">
        <f t="shared" si="179"/>
        <v>38.674568864869386</v>
      </c>
      <c r="H36" s="36">
        <f t="shared" si="178"/>
        <v>43.761718683193052</v>
      </c>
      <c r="I36" s="23">
        <f t="shared" si="178"/>
        <v>6.0891553609354672</v>
      </c>
      <c r="J36" s="37">
        <f t="shared" si="178"/>
        <v>38.862020619015347</v>
      </c>
      <c r="K36" s="36">
        <f t="shared" si="178"/>
        <v>43.824715425634288</v>
      </c>
      <c r="L36" s="23">
        <f t="shared" si="178"/>
        <v>6.5102649376625621</v>
      </c>
      <c r="M36" s="37">
        <f t="shared" si="178"/>
        <v>38.971593559255972</v>
      </c>
      <c r="N36" s="36">
        <f t="shared" si="178"/>
        <v>43.825231972992441</v>
      </c>
      <c r="O36" s="23">
        <f t="shared" si="178"/>
        <v>6.5107545999610812</v>
      </c>
      <c r="P36" s="37">
        <f t="shared" si="178"/>
        <v>38.972106609940077</v>
      </c>
      <c r="Q36" s="36">
        <f t="shared" si="178"/>
        <v>43.925121660995153</v>
      </c>
      <c r="R36" s="23">
        <f t="shared" si="178"/>
        <v>6.4420675518571242</v>
      </c>
      <c r="S36" s="37">
        <f t="shared" si="178"/>
        <v>38.969592135896981</v>
      </c>
      <c r="T36" s="36">
        <f t="shared" si="178"/>
        <v>43.958603461332594</v>
      </c>
      <c r="U36" s="23">
        <f t="shared" si="178"/>
        <v>6.4468727634743193</v>
      </c>
      <c r="V36" s="37">
        <f t="shared" si="178"/>
        <v>38.999282684815356</v>
      </c>
      <c r="W36" s="36">
        <f t="shared" si="178"/>
        <v>43.950367181057011</v>
      </c>
      <c r="X36" s="23">
        <f t="shared" si="178"/>
        <v>6.259469510403715</v>
      </c>
      <c r="Y36" s="37">
        <f t="shared" si="178"/>
        <v>38.967359241241304</v>
      </c>
      <c r="Z36" s="36">
        <f t="shared" si="178"/>
        <v>44.064069166792279</v>
      </c>
      <c r="AA36" s="23">
        <f t="shared" si="178"/>
        <v>6.7875622671334384</v>
      </c>
      <c r="AB36" s="37">
        <f t="shared" si="178"/>
        <v>39.135846669342399</v>
      </c>
      <c r="AC36" s="36">
        <f t="shared" si="178"/>
        <v>44.058377555758426</v>
      </c>
      <c r="AD36" s="23">
        <f t="shared" si="178"/>
        <v>6.8913596432764681</v>
      </c>
      <c r="AE36" s="37">
        <f t="shared" si="178"/>
        <v>39.144630290424061</v>
      </c>
      <c r="AF36" s="36">
        <f t="shared" ref="AF36:AH36" si="180">(AF16/AF21)*100</f>
        <v>43.727526572908154</v>
      </c>
      <c r="AG36" s="23">
        <f t="shared" si="180"/>
        <v>6.9129840565961667</v>
      </c>
      <c r="AH36" s="37">
        <f t="shared" si="180"/>
        <v>38.915406189180921</v>
      </c>
      <c r="AI36" s="36">
        <f t="shared" ref="AI36:AW36" si="181">(AI16/AI21)*100</f>
        <v>43.92300467759496</v>
      </c>
      <c r="AJ36" s="23">
        <f t="shared" si="181"/>
        <v>6.8889339724521061</v>
      </c>
      <c r="AK36" s="37">
        <f t="shared" si="181"/>
        <v>39.082189218496147</v>
      </c>
      <c r="AL36" s="36">
        <f t="shared" si="181"/>
        <v>43.835924025659743</v>
      </c>
      <c r="AM36" s="23">
        <f t="shared" si="181"/>
        <v>6.6565779647026453</v>
      </c>
      <c r="AN36" s="37">
        <f t="shared" si="181"/>
        <v>38.97611926360662</v>
      </c>
      <c r="AO36" s="36">
        <f t="shared" si="181"/>
        <v>43.867072596893628</v>
      </c>
      <c r="AP36" s="23">
        <f t="shared" si="181"/>
        <v>6.7073690514963955</v>
      </c>
      <c r="AQ36" s="37">
        <f t="shared" si="181"/>
        <v>39.009835356886207</v>
      </c>
      <c r="AR36" s="36">
        <f t="shared" si="181"/>
        <v>43.895483798502326</v>
      </c>
      <c r="AS36" s="23">
        <f t="shared" si="181"/>
        <v>6.6352908772384724</v>
      </c>
      <c r="AT36" s="37">
        <f t="shared" si="181"/>
        <v>39.02511134233022</v>
      </c>
      <c r="AU36" s="36">
        <f t="shared" si="181"/>
        <v>43.974523368456637</v>
      </c>
      <c r="AV36" s="23">
        <f t="shared" si="181"/>
        <v>6.8709302682624553</v>
      </c>
      <c r="AW36" s="37">
        <f t="shared" si="181"/>
        <v>38.999806025862341</v>
      </c>
      <c r="AX36" s="36">
        <f t="shared" ref="AX36:AZ36" si="182">(AX16/AX21)*100</f>
        <v>43.873693657091671</v>
      </c>
      <c r="AY36" s="23">
        <f t="shared" si="182"/>
        <v>7.0972565613392327</v>
      </c>
      <c r="AZ36" s="37">
        <f t="shared" si="182"/>
        <v>38.942840223974699</v>
      </c>
      <c r="BA36" s="36">
        <f t="shared" ref="BA36:BL36" si="183">(BA16/BA21)*100</f>
        <v>43.917694028787238</v>
      </c>
      <c r="BB36" s="23">
        <f t="shared" si="183"/>
        <v>7.2715222071825414</v>
      </c>
      <c r="BC36" s="37">
        <f t="shared" si="183"/>
        <v>39.004306098719802</v>
      </c>
      <c r="BD36" s="36">
        <f t="shared" si="183"/>
        <v>44.013045388166432</v>
      </c>
      <c r="BE36" s="23">
        <f t="shared" si="183"/>
        <v>7.365295956860435</v>
      </c>
      <c r="BF36" s="37">
        <f t="shared" si="183"/>
        <v>39.099445937820633</v>
      </c>
      <c r="BG36" s="36">
        <f t="shared" si="183"/>
        <v>43.938208224303452</v>
      </c>
      <c r="BH36" s="23">
        <f t="shared" si="183"/>
        <v>7.477315805629674</v>
      </c>
      <c r="BI36" s="37">
        <f t="shared" si="183"/>
        <v>39.049661895331013</v>
      </c>
      <c r="BJ36" s="36">
        <f t="shared" si="183"/>
        <v>43.597067156606492</v>
      </c>
      <c r="BK36" s="23">
        <f t="shared" si="183"/>
        <v>7.3405167276596597</v>
      </c>
      <c r="BL36" s="37">
        <f t="shared" si="183"/>
        <v>38.776335218319687</v>
      </c>
      <c r="BM36" s="36">
        <f t="shared" ref="BM36:BO36" si="184">(BM16/BM21)*100</f>
        <v>43.693802587600757</v>
      </c>
      <c r="BN36" s="23">
        <f t="shared" si="184"/>
        <v>7.2764687199796825</v>
      </c>
      <c r="BO36" s="37">
        <f t="shared" si="184"/>
        <v>38.851692612826902</v>
      </c>
      <c r="BP36" s="22" t="s">
        <v>23</v>
      </c>
    </row>
    <row r="37" spans="1:68" ht="15.75" customHeight="1" x14ac:dyDescent="0.25">
      <c r="A37" s="102" t="s">
        <v>19</v>
      </c>
      <c r="B37" s="103">
        <f t="shared" ref="B37" si="185">(B17/B21)*100</f>
        <v>7.9046378193463092</v>
      </c>
      <c r="C37" s="104">
        <f t="shared" ref="C37:AE37" si="186">(C17/C21)*100</f>
        <v>1.9322074299594396</v>
      </c>
      <c r="D37" s="105">
        <f t="shared" si="186"/>
        <v>7.1302792694594679</v>
      </c>
      <c r="E37" s="103">
        <f t="shared" ref="E37:G37" si="187">(E17/E21)*100</f>
        <v>7.8667637744465084</v>
      </c>
      <c r="F37" s="104">
        <f t="shared" si="187"/>
        <v>1.9322074299594396</v>
      </c>
      <c r="G37" s="105">
        <f t="shared" si="187"/>
        <v>7.0949146707870998</v>
      </c>
      <c r="H37" s="103">
        <f t="shared" si="186"/>
        <v>7.8896147724649808</v>
      </c>
      <c r="I37" s="104">
        <f t="shared" si="186"/>
        <v>1.9322074299594396</v>
      </c>
      <c r="J37" s="105">
        <f t="shared" si="186"/>
        <v>7.1147936652867809</v>
      </c>
      <c r="K37" s="103">
        <f t="shared" si="186"/>
        <v>7.8692428503729204</v>
      </c>
      <c r="L37" s="104">
        <f t="shared" si="186"/>
        <v>1.9322074299594396</v>
      </c>
      <c r="M37" s="105">
        <f t="shared" si="186"/>
        <v>7.0970713178038132</v>
      </c>
      <c r="N37" s="103">
        <f t="shared" si="186"/>
        <v>7.8476416392731716</v>
      </c>
      <c r="O37" s="104">
        <f t="shared" si="186"/>
        <v>1.9322074299594396</v>
      </c>
      <c r="P37" s="105">
        <f t="shared" si="186"/>
        <v>7.0782795627876318</v>
      </c>
      <c r="Q37" s="103">
        <f t="shared" si="186"/>
        <v>7.8615509360490385</v>
      </c>
      <c r="R37" s="104">
        <f t="shared" si="186"/>
        <v>1.8961365041451201</v>
      </c>
      <c r="S37" s="105">
        <f t="shared" si="186"/>
        <v>7.0728802140563038</v>
      </c>
      <c r="T37" s="103">
        <f t="shared" si="186"/>
        <v>7.8782128094500266</v>
      </c>
      <c r="U37" s="104">
        <f t="shared" si="186"/>
        <v>1.8961365041451201</v>
      </c>
      <c r="V37" s="105">
        <f t="shared" si="186"/>
        <v>7.0873392678753646</v>
      </c>
      <c r="W37" s="103">
        <f t="shared" si="186"/>
        <v>7.8782128094500266</v>
      </c>
      <c r="X37" s="104">
        <f t="shared" si="186"/>
        <v>1.8961365041451197</v>
      </c>
      <c r="Y37" s="105">
        <f t="shared" si="186"/>
        <v>7.0873392678753646</v>
      </c>
      <c r="Z37" s="103">
        <f t="shared" si="186"/>
        <v>7.8884042976113538</v>
      </c>
      <c r="AA37" s="104">
        <f t="shared" si="186"/>
        <v>1.8961365041451197</v>
      </c>
      <c r="AB37" s="105">
        <f t="shared" si="186"/>
        <v>7.0961833679519044</v>
      </c>
      <c r="AC37" s="103">
        <f t="shared" si="186"/>
        <v>7.8532650215460063</v>
      </c>
      <c r="AD37" s="104">
        <f t="shared" si="186"/>
        <v>1.8961365041451201</v>
      </c>
      <c r="AE37" s="105">
        <f t="shared" si="186"/>
        <v>7.065689757085698</v>
      </c>
      <c r="AF37" s="103">
        <f t="shared" ref="AF37:AH37" si="188">(AF17/AF21)*100</f>
        <v>7.7746094345079602</v>
      </c>
      <c r="AG37" s="104">
        <f t="shared" si="188"/>
        <v>1.8961365041451201</v>
      </c>
      <c r="AH37" s="105">
        <f t="shared" si="188"/>
        <v>7.0062196222251165</v>
      </c>
      <c r="AI37" s="103">
        <f t="shared" ref="AI37:AW37" si="189">(AI17/AI21)*100</f>
        <v>7.8144537876349469</v>
      </c>
      <c r="AJ37" s="104">
        <f t="shared" si="189"/>
        <v>1.8961365041451201</v>
      </c>
      <c r="AK37" s="105">
        <f t="shared" si="189"/>
        <v>7.0408558208904832</v>
      </c>
      <c r="AL37" s="103">
        <f t="shared" si="189"/>
        <v>7.8252919938848171</v>
      </c>
      <c r="AM37" s="104">
        <f t="shared" si="189"/>
        <v>1.8961365041451201</v>
      </c>
      <c r="AN37" s="105">
        <f t="shared" si="189"/>
        <v>7.0502773382545705</v>
      </c>
      <c r="AO37" s="103">
        <f t="shared" si="189"/>
        <v>7.8317223739075752</v>
      </c>
      <c r="AP37" s="104">
        <f t="shared" si="189"/>
        <v>1.9441886203170691</v>
      </c>
      <c r="AQ37" s="105">
        <f t="shared" si="189"/>
        <v>7.0621481988928609</v>
      </c>
      <c r="AR37" s="103">
        <f t="shared" si="189"/>
        <v>7.7913922523764709</v>
      </c>
      <c r="AS37" s="104">
        <f t="shared" si="189"/>
        <v>1.9441886203170693</v>
      </c>
      <c r="AT37" s="105">
        <f t="shared" si="189"/>
        <v>7.0270897278192361</v>
      </c>
      <c r="AU37" s="103">
        <f t="shared" si="189"/>
        <v>7.6146774671135686</v>
      </c>
      <c r="AV37" s="104">
        <f t="shared" si="189"/>
        <v>1.888074601626059</v>
      </c>
      <c r="AW37" s="105">
        <f t="shared" si="189"/>
        <v>6.8468749927774155</v>
      </c>
      <c r="AX37" s="103">
        <f t="shared" ref="AX37:AZ37" si="190">(AX17/AX21)*100</f>
        <v>7.6002265254470736</v>
      </c>
      <c r="AY37" s="104">
        <f t="shared" si="190"/>
        <v>1.888074601626059</v>
      </c>
      <c r="AZ37" s="105">
        <f t="shared" si="190"/>
        <v>6.8343615817951067</v>
      </c>
      <c r="BA37" s="103">
        <f t="shared" ref="BA37:BL37" si="191">(BA17/BA21)*100</f>
        <v>7.6002265254470736</v>
      </c>
      <c r="BB37" s="104">
        <f t="shared" si="191"/>
        <v>1.888074601626059</v>
      </c>
      <c r="BC37" s="105">
        <f t="shared" si="191"/>
        <v>6.8343615817951067</v>
      </c>
      <c r="BD37" s="103">
        <f t="shared" si="191"/>
        <v>7.6470690360948943</v>
      </c>
      <c r="BE37" s="104">
        <f t="shared" si="191"/>
        <v>1.888074601626059</v>
      </c>
      <c r="BF37" s="105">
        <f t="shared" si="191"/>
        <v>6.8749236157931009</v>
      </c>
      <c r="BG37" s="103">
        <f t="shared" si="191"/>
        <v>7.6470690360948943</v>
      </c>
      <c r="BH37" s="104">
        <f t="shared" si="191"/>
        <v>1.888074601626059</v>
      </c>
      <c r="BI37" s="105">
        <f t="shared" si="191"/>
        <v>6.8749236157931009</v>
      </c>
      <c r="BJ37" s="103">
        <f t="shared" si="191"/>
        <v>7.6466868779336128</v>
      </c>
      <c r="BK37" s="104">
        <f t="shared" si="191"/>
        <v>1.888074601626059</v>
      </c>
      <c r="BL37" s="105">
        <f t="shared" si="191"/>
        <v>6.8810121021435133</v>
      </c>
      <c r="BM37" s="103">
        <f t="shared" ref="BM37:BO37" si="192">(BM17/BM21)*100</f>
        <v>7.7603885471136103</v>
      </c>
      <c r="BN37" s="104">
        <f t="shared" si="192"/>
        <v>1.888074601626059</v>
      </c>
      <c r="BO37" s="105">
        <f t="shared" si="192"/>
        <v>6.9795958061125987</v>
      </c>
      <c r="BP37" s="102" t="str">
        <f>BP17</f>
        <v xml:space="preserve">         - incl. Foreign Government(s) &amp; Central Bank(s)</v>
      </c>
    </row>
    <row r="38" spans="1:68" ht="15" x14ac:dyDescent="0.25">
      <c r="A38" s="24" t="s">
        <v>7</v>
      </c>
      <c r="B38" s="36">
        <f t="shared" ref="B38" si="193">(B18/B21)*100</f>
        <v>3.6367184243853385</v>
      </c>
      <c r="C38" s="23">
        <f t="shared" ref="C38:AE38" si="194">(C18/C21)*100</f>
        <v>3.084358824924085</v>
      </c>
      <c r="D38" s="37">
        <f t="shared" si="194"/>
        <v>3.5651019549468721</v>
      </c>
      <c r="E38" s="36">
        <f t="shared" ref="E38:G38" si="195">(E18/E21)*100</f>
        <v>3.6513011655916028</v>
      </c>
      <c r="F38" s="23">
        <f t="shared" si="195"/>
        <v>3.084358824924085</v>
      </c>
      <c r="G38" s="37">
        <f t="shared" si="195"/>
        <v>3.5775645773667231</v>
      </c>
      <c r="H38" s="36">
        <f t="shared" si="194"/>
        <v>3.6540830249467762</v>
      </c>
      <c r="I38" s="23">
        <f t="shared" si="194"/>
        <v>3.084358824924085</v>
      </c>
      <c r="J38" s="37">
        <f t="shared" si="194"/>
        <v>3.5799846277634573</v>
      </c>
      <c r="K38" s="36">
        <f t="shared" si="194"/>
        <v>3.6405397622965898</v>
      </c>
      <c r="L38" s="23">
        <f t="shared" si="194"/>
        <v>3.0868071364166845</v>
      </c>
      <c r="M38" s="37">
        <f t="shared" si="194"/>
        <v>3.5685212311473471</v>
      </c>
      <c r="N38" s="36">
        <f t="shared" si="194"/>
        <v>3.6492009349852723</v>
      </c>
      <c r="O38" s="23">
        <f t="shared" si="194"/>
        <v>3.0868071364166845</v>
      </c>
      <c r="P38" s="37">
        <f t="shared" si="194"/>
        <v>3.5760559306865058</v>
      </c>
      <c r="Q38" s="36">
        <f t="shared" si="194"/>
        <v>3.6467851097557791</v>
      </c>
      <c r="R38" s="23">
        <f t="shared" si="194"/>
        <v>3.06351845859575</v>
      </c>
      <c r="S38" s="37">
        <f t="shared" si="194"/>
        <v>3.5696730606038396</v>
      </c>
      <c r="T38" s="36">
        <f t="shared" si="194"/>
        <v>3.6440032504006057</v>
      </c>
      <c r="U38" s="23">
        <f t="shared" si="194"/>
        <v>3.06351845859575</v>
      </c>
      <c r="V38" s="37">
        <f t="shared" si="194"/>
        <v>3.5672589830769312</v>
      </c>
      <c r="W38" s="36">
        <f t="shared" si="194"/>
        <v>3.6451694351250246</v>
      </c>
      <c r="X38" s="23">
        <f t="shared" si="194"/>
        <v>3.0828257988736389</v>
      </c>
      <c r="Y38" s="37">
        <f t="shared" si="194"/>
        <v>3.5708235591304796</v>
      </c>
      <c r="Z38" s="36">
        <f t="shared" si="194"/>
        <v>3.6384848467150177</v>
      </c>
      <c r="AA38" s="23">
        <f t="shared" si="194"/>
        <v>3.1001245606955408</v>
      </c>
      <c r="AB38" s="37">
        <f t="shared" si="194"/>
        <v>3.5673097422333524</v>
      </c>
      <c r="AC38" s="36">
        <f t="shared" si="194"/>
        <v>3.6261861000921458</v>
      </c>
      <c r="AD38" s="23">
        <f t="shared" si="194"/>
        <v>3.1455338104780335</v>
      </c>
      <c r="AE38" s="37">
        <f t="shared" si="194"/>
        <v>3.5626404080694645</v>
      </c>
      <c r="AF38" s="36">
        <f t="shared" ref="AF38:AH38" si="196">(AF18/AF21)*100</f>
        <v>3.584493941324931</v>
      </c>
      <c r="AG38" s="23">
        <f t="shared" si="196"/>
        <v>3.1729235166960441</v>
      </c>
      <c r="AH38" s="37">
        <f t="shared" si="196"/>
        <v>3.5306965478405927</v>
      </c>
      <c r="AI38" s="36">
        <f t="shared" ref="AI38:AW38" si="197">(AI18/AI21)*100</f>
        <v>3.5974275341164437</v>
      </c>
      <c r="AJ38" s="23">
        <f t="shared" si="197"/>
        <v>3.2007937440757752</v>
      </c>
      <c r="AK38" s="37">
        <f t="shared" si="197"/>
        <v>3.545582545275852</v>
      </c>
      <c r="AL38" s="36">
        <f t="shared" si="197"/>
        <v>3.6037136937413692</v>
      </c>
      <c r="AM38" s="23">
        <f t="shared" si="197"/>
        <v>3.2089626038250065</v>
      </c>
      <c r="AN38" s="37">
        <f t="shared" si="197"/>
        <v>3.5521147973149536</v>
      </c>
      <c r="AO38" s="36">
        <f t="shared" si="197"/>
        <v>3.6082512894246488</v>
      </c>
      <c r="AP38" s="23">
        <f t="shared" si="197"/>
        <v>3.2142483366039207</v>
      </c>
      <c r="AQ38" s="37">
        <f t="shared" si="197"/>
        <v>3.5567501838580844</v>
      </c>
      <c r="AR38" s="36">
        <f t="shared" si="197"/>
        <v>3.6083596714871469</v>
      </c>
      <c r="AS38" s="23">
        <f t="shared" si="197"/>
        <v>3.2142483366039207</v>
      </c>
      <c r="AT38" s="37">
        <f t="shared" si="197"/>
        <v>3.5568443990317258</v>
      </c>
      <c r="AU38" s="36">
        <f t="shared" si="197"/>
        <v>3.6076371244038228</v>
      </c>
      <c r="AV38" s="23">
        <f t="shared" si="197"/>
        <v>3.2375159583369228</v>
      </c>
      <c r="AW38" s="37">
        <f t="shared" si="197"/>
        <v>3.5580125993956346</v>
      </c>
      <c r="AX38" s="36">
        <f t="shared" ref="AX38:AZ38" si="198">(AX18/AX21)*100</f>
        <v>3.6098553439496297</v>
      </c>
      <c r="AY38" s="23">
        <f t="shared" si="198"/>
        <v>3.2491822621037669</v>
      </c>
      <c r="AZ38" s="37">
        <f t="shared" si="198"/>
        <v>3.5614975843542083</v>
      </c>
      <c r="BA38" s="36">
        <f t="shared" ref="BA38:BL38" si="199">(BA18/BA21)*100</f>
        <v>3.6118062210746067</v>
      </c>
      <c r="BB38" s="23">
        <f t="shared" si="199"/>
        <v>3.2538487836105046</v>
      </c>
      <c r="BC38" s="37">
        <f t="shared" si="199"/>
        <v>3.5638125653859349</v>
      </c>
      <c r="BD38" s="36">
        <f t="shared" si="199"/>
        <v>3.6212932642786613</v>
      </c>
      <c r="BE38" s="23">
        <f t="shared" si="199"/>
        <v>3.260848565870611</v>
      </c>
      <c r="BF38" s="37">
        <f t="shared" si="199"/>
        <v>3.5729661255194953</v>
      </c>
      <c r="BG38" s="36">
        <f t="shared" si="199"/>
        <v>3.623684895124466</v>
      </c>
      <c r="BH38" s="23">
        <f t="shared" si="199"/>
        <v>3.2519821750078095</v>
      </c>
      <c r="BI38" s="37">
        <f t="shared" si="199"/>
        <v>3.5738483209937479</v>
      </c>
      <c r="BJ38" s="36">
        <f t="shared" si="199"/>
        <v>3.6112091066983516</v>
      </c>
      <c r="BK38" s="23">
        <f t="shared" si="199"/>
        <v>3.2659817395280224</v>
      </c>
      <c r="BL38" s="37">
        <f t="shared" si="199"/>
        <v>3.5653070951942469</v>
      </c>
      <c r="BM38" s="36">
        <f t="shared" ref="BM38:BO38" si="200">(BM18/BM21)*100</f>
        <v>3.6063429017649753</v>
      </c>
      <c r="BN38" s="23">
        <f t="shared" si="200"/>
        <v>3.2739148260894768</v>
      </c>
      <c r="BO38" s="37">
        <f t="shared" si="200"/>
        <v>3.562142705589868</v>
      </c>
      <c r="BP38" s="24" t="s">
        <v>24</v>
      </c>
    </row>
    <row r="39" spans="1:68" ht="15" x14ac:dyDescent="0.25">
      <c r="A39" s="24" t="s">
        <v>8</v>
      </c>
      <c r="B39" s="38">
        <f t="shared" ref="B39" si="201">(B19/B21)*100</f>
        <v>1.9436705736887587</v>
      </c>
      <c r="C39" s="25">
        <f t="shared" ref="C39:AE39" si="202">(C19/C21)*100</f>
        <v>19.198059977559758</v>
      </c>
      <c r="D39" s="39">
        <f t="shared" si="202"/>
        <v>4.1807973523796162</v>
      </c>
      <c r="E39" s="38">
        <f t="shared" ref="E39:G39" si="203">(E19/E21)*100</f>
        <v>1.9526771989979972</v>
      </c>
      <c r="F39" s="25">
        <f t="shared" si="203"/>
        <v>19.19639512574479</v>
      </c>
      <c r="G39" s="39">
        <f t="shared" si="203"/>
        <v>4.1953972024703976</v>
      </c>
      <c r="H39" s="38">
        <f t="shared" si="202"/>
        <v>1.9508493709879975</v>
      </c>
      <c r="I39" s="25">
        <f t="shared" si="202"/>
        <v>19.195761013068207</v>
      </c>
      <c r="J39" s="39">
        <f t="shared" si="202"/>
        <v>4.1937246292185701</v>
      </c>
      <c r="K39" s="38">
        <f t="shared" si="202"/>
        <v>1.9432832991965272</v>
      </c>
      <c r="L39" s="25">
        <f t="shared" si="202"/>
        <v>19.192455302890902</v>
      </c>
      <c r="M39" s="39">
        <f t="shared" si="202"/>
        <v>4.1867126605651066</v>
      </c>
      <c r="N39" s="38">
        <f t="shared" si="202"/>
        <v>1.9373169429479313</v>
      </c>
      <c r="O39" s="25">
        <f t="shared" si="202"/>
        <v>19.19006085425114</v>
      </c>
      <c r="P39" s="39">
        <f t="shared" si="202"/>
        <v>4.181210867044741</v>
      </c>
      <c r="Q39" s="38">
        <f t="shared" si="202"/>
        <v>1.9340483314124277</v>
      </c>
      <c r="R39" s="25">
        <f t="shared" si="202"/>
        <v>18.82934137174761</v>
      </c>
      <c r="S39" s="39">
        <f t="shared" si="202"/>
        <v>4.1677276696218319</v>
      </c>
      <c r="T39" s="38">
        <f t="shared" si="202"/>
        <v>1.9305251797459257</v>
      </c>
      <c r="U39" s="25">
        <f t="shared" si="202"/>
        <v>18.828216952229184</v>
      </c>
      <c r="V39" s="39">
        <f t="shared" si="202"/>
        <v>4.1645216476093863</v>
      </c>
      <c r="W39" s="38">
        <f t="shared" si="202"/>
        <v>1.9268846775387303</v>
      </c>
      <c r="X39" s="25">
        <f t="shared" si="202"/>
        <v>16.106131844050893</v>
      </c>
      <c r="Y39" s="39">
        <f t="shared" si="202"/>
        <v>3.801483203387924</v>
      </c>
      <c r="Z39" s="38">
        <f t="shared" si="202"/>
        <v>1.9218496585195164</v>
      </c>
      <c r="AA39" s="25">
        <f t="shared" si="202"/>
        <v>15.542909146230183</v>
      </c>
      <c r="AB39" s="39">
        <f t="shared" si="202"/>
        <v>3.7226517558601673</v>
      </c>
      <c r="AC39" s="38">
        <f t="shared" si="202"/>
        <v>1.9156930377323922</v>
      </c>
      <c r="AD39" s="25">
        <f t="shared" si="202"/>
        <v>14.231547675051218</v>
      </c>
      <c r="AE39" s="39">
        <f t="shared" si="202"/>
        <v>3.5439376600715251</v>
      </c>
      <c r="AF39" s="38">
        <f t="shared" ref="AF39:AH39" si="204">(AF19/AF21)*100</f>
        <v>1.8868012160993426</v>
      </c>
      <c r="AG39" s="25">
        <f t="shared" si="204"/>
        <v>13.350670697021894</v>
      </c>
      <c r="AH39" s="39">
        <f t="shared" si="204"/>
        <v>3.3852720983897551</v>
      </c>
      <c r="AI39" s="38">
        <f t="shared" ref="AI39:AW39" si="205">(AI19/AI21)*100</f>
        <v>1.8766861349704627</v>
      </c>
      <c r="AJ39" s="25">
        <f t="shared" si="205"/>
        <v>12.871738618784207</v>
      </c>
      <c r="AK39" s="39">
        <f t="shared" si="205"/>
        <v>3.3138767819564303</v>
      </c>
      <c r="AL39" s="38">
        <f t="shared" si="205"/>
        <v>1.8696678183860043</v>
      </c>
      <c r="AM39" s="25">
        <f t="shared" si="205"/>
        <v>12.466217199985891</v>
      </c>
      <c r="AN39" s="39">
        <f t="shared" si="205"/>
        <v>3.2547691340895817</v>
      </c>
      <c r="AO39" s="38">
        <f t="shared" si="205"/>
        <v>1.8654626666157625</v>
      </c>
      <c r="AP39" s="25">
        <f t="shared" si="205"/>
        <v>12.156004751008831</v>
      </c>
      <c r="AQ39" s="39">
        <f t="shared" si="205"/>
        <v>3.2105650076802892</v>
      </c>
      <c r="AR39" s="38">
        <f t="shared" si="205"/>
        <v>1.8615611291299339</v>
      </c>
      <c r="AS39" s="25">
        <f t="shared" si="205"/>
        <v>11.921421527674799</v>
      </c>
      <c r="AT39" s="39">
        <f t="shared" si="205"/>
        <v>3.1765104934969814</v>
      </c>
      <c r="AU39" s="38">
        <f t="shared" si="205"/>
        <v>1.8603724669231565</v>
      </c>
      <c r="AV39" s="25">
        <f t="shared" si="205"/>
        <v>11.3306959398183</v>
      </c>
      <c r="AW39" s="39">
        <f t="shared" si="205"/>
        <v>3.1301196392082793</v>
      </c>
      <c r="AX39" s="38">
        <f t="shared" ref="AX39:AZ39" si="206">(AX19/AX21)*100</f>
        <v>1.8575587240712732</v>
      </c>
      <c r="AY39" s="25">
        <f t="shared" si="206"/>
        <v>11.186383762222437</v>
      </c>
      <c r="AZ39" s="39">
        <f t="shared" si="206"/>
        <v>3.1083342912245162</v>
      </c>
      <c r="BA39" s="38">
        <f t="shared" ref="BA39:BL39" si="207">(BA19/BA21)*100</f>
        <v>1.8573957174492748</v>
      </c>
      <c r="BB39" s="25">
        <f t="shared" si="207"/>
        <v>11.12778391840158</v>
      </c>
      <c r="BC39" s="39">
        <f t="shared" si="207"/>
        <v>3.1003362820281177</v>
      </c>
      <c r="BD39" s="38">
        <f t="shared" si="207"/>
        <v>1.8562705671311222</v>
      </c>
      <c r="BE39" s="25">
        <f t="shared" si="207"/>
        <v>11.081762683302133</v>
      </c>
      <c r="BF39" s="39">
        <f t="shared" si="207"/>
        <v>3.0931916248936577</v>
      </c>
      <c r="BG39" s="38">
        <f t="shared" si="207"/>
        <v>1.8562142084586226</v>
      </c>
      <c r="BH39" s="25">
        <f t="shared" si="207"/>
        <v>11.045923798130387</v>
      </c>
      <c r="BI39" s="39">
        <f t="shared" si="207"/>
        <v>3.0883376727736196</v>
      </c>
      <c r="BJ39" s="38">
        <f t="shared" si="207"/>
        <v>1.8401737153866968</v>
      </c>
      <c r="BK39" s="25">
        <f t="shared" si="207"/>
        <v>10.988845240320725</v>
      </c>
      <c r="BL39" s="39">
        <f t="shared" si="207"/>
        <v>3.0565964718641823</v>
      </c>
      <c r="BM39" s="38">
        <f t="shared" ref="BM39:BO39" si="208">(BM19/BM21)*100</f>
        <v>1.8432664033073693</v>
      </c>
      <c r="BN39" s="25">
        <f t="shared" si="208"/>
        <v>10.936472869450608</v>
      </c>
      <c r="BO39" s="39">
        <f t="shared" si="208"/>
        <v>3.0523144322609088</v>
      </c>
      <c r="BP39" s="24" t="s">
        <v>25</v>
      </c>
    </row>
    <row r="40" spans="1:68" ht="15" x14ac:dyDescent="0.25">
      <c r="A40" s="26" t="s">
        <v>9</v>
      </c>
      <c r="B40" s="40">
        <f t="shared" ref="B40" si="209">(B20/B21)*100</f>
        <v>5.0739507319658106</v>
      </c>
      <c r="C40" s="27">
        <f t="shared" ref="C40:AE40" si="210">(C20/C21)*100</f>
        <v>6.8103794500876935</v>
      </c>
      <c r="D40" s="41">
        <f t="shared" si="210"/>
        <v>5.299088295148823</v>
      </c>
      <c r="E40" s="40">
        <f t="shared" ref="E40:G40" si="211">(E20/E21)*100</f>
        <v>5.0433091065057649</v>
      </c>
      <c r="F40" s="27">
        <f t="shared" si="211"/>
        <v>6.8349115312435389</v>
      </c>
      <c r="G40" s="41">
        <f t="shared" si="211"/>
        <v>5.2763251308514558</v>
      </c>
      <c r="H40" s="40">
        <f t="shared" si="210"/>
        <v>5.0396317080587005</v>
      </c>
      <c r="I40" s="27">
        <f t="shared" si="210"/>
        <v>6.8265897204801949</v>
      </c>
      <c r="J40" s="41">
        <f t="shared" si="210"/>
        <v>5.272043679586413</v>
      </c>
      <c r="K40" s="40">
        <f t="shared" si="210"/>
        <v>5.0351552571152762</v>
      </c>
      <c r="L40" s="27">
        <f t="shared" si="210"/>
        <v>6.880403607087529</v>
      </c>
      <c r="M40" s="41">
        <f t="shared" si="210"/>
        <v>5.2751484768743495</v>
      </c>
      <c r="N40" s="40">
        <f t="shared" si="210"/>
        <v>5.034859721162201</v>
      </c>
      <c r="O40" s="27">
        <f t="shared" si="210"/>
        <v>6.880863889648138</v>
      </c>
      <c r="P40" s="41">
        <f t="shared" si="210"/>
        <v>5.2749512427670151</v>
      </c>
      <c r="Q40" s="40">
        <f t="shared" si="210"/>
        <v>5.0354706321179634</v>
      </c>
      <c r="R40" s="27">
        <f t="shared" si="210"/>
        <v>6.6783498980189941</v>
      </c>
      <c r="S40" s="41">
        <f t="shared" si="210"/>
        <v>5.2526710951495863</v>
      </c>
      <c r="T40" s="40">
        <f t="shared" si="210"/>
        <v>5.0365005789408031</v>
      </c>
      <c r="U40" s="27">
        <f t="shared" si="210"/>
        <v>6.6783498980189941</v>
      </c>
      <c r="V40" s="41">
        <f t="shared" si="210"/>
        <v>5.2535648755897464</v>
      </c>
      <c r="W40" s="40">
        <f t="shared" si="210"/>
        <v>5.0347597206390651</v>
      </c>
      <c r="X40" s="27">
        <f t="shared" si="210"/>
        <v>7.0473685267672863</v>
      </c>
      <c r="Y40" s="41">
        <f t="shared" si="210"/>
        <v>5.3008410898946607</v>
      </c>
      <c r="Z40" s="40">
        <f t="shared" si="210"/>
        <v>5.0372782550442237</v>
      </c>
      <c r="AA40" s="27">
        <f t="shared" si="210"/>
        <v>7.1693344080349286</v>
      </c>
      <c r="AB40" s="41">
        <f t="shared" si="210"/>
        <v>5.3191514232377655</v>
      </c>
      <c r="AC40" s="40">
        <f t="shared" si="210"/>
        <v>5.0377856515492434</v>
      </c>
      <c r="AD40" s="27">
        <f t="shared" si="210"/>
        <v>7.3624606681416109</v>
      </c>
      <c r="AE40" s="41">
        <f t="shared" si="210"/>
        <v>5.3451244198214134</v>
      </c>
      <c r="AF40" s="40">
        <f t="shared" ref="AF40:AH40" si="212">(AF20/AF21)*100</f>
        <v>5.0068027302112057</v>
      </c>
      <c r="AG40" s="27">
        <f t="shared" si="212"/>
        <v>7.6744928507581038</v>
      </c>
      <c r="AH40" s="41">
        <f t="shared" si="212"/>
        <v>5.3555031385040293</v>
      </c>
      <c r="AI40" s="40">
        <f t="shared" ref="AI40:AW40" si="213">(AI20/AI21)*100</f>
        <v>4.9978611378003546</v>
      </c>
      <c r="AJ40" s="27">
        <f t="shared" si="213"/>
        <v>7.8111785367726974</v>
      </c>
      <c r="AK40" s="41">
        <f t="shared" si="213"/>
        <v>5.3655968497269875</v>
      </c>
      <c r="AL40" s="40">
        <f t="shared" si="213"/>
        <v>4.9959031797139613</v>
      </c>
      <c r="AM40" s="27">
        <f t="shared" si="213"/>
        <v>7.9135151285840992</v>
      </c>
      <c r="AN40" s="41">
        <f t="shared" si="213"/>
        <v>5.3772714915636399</v>
      </c>
      <c r="AO40" s="40">
        <f t="shared" si="213"/>
        <v>4.9941587342906892</v>
      </c>
      <c r="AP40" s="27">
        <f t="shared" si="213"/>
        <v>7.8991427406370693</v>
      </c>
      <c r="AQ40" s="41">
        <f t="shared" si="213"/>
        <v>5.3738764163764321</v>
      </c>
      <c r="AR40" s="40">
        <f t="shared" si="213"/>
        <v>4.9921501256537555</v>
      </c>
      <c r="AS40" s="27">
        <f t="shared" si="213"/>
        <v>7.9027250258976887</v>
      </c>
      <c r="AT40" s="41">
        <f t="shared" si="213"/>
        <v>5.3725986073814003</v>
      </c>
      <c r="AU40" s="40">
        <f t="shared" si="213"/>
        <v>4.9874961276353522</v>
      </c>
      <c r="AV40" s="27">
        <f t="shared" si="213"/>
        <v>7.7951040536299061</v>
      </c>
      <c r="AW40" s="41">
        <f t="shared" si="213"/>
        <v>5.3639301781849529</v>
      </c>
      <c r="AX40" s="40">
        <f t="shared" ref="AX40:AZ40" si="214">(AX20/AX21)*100</f>
        <v>4.9868941014055261</v>
      </c>
      <c r="AY40" s="27">
        <f t="shared" si="214"/>
        <v>7.7382704881993476</v>
      </c>
      <c r="AZ40" s="41">
        <f t="shared" si="214"/>
        <v>5.3557888278657533</v>
      </c>
      <c r="BA40" s="40">
        <f t="shared" ref="BA40:BL40" si="215">(BA20/BA21)*100</f>
        <v>4.9850668520865069</v>
      </c>
      <c r="BB40" s="27">
        <f t="shared" si="215"/>
        <v>7.6096914878634498</v>
      </c>
      <c r="BC40" s="41">
        <f t="shared" si="215"/>
        <v>5.3369671561390408</v>
      </c>
      <c r="BD40" s="40">
        <f t="shared" si="215"/>
        <v>4.9866433775676127</v>
      </c>
      <c r="BE40" s="27">
        <f t="shared" si="215"/>
        <v>7.511930195558052</v>
      </c>
      <c r="BF40" s="41">
        <f t="shared" si="215"/>
        <v>5.3252248215414593</v>
      </c>
      <c r="BG40" s="40">
        <f t="shared" si="215"/>
        <v>4.982894442025783</v>
      </c>
      <c r="BH40" s="27">
        <f t="shared" si="215"/>
        <v>7.5449948336940409</v>
      </c>
      <c r="BI40" s="41">
        <f t="shared" si="215"/>
        <v>5.326411718573131</v>
      </c>
      <c r="BJ40" s="40">
        <f t="shared" si="215"/>
        <v>4.9427882647523544</v>
      </c>
      <c r="BK40" s="27">
        <f t="shared" si="215"/>
        <v>7.6857487886410132</v>
      </c>
      <c r="BL40" s="41">
        <f t="shared" si="215"/>
        <v>5.3074969104047769</v>
      </c>
      <c r="BM40" s="40">
        <f t="shared" ref="BM40:BO40" si="216">(BM20/BM21)*100</f>
        <v>4.9438387209614287</v>
      </c>
      <c r="BN40" s="27">
        <f t="shared" si="216"/>
        <v>7.6624931787121877</v>
      </c>
      <c r="BO40" s="41">
        <f t="shared" si="216"/>
        <v>5.3053155911708245</v>
      </c>
      <c r="BP40" s="26" t="s">
        <v>26</v>
      </c>
    </row>
    <row r="41" spans="1:68" ht="15" x14ac:dyDescent="0.25">
      <c r="A41" s="64" t="s">
        <v>3</v>
      </c>
      <c r="B41" s="65">
        <f t="shared" ref="B41" si="217">(B21/B21)*100</f>
        <v>100</v>
      </c>
      <c r="C41" s="66">
        <f t="shared" ref="C41:AE41" si="218">(C21/C21)*100</f>
        <v>100</v>
      </c>
      <c r="D41" s="67">
        <f t="shared" si="218"/>
        <v>100</v>
      </c>
      <c r="E41" s="65">
        <f t="shared" ref="E41:G41" si="219">(E21/E21)*100</f>
        <v>100</v>
      </c>
      <c r="F41" s="66">
        <f t="shared" si="219"/>
        <v>100</v>
      </c>
      <c r="G41" s="67">
        <f t="shared" si="219"/>
        <v>100</v>
      </c>
      <c r="H41" s="65">
        <f t="shared" si="218"/>
        <v>100</v>
      </c>
      <c r="I41" s="66">
        <f t="shared" si="218"/>
        <v>100</v>
      </c>
      <c r="J41" s="67">
        <f t="shared" si="218"/>
        <v>100</v>
      </c>
      <c r="K41" s="65">
        <f t="shared" si="218"/>
        <v>100</v>
      </c>
      <c r="L41" s="66">
        <f t="shared" si="218"/>
        <v>100</v>
      </c>
      <c r="M41" s="67">
        <f t="shared" si="218"/>
        <v>100</v>
      </c>
      <c r="N41" s="65">
        <f t="shared" si="218"/>
        <v>100</v>
      </c>
      <c r="O41" s="66">
        <f t="shared" si="218"/>
        <v>100</v>
      </c>
      <c r="P41" s="67">
        <f t="shared" si="218"/>
        <v>100</v>
      </c>
      <c r="Q41" s="65">
        <f t="shared" si="218"/>
        <v>100</v>
      </c>
      <c r="R41" s="66">
        <f t="shared" si="218"/>
        <v>100</v>
      </c>
      <c r="S41" s="67">
        <f t="shared" si="218"/>
        <v>100</v>
      </c>
      <c r="T41" s="65">
        <f t="shared" si="218"/>
        <v>100</v>
      </c>
      <c r="U41" s="66">
        <f t="shared" si="218"/>
        <v>100</v>
      </c>
      <c r="V41" s="67">
        <f t="shared" si="218"/>
        <v>100</v>
      </c>
      <c r="W41" s="65">
        <f t="shared" si="218"/>
        <v>100</v>
      </c>
      <c r="X41" s="66">
        <f t="shared" si="218"/>
        <v>100</v>
      </c>
      <c r="Y41" s="67">
        <f t="shared" si="218"/>
        <v>100</v>
      </c>
      <c r="Z41" s="65">
        <f t="shared" si="218"/>
        <v>100</v>
      </c>
      <c r="AA41" s="66">
        <f t="shared" si="218"/>
        <v>100</v>
      </c>
      <c r="AB41" s="67">
        <f t="shared" si="218"/>
        <v>100</v>
      </c>
      <c r="AC41" s="65">
        <f t="shared" si="218"/>
        <v>100</v>
      </c>
      <c r="AD41" s="66">
        <f t="shared" si="218"/>
        <v>100</v>
      </c>
      <c r="AE41" s="67">
        <f t="shared" si="218"/>
        <v>100</v>
      </c>
      <c r="AF41" s="65">
        <f t="shared" ref="AF41:AH41" si="220">(AF21/AF21)*100</f>
        <v>100</v>
      </c>
      <c r="AG41" s="66">
        <f t="shared" si="220"/>
        <v>100</v>
      </c>
      <c r="AH41" s="67">
        <f t="shared" si="220"/>
        <v>100</v>
      </c>
      <c r="AI41" s="65">
        <f t="shared" ref="AI41:AW41" si="221">(AI21/AI21)*100</f>
        <v>100</v>
      </c>
      <c r="AJ41" s="66">
        <f t="shared" si="221"/>
        <v>100</v>
      </c>
      <c r="AK41" s="67">
        <f t="shared" si="221"/>
        <v>100</v>
      </c>
      <c r="AL41" s="65">
        <f t="shared" si="221"/>
        <v>100</v>
      </c>
      <c r="AM41" s="66">
        <f t="shared" si="221"/>
        <v>100</v>
      </c>
      <c r="AN41" s="67">
        <f t="shared" si="221"/>
        <v>100</v>
      </c>
      <c r="AO41" s="65">
        <f t="shared" si="221"/>
        <v>100</v>
      </c>
      <c r="AP41" s="66">
        <f t="shared" si="221"/>
        <v>100</v>
      </c>
      <c r="AQ41" s="67">
        <f t="shared" si="221"/>
        <v>100</v>
      </c>
      <c r="AR41" s="65">
        <f t="shared" si="221"/>
        <v>100</v>
      </c>
      <c r="AS41" s="66">
        <f t="shared" si="221"/>
        <v>100</v>
      </c>
      <c r="AT41" s="67">
        <f t="shared" si="221"/>
        <v>100</v>
      </c>
      <c r="AU41" s="65">
        <f t="shared" si="221"/>
        <v>100</v>
      </c>
      <c r="AV41" s="66">
        <f t="shared" si="221"/>
        <v>100</v>
      </c>
      <c r="AW41" s="67">
        <f t="shared" si="221"/>
        <v>100</v>
      </c>
      <c r="AX41" s="65">
        <f t="shared" ref="AX41:AZ41" si="222">(AX21/AX21)*100</f>
        <v>100</v>
      </c>
      <c r="AY41" s="66">
        <f t="shared" si="222"/>
        <v>100</v>
      </c>
      <c r="AZ41" s="67">
        <f t="shared" si="222"/>
        <v>100</v>
      </c>
      <c r="BA41" s="65">
        <f t="shared" ref="BA41:BL41" si="223">(BA21/BA21)*100</f>
        <v>100</v>
      </c>
      <c r="BB41" s="66">
        <f t="shared" si="223"/>
        <v>100</v>
      </c>
      <c r="BC41" s="67">
        <f t="shared" si="223"/>
        <v>100</v>
      </c>
      <c r="BD41" s="65">
        <f t="shared" si="223"/>
        <v>100</v>
      </c>
      <c r="BE41" s="66">
        <f t="shared" si="223"/>
        <v>100</v>
      </c>
      <c r="BF41" s="67">
        <f t="shared" si="223"/>
        <v>100</v>
      </c>
      <c r="BG41" s="65">
        <f t="shared" si="223"/>
        <v>100</v>
      </c>
      <c r="BH41" s="66">
        <f t="shared" si="223"/>
        <v>100</v>
      </c>
      <c r="BI41" s="67">
        <f t="shared" si="223"/>
        <v>100</v>
      </c>
      <c r="BJ41" s="65">
        <f t="shared" si="223"/>
        <v>100</v>
      </c>
      <c r="BK41" s="66">
        <f t="shared" si="223"/>
        <v>100</v>
      </c>
      <c r="BL41" s="67">
        <f t="shared" si="223"/>
        <v>100</v>
      </c>
      <c r="BM41" s="65">
        <f t="shared" ref="BM41:BO41" si="224">(BM21/BM21)*100</f>
        <v>100</v>
      </c>
      <c r="BN41" s="66">
        <f t="shared" si="224"/>
        <v>100</v>
      </c>
      <c r="BO41" s="67">
        <f t="shared" si="224"/>
        <v>100</v>
      </c>
      <c r="BP41" s="64" t="s">
        <v>3</v>
      </c>
    </row>
    <row r="42" spans="1:68" ht="15" x14ac:dyDescent="0.25"/>
    <row r="43" spans="1:68" ht="15" x14ac:dyDescent="0.25">
      <c r="A43" s="12" t="s">
        <v>39</v>
      </c>
      <c r="BP43" s="13" t="s">
        <v>40</v>
      </c>
    </row>
    <row r="44" spans="1:68" s="7" customFormat="1" ht="15" x14ac:dyDescent="0.25">
      <c r="A44" s="5" t="s">
        <v>45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5" t="s">
        <v>44</v>
      </c>
    </row>
    <row r="45" spans="1:68" s="7" customFormat="1" ht="15" x14ac:dyDescent="0.25">
      <c r="A45" s="5" t="s">
        <v>42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5" t="s">
        <v>41</v>
      </c>
    </row>
    <row r="46" spans="1:68" s="7" customFormat="1" ht="15" x14ac:dyDescent="0.25">
      <c r="A46" s="5" t="s">
        <v>18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5" t="s">
        <v>32</v>
      </c>
    </row>
    <row r="47" spans="1:68" ht="15" x14ac:dyDescent="0.25">
      <c r="A47" s="2"/>
      <c r="BP47" s="2"/>
    </row>
    <row r="48" spans="1:68" ht="15" x14ac:dyDescent="0.25">
      <c r="A48" s="4"/>
      <c r="BP48" s="4"/>
    </row>
    <row r="49" spans="1:68" ht="15" x14ac:dyDescent="0.25">
      <c r="A49" s="4"/>
      <c r="BP49" s="4"/>
    </row>
    <row r="50" spans="1:68" ht="15" x14ac:dyDescent="0.25">
      <c r="A50" s="4"/>
      <c r="BP50" s="4"/>
    </row>
    <row r="51" spans="1:68" ht="15" x14ac:dyDescent="0.25">
      <c r="A51" s="4"/>
      <c r="BP51" s="4"/>
    </row>
    <row r="52" spans="1:68" ht="15" x14ac:dyDescent="0.25">
      <c r="A52" s="4"/>
      <c r="BP52" s="4"/>
    </row>
    <row r="53" spans="1:68" ht="15" x14ac:dyDescent="0.25">
      <c r="A53" s="4"/>
      <c r="BP53" s="4"/>
    </row>
    <row r="54" spans="1:68" ht="15" x14ac:dyDescent="0.25">
      <c r="A54" s="4"/>
      <c r="BP54" s="4"/>
    </row>
    <row r="55" spans="1:68" ht="15" x14ac:dyDescent="0.25"/>
    <row r="56" spans="1:68" ht="15" x14ac:dyDescent="0.25"/>
    <row r="57" spans="1:68" ht="15" x14ac:dyDescent="0.25"/>
    <row r="58" spans="1:68" ht="15" x14ac:dyDescent="0.25"/>
    <row r="59" spans="1:68" ht="15" x14ac:dyDescent="0.25"/>
    <row r="60" spans="1:68" ht="15" x14ac:dyDescent="0.25"/>
    <row r="61" spans="1:68" ht="15" x14ac:dyDescent="0.25"/>
    <row r="62" spans="1:68" ht="15" x14ac:dyDescent="0.25"/>
    <row r="63" spans="1:68" ht="15" x14ac:dyDescent="0.25"/>
    <row r="64" spans="1:68" ht="15" x14ac:dyDescent="0.25"/>
    <row r="65" spans="2:67" ht="15" x14ac:dyDescent="0.25"/>
    <row r="66" spans="2:67" ht="15" x14ac:dyDescent="0.25"/>
    <row r="67" spans="2:67" ht="15" x14ac:dyDescent="0.25"/>
    <row r="68" spans="2:67" ht="15" x14ac:dyDescent="0.25"/>
    <row r="69" spans="2:67" s="8" customFormat="1" ht="15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2:67" s="8" customFormat="1" ht="15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2:67" s="8" customFormat="1" ht="15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2:67" s="8" customFormat="1" ht="15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2:67" s="8" customFormat="1" ht="15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2:67" s="8" customFormat="1" ht="15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2:67" s="8" customFormat="1" ht="15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2:67" s="8" customFormat="1" ht="15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2:67" s="8" customFormat="1" ht="15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2:67" s="8" customFormat="1" ht="15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2:67" s="8" customFormat="1" ht="15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2:67" s="8" customFormat="1" ht="15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2:67" s="8" customFormat="1" ht="15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2:67" s="8" customFormat="1" ht="15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2:67" s="8" customFormat="1" ht="15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2:67" s="8" customFormat="1" ht="15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2:67" s="8" customFormat="1" ht="15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spans="2:67" s="8" customFormat="1" ht="15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2:67" s="8" customFormat="1" ht="15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2:67" s="8" customFormat="1" ht="15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2:67" s="8" customFormat="1" ht="15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s="8" customFormat="1" ht="15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spans="2:67" s="8" customFormat="1" ht="15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spans="2:67" s="8" customFormat="1" ht="15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spans="2:67" s="8" customFormat="1" ht="15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spans="2:67" s="8" customFormat="1" ht="15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2:67" s="8" customFormat="1" ht="15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spans="2:67" s="8" customFormat="1" ht="15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spans="2:67" s="8" customFormat="1" ht="15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spans="2:67" s="8" customFormat="1" ht="15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spans="2:67" s="8" customFormat="1" ht="15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spans="2:67" s="8" customFormat="1" ht="15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spans="2:67" s="8" customFormat="1" ht="15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spans="2:67" s="8" customFormat="1" ht="15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spans="2:67" s="8" customFormat="1" ht="15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spans="2:67" s="8" customFormat="1" ht="15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spans="2:67" s="8" customFormat="1" ht="15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spans="2:67" s="8" customFormat="1" ht="15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spans="2:67" s="8" customFormat="1" ht="15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spans="2:67" s="8" customFormat="1" ht="0" hidden="1" customHeight="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</sheetData>
  <mergeCells count="48">
    <mergeCell ref="BM4:BO4"/>
    <mergeCell ref="BM24:BO24"/>
    <mergeCell ref="BA4:BC4"/>
    <mergeCell ref="BA24:BC24"/>
    <mergeCell ref="AO4:AQ4"/>
    <mergeCell ref="AO24:AQ24"/>
    <mergeCell ref="AX4:AZ4"/>
    <mergeCell ref="BD4:BF4"/>
    <mergeCell ref="BD24:BF24"/>
    <mergeCell ref="BG4:BI4"/>
    <mergeCell ref="BG24:BI24"/>
    <mergeCell ref="BJ4:BL4"/>
    <mergeCell ref="BJ24:BL24"/>
    <mergeCell ref="AI4:AK4"/>
    <mergeCell ref="AC4:AE4"/>
    <mergeCell ref="AC24:AE24"/>
    <mergeCell ref="AI24:AK24"/>
    <mergeCell ref="AX24:AZ24"/>
    <mergeCell ref="AL24:AN24"/>
    <mergeCell ref="AR4:AT4"/>
    <mergeCell ref="AR24:AT24"/>
    <mergeCell ref="AU4:AW4"/>
    <mergeCell ref="AU24:AW24"/>
    <mergeCell ref="Z4:AB4"/>
    <mergeCell ref="A24:A25"/>
    <mergeCell ref="E24:G24"/>
    <mergeCell ref="B4:D4"/>
    <mergeCell ref="H4:J4"/>
    <mergeCell ref="A4:A5"/>
    <mergeCell ref="B24:D24"/>
    <mergeCell ref="H24:J24"/>
    <mergeCell ref="Z24:AB24"/>
    <mergeCell ref="BP24:BP25"/>
    <mergeCell ref="E4:G4"/>
    <mergeCell ref="BP4:BP5"/>
    <mergeCell ref="AF4:AH4"/>
    <mergeCell ref="AF24:AH24"/>
    <mergeCell ref="K4:M4"/>
    <mergeCell ref="K24:M24"/>
    <mergeCell ref="N4:P4"/>
    <mergeCell ref="N24:P24"/>
    <mergeCell ref="Q4:S4"/>
    <mergeCell ref="Q24:S24"/>
    <mergeCell ref="T4:V4"/>
    <mergeCell ref="T24:V24"/>
    <mergeCell ref="W4:Y4"/>
    <mergeCell ref="W24:Y24"/>
    <mergeCell ref="AL4:AN4"/>
  </mergeCells>
  <conditionalFormatting sqref="H1:P1 AF1:AK1 AX1:BF1 BM1:BO1">
    <cfRule type="containsText" dxfId="124" priority="26" operator="containsText" text="FALSE">
      <formula>NOT(ISERROR(SEARCH("FALSE",H1)))</formula>
    </cfRule>
  </conditionalFormatting>
  <conditionalFormatting sqref="B1:D1">
    <cfRule type="containsText" dxfId="123" priority="15" operator="containsText" text="FALSE">
      <formula>NOT(ISERROR(SEARCH("FALSE",B1)))</formula>
    </cfRule>
  </conditionalFormatting>
  <conditionalFormatting sqref="E1:G1">
    <cfRule type="containsText" dxfId="122" priority="14" operator="containsText" text="FALSE">
      <formula>NOT(ISERROR(SEARCH("FALSE",E1)))</formula>
    </cfRule>
  </conditionalFormatting>
  <conditionalFormatting sqref="Q1:S1">
    <cfRule type="containsText" dxfId="121" priority="13" operator="containsText" text="FALSE">
      <formula>NOT(ISERROR(SEARCH("FALSE",Q1)))</formula>
    </cfRule>
  </conditionalFormatting>
  <conditionalFormatting sqref="T1:V1">
    <cfRule type="containsText" dxfId="120" priority="12" operator="containsText" text="FALSE">
      <formula>NOT(ISERROR(SEARCH("FALSE",T1)))</formula>
    </cfRule>
  </conditionalFormatting>
  <conditionalFormatting sqref="W1:AB1">
    <cfRule type="containsText" dxfId="119" priority="11" operator="containsText" text="FALSE">
      <formula>NOT(ISERROR(SEARCH("FALSE",W1)))</formula>
    </cfRule>
  </conditionalFormatting>
  <conditionalFormatting sqref="Z1:AB1">
    <cfRule type="containsText" dxfId="118" priority="10" operator="containsText" text="FALSE">
      <formula>NOT(ISERROR(SEARCH("FALSE",Z1)))</formula>
    </cfRule>
  </conditionalFormatting>
  <conditionalFormatting sqref="AC1:AE1">
    <cfRule type="containsText" dxfId="117" priority="9" operator="containsText" text="FALSE">
      <formula>NOT(ISERROR(SEARCH("FALSE",AC1)))</formula>
    </cfRule>
  </conditionalFormatting>
  <conditionalFormatting sqref="AM1:AN1">
    <cfRule type="containsText" dxfId="116" priority="8" operator="containsText" text="FALSE">
      <formula>NOT(ISERROR(SEARCH("FALSE",AM1)))</formula>
    </cfRule>
  </conditionalFormatting>
  <conditionalFormatting sqref="AP1:AQ1">
    <cfRule type="containsText" dxfId="115" priority="7" operator="containsText" text="FALSE">
      <formula>NOT(ISERROR(SEARCH("FALSE",AP1)))</formula>
    </cfRule>
  </conditionalFormatting>
  <conditionalFormatting sqref="AO1">
    <cfRule type="containsText" dxfId="114" priority="6" operator="containsText" text="FALSE">
      <formula>NOT(ISERROR(SEARCH("FALSE",AO1)))</formula>
    </cfRule>
  </conditionalFormatting>
  <conditionalFormatting sqref="AL1">
    <cfRule type="containsText" dxfId="113" priority="5" operator="containsText" text="FALSE">
      <formula>NOT(ISERROR(SEARCH("FALSE",AL1)))</formula>
    </cfRule>
  </conditionalFormatting>
  <conditionalFormatting sqref="AR1:AW1">
    <cfRule type="containsText" dxfId="112" priority="4" operator="containsText" text="FALSE">
      <formula>NOT(ISERROR(SEARCH("FALSE",AR1)))</formula>
    </cfRule>
  </conditionalFormatting>
  <conditionalFormatting sqref="AU1:AW1">
    <cfRule type="containsText" dxfId="111" priority="3" operator="containsText" text="FALSE">
      <formula>NOT(ISERROR(SEARCH("FALSE",AU1)))</formula>
    </cfRule>
  </conditionalFormatting>
  <conditionalFormatting sqref="BG1:BL1">
    <cfRule type="containsText" dxfId="110" priority="2" operator="containsText" text="FALSE">
      <formula>NOT(ISERROR(SEARCH("FALSE",BG1)))</formula>
    </cfRule>
  </conditionalFormatting>
  <conditionalFormatting sqref="BJ1:BL1">
    <cfRule type="containsText" dxfId="109" priority="1" operator="containsText" text="FALSE">
      <formula>NOT(ISERROR(SEARCH("FALSE",BJ1)))</formula>
    </cfRule>
  </conditionalFormatting>
  <printOptions horizontalCentered="1"/>
  <pageMargins left="0.25" right="0.25" top="0.75" bottom="0.75" header="0.3" footer="0.3"/>
  <pageSetup paperSize="9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08"/>
  <sheetViews>
    <sheetView zoomScaleSheetLayoutView="85" workbookViewId="0">
      <pane xSplit="1" ySplit="5" topLeftCell="BG6" activePane="bottomRight" state="frozen"/>
      <selection activeCell="A2" sqref="A2"/>
      <selection pane="topRight" activeCell="B2" sqref="B2"/>
      <selection pane="bottomLeft" activeCell="A7" sqref="A7"/>
      <selection pane="bottomRight" activeCell="BG4" sqref="BG4:BI4"/>
    </sheetView>
  </sheetViews>
  <sheetFormatPr defaultColWidth="9.140625" defaultRowHeight="0" customHeight="1" zeroHeight="1" x14ac:dyDescent="0.25"/>
  <cols>
    <col min="1" max="1" width="70.7109375" style="8" customWidth="1"/>
    <col min="2" max="44" width="11.140625" style="3" customWidth="1"/>
    <col min="45" max="46" width="11.5703125" style="3" bestFit="1" customWidth="1"/>
    <col min="47" max="47" width="11.140625" style="3" customWidth="1"/>
    <col min="48" max="49" width="11.5703125" style="3" bestFit="1" customWidth="1"/>
    <col min="50" max="50" width="11.140625" style="3" customWidth="1"/>
    <col min="51" max="52" width="11.5703125" style="3" bestFit="1" customWidth="1"/>
    <col min="53" max="53" width="11.140625" style="3" customWidth="1"/>
    <col min="54" max="55" width="11.5703125" style="3" bestFit="1" customWidth="1"/>
    <col min="56" max="56" width="11.140625" style="3" customWidth="1"/>
    <col min="57" max="58" width="11.5703125" style="3" bestFit="1" customWidth="1"/>
    <col min="59" max="59" width="11.140625" style="3" customWidth="1"/>
    <col min="60" max="61" width="11.5703125" style="3" bestFit="1" customWidth="1"/>
    <col min="62" max="62" width="69.42578125" style="8" customWidth="1"/>
    <col min="63" max="16384" width="9.140625" style="1"/>
  </cols>
  <sheetData>
    <row r="1" spans="1:62" ht="15" x14ac:dyDescent="0.25">
      <c r="A1" s="1"/>
      <c r="B1" s="14" t="s">
        <v>46</v>
      </c>
      <c r="C1" s="14" t="b">
        <f t="shared" ref="C1:D1" si="0">C10=C11-C12</f>
        <v>1</v>
      </c>
      <c r="D1" s="14" t="b">
        <f t="shared" si="0"/>
        <v>1</v>
      </c>
      <c r="E1" s="14" t="s">
        <v>46</v>
      </c>
      <c r="F1" s="14" t="b">
        <f t="shared" ref="F1:G1" si="1">F10=F11-F12</f>
        <v>1</v>
      </c>
      <c r="G1" s="14" t="b">
        <f t="shared" si="1"/>
        <v>1</v>
      </c>
      <c r="H1" s="14" t="s">
        <v>46</v>
      </c>
      <c r="I1" s="14" t="b">
        <f t="shared" ref="I1:J1" si="2">I10=I11-I12</f>
        <v>1</v>
      </c>
      <c r="J1" s="14" t="b">
        <f t="shared" si="2"/>
        <v>1</v>
      </c>
      <c r="K1" s="14" t="s">
        <v>46</v>
      </c>
      <c r="L1" s="14" t="b">
        <f t="shared" ref="L1:M1" si="3">L10=L11-L12</f>
        <v>1</v>
      </c>
      <c r="M1" s="14" t="b">
        <f t="shared" si="3"/>
        <v>1</v>
      </c>
      <c r="N1" s="14" t="s">
        <v>46</v>
      </c>
      <c r="O1" s="14" t="b">
        <f t="shared" ref="O1:P1" si="4">O10=O11-O12</f>
        <v>1</v>
      </c>
      <c r="P1" s="14" t="b">
        <f t="shared" si="4"/>
        <v>1</v>
      </c>
      <c r="Q1" s="14" t="s">
        <v>46</v>
      </c>
      <c r="R1" s="14" t="b">
        <f t="shared" ref="R1:S1" si="5">R10=R11-R12</f>
        <v>1</v>
      </c>
      <c r="S1" s="14" t="b">
        <f t="shared" si="5"/>
        <v>1</v>
      </c>
      <c r="T1" s="14" t="s">
        <v>46</v>
      </c>
      <c r="U1" s="14" t="b">
        <f t="shared" ref="U1:V1" si="6">U10=U11-U12</f>
        <v>1</v>
      </c>
      <c r="V1" s="14" t="b">
        <f t="shared" si="6"/>
        <v>1</v>
      </c>
      <c r="W1" s="14" t="s">
        <v>46</v>
      </c>
      <c r="X1" s="14" t="b">
        <f>X10+X12=X11</f>
        <v>1</v>
      </c>
      <c r="Y1" s="14" t="b">
        <f t="shared" ref="Y1" si="7">Y10=Y11-Y12</f>
        <v>1</v>
      </c>
      <c r="Z1" s="14" t="s">
        <v>46</v>
      </c>
      <c r="AA1" s="14" t="b">
        <f>AA10+AA12=AA11</f>
        <v>1</v>
      </c>
      <c r="AB1" s="14" t="b">
        <f t="shared" ref="AB1" si="8">AB10=AB11-AB12</f>
        <v>1</v>
      </c>
      <c r="AC1" s="14" t="s">
        <v>46</v>
      </c>
      <c r="AD1" s="14" t="b">
        <f>AD10+AD12=AD11</f>
        <v>1</v>
      </c>
      <c r="AE1" s="14" t="b">
        <f t="shared" ref="AE1" si="9">AE10=AE11-AE12</f>
        <v>1</v>
      </c>
      <c r="AF1" s="14" t="s">
        <v>46</v>
      </c>
      <c r="AG1" s="14" t="b">
        <f>AG10+AG12=AG11</f>
        <v>1</v>
      </c>
      <c r="AH1" s="14" t="b">
        <f t="shared" ref="AH1" si="10">AH10=AH11-AH12</f>
        <v>1</v>
      </c>
      <c r="AI1" s="14" t="s">
        <v>46</v>
      </c>
      <c r="AJ1" s="14" t="b">
        <f>AJ10+AJ12=AJ11</f>
        <v>1</v>
      </c>
      <c r="AK1" s="14" t="b">
        <f t="shared" ref="AK1" si="11">AK10=AK11-AK12</f>
        <v>1</v>
      </c>
      <c r="AL1" s="14" t="s">
        <v>46</v>
      </c>
      <c r="AM1" s="14" t="b">
        <f>AM10+AM12=AM11</f>
        <v>1</v>
      </c>
      <c r="AN1" s="14" t="b">
        <f t="shared" ref="AN1" si="12">AN10=AN11-AN12</f>
        <v>1</v>
      </c>
      <c r="AO1" s="14" t="s">
        <v>46</v>
      </c>
      <c r="AP1" s="14" t="b">
        <f>AP10+AP12=AP11</f>
        <v>1</v>
      </c>
      <c r="AQ1" s="14" t="b">
        <f t="shared" ref="AQ1" si="13">AQ10=AQ11-AQ12</f>
        <v>1</v>
      </c>
      <c r="AR1" s="14" t="s">
        <v>46</v>
      </c>
      <c r="AS1" s="14" t="b">
        <f>AS10+AS12=AS11</f>
        <v>1</v>
      </c>
      <c r="AT1" s="14" t="b">
        <f t="shared" ref="AT1" si="14">AT10=AT11-AT12</f>
        <v>1</v>
      </c>
      <c r="AU1" s="14" t="s">
        <v>46</v>
      </c>
      <c r="AV1" s="14" t="b">
        <f>AV10+AV12=AV11</f>
        <v>1</v>
      </c>
      <c r="AW1" s="14" t="b">
        <f t="shared" ref="AW1" si="15">AW10=AW11-AW12</f>
        <v>1</v>
      </c>
      <c r="AX1" s="14" t="s">
        <v>46</v>
      </c>
      <c r="AY1" s="14" t="b">
        <f>AY10+AY12=AY11</f>
        <v>1</v>
      </c>
      <c r="AZ1" s="14" t="b">
        <f t="shared" ref="AZ1" si="16">AZ10=AZ11-AZ12</f>
        <v>1</v>
      </c>
      <c r="BA1" s="14" t="s">
        <v>46</v>
      </c>
      <c r="BB1" s="14" t="b">
        <f>BB10+BB12=BB11</f>
        <v>1</v>
      </c>
      <c r="BC1" s="14" t="b">
        <f t="shared" ref="BC1" si="17">BC10=BC11-BC12</f>
        <v>1</v>
      </c>
      <c r="BD1" s="14" t="s">
        <v>46</v>
      </c>
      <c r="BE1" s="14" t="b">
        <f>BE10+BE12=BE11</f>
        <v>1</v>
      </c>
      <c r="BF1" s="14" t="b">
        <f t="shared" ref="BF1" si="18">BF10=BF11-BF12</f>
        <v>1</v>
      </c>
      <c r="BG1" s="14" t="s">
        <v>46</v>
      </c>
      <c r="BH1" s="14" t="b">
        <f>BH10+BH12=BH11</f>
        <v>1</v>
      </c>
      <c r="BI1" s="14" t="b">
        <f t="shared" ref="BI1" si="19">BI10=BI11-BI12</f>
        <v>1</v>
      </c>
      <c r="BJ1" s="1"/>
    </row>
    <row r="2" spans="1:62" ht="18.75" x14ac:dyDescent="0.25">
      <c r="A2" s="9" t="s">
        <v>43</v>
      </c>
      <c r="B2" s="1"/>
      <c r="C2" s="138"/>
      <c r="D2" s="1"/>
      <c r="E2" s="1"/>
      <c r="F2" s="138"/>
      <c r="G2" s="1"/>
      <c r="H2" s="1"/>
      <c r="I2" s="138"/>
      <c r="J2" s="1"/>
      <c r="K2" s="1"/>
      <c r="L2" s="138"/>
      <c r="M2" s="1"/>
      <c r="N2" s="1"/>
      <c r="O2" s="138"/>
      <c r="P2" s="1"/>
      <c r="Q2" s="1"/>
      <c r="R2" s="138"/>
      <c r="S2" s="1"/>
      <c r="T2" s="1"/>
      <c r="U2" s="138"/>
      <c r="V2" s="1"/>
      <c r="W2" s="1"/>
      <c r="X2" s="138"/>
      <c r="Y2" s="1"/>
      <c r="Z2" s="1"/>
      <c r="AA2" s="138"/>
      <c r="AB2" s="1"/>
      <c r="AC2" s="1"/>
      <c r="AD2" s="138"/>
      <c r="AE2" s="1"/>
      <c r="AF2" s="1"/>
      <c r="AG2" s="138"/>
      <c r="AH2" s="1"/>
      <c r="AI2" s="1"/>
      <c r="AJ2" s="138"/>
      <c r="AK2" s="1"/>
      <c r="AL2" s="1"/>
      <c r="AM2" s="138"/>
      <c r="AN2" s="1"/>
      <c r="AO2" s="1"/>
      <c r="AP2" s="138"/>
      <c r="AQ2" s="1"/>
      <c r="AR2" s="1"/>
      <c r="AS2" s="138"/>
      <c r="AT2" s="1"/>
      <c r="AU2" s="1"/>
      <c r="AV2" s="138"/>
      <c r="AW2" s="1"/>
      <c r="AX2" s="1"/>
      <c r="AY2" s="138"/>
      <c r="AZ2" s="1"/>
      <c r="BA2" s="1"/>
      <c r="BB2" s="138"/>
      <c r="BC2" s="1"/>
      <c r="BD2" s="1"/>
      <c r="BE2" s="138"/>
      <c r="BF2" s="1"/>
      <c r="BG2" s="1"/>
      <c r="BH2" s="138"/>
      <c r="BI2" s="1"/>
      <c r="BJ2" s="9" t="s">
        <v>20</v>
      </c>
    </row>
    <row r="3" spans="1:62" ht="18.75" x14ac:dyDescent="0.25">
      <c r="A3" s="9" t="s">
        <v>17</v>
      </c>
      <c r="D3" s="231"/>
      <c r="G3" s="231"/>
      <c r="J3" s="231"/>
      <c r="M3" s="231"/>
      <c r="P3" s="231"/>
      <c r="S3" s="231"/>
      <c r="V3" s="231"/>
      <c r="Y3" s="231"/>
      <c r="AB3" s="231"/>
      <c r="AE3" s="231"/>
      <c r="AH3" s="231"/>
      <c r="AK3" s="231"/>
      <c r="AN3" s="231"/>
      <c r="AQ3" s="231"/>
      <c r="AT3" s="231"/>
      <c r="AW3" s="231"/>
      <c r="AZ3" s="231"/>
      <c r="BC3" s="231"/>
      <c r="BF3" s="231"/>
      <c r="BI3" s="231"/>
      <c r="BJ3" s="9" t="s">
        <v>12</v>
      </c>
    </row>
    <row r="4" spans="1:62" ht="15" x14ac:dyDescent="0.25">
      <c r="A4" s="1384" t="s">
        <v>16</v>
      </c>
      <c r="B4" s="1378">
        <v>42492</v>
      </c>
      <c r="C4" s="1379"/>
      <c r="D4" s="1380"/>
      <c r="E4" s="1378">
        <v>42493</v>
      </c>
      <c r="F4" s="1379"/>
      <c r="G4" s="1380"/>
      <c r="H4" s="1378">
        <v>42494</v>
      </c>
      <c r="I4" s="1379"/>
      <c r="J4" s="1380"/>
      <c r="K4" s="1378">
        <v>42499</v>
      </c>
      <c r="L4" s="1379"/>
      <c r="M4" s="1380"/>
      <c r="N4" s="1378">
        <v>42500</v>
      </c>
      <c r="O4" s="1379"/>
      <c r="P4" s="1380"/>
      <c r="Q4" s="1378">
        <v>42501</v>
      </c>
      <c r="R4" s="1379"/>
      <c r="S4" s="1380"/>
      <c r="T4" s="1378">
        <v>42502</v>
      </c>
      <c r="U4" s="1379"/>
      <c r="V4" s="1380"/>
      <c r="W4" s="1378">
        <v>42503</v>
      </c>
      <c r="X4" s="1379"/>
      <c r="Y4" s="1380"/>
      <c r="Z4" s="1378">
        <v>42506</v>
      </c>
      <c r="AA4" s="1379"/>
      <c r="AB4" s="1380"/>
      <c r="AC4" s="1378">
        <v>42507</v>
      </c>
      <c r="AD4" s="1379"/>
      <c r="AE4" s="1380"/>
      <c r="AF4" s="1378">
        <v>42508</v>
      </c>
      <c r="AG4" s="1379"/>
      <c r="AH4" s="1380"/>
      <c r="AI4" s="1378">
        <v>42509</v>
      </c>
      <c r="AJ4" s="1379"/>
      <c r="AK4" s="1380"/>
      <c r="AL4" s="1378">
        <v>42510</v>
      </c>
      <c r="AM4" s="1379"/>
      <c r="AN4" s="1380"/>
      <c r="AO4" s="1378">
        <v>42513</v>
      </c>
      <c r="AP4" s="1379"/>
      <c r="AQ4" s="1380"/>
      <c r="AR4" s="1378">
        <v>42514</v>
      </c>
      <c r="AS4" s="1379"/>
      <c r="AT4" s="1380"/>
      <c r="AU4" s="1378">
        <v>42515</v>
      </c>
      <c r="AV4" s="1379"/>
      <c r="AW4" s="1380"/>
      <c r="AX4" s="1378">
        <v>42516</v>
      </c>
      <c r="AY4" s="1379"/>
      <c r="AZ4" s="1380"/>
      <c r="BA4" s="1378">
        <v>42517</v>
      </c>
      <c r="BB4" s="1379"/>
      <c r="BC4" s="1380"/>
      <c r="BD4" s="1378">
        <v>42520</v>
      </c>
      <c r="BE4" s="1379"/>
      <c r="BF4" s="1380"/>
      <c r="BG4" s="1378">
        <v>42521</v>
      </c>
      <c r="BH4" s="1379"/>
      <c r="BI4" s="1380"/>
      <c r="BJ4" s="1384" t="s">
        <v>33</v>
      </c>
    </row>
    <row r="5" spans="1:62" ht="15" x14ac:dyDescent="0.25">
      <c r="A5" s="1384"/>
      <c r="B5" s="455" t="s">
        <v>14</v>
      </c>
      <c r="C5" s="456" t="s">
        <v>15</v>
      </c>
      <c r="D5" s="457" t="s">
        <v>3</v>
      </c>
      <c r="E5" s="449" t="s">
        <v>14</v>
      </c>
      <c r="F5" s="450" t="s">
        <v>15</v>
      </c>
      <c r="G5" s="451" t="s">
        <v>3</v>
      </c>
      <c r="H5" s="468" t="s">
        <v>14</v>
      </c>
      <c r="I5" s="469" t="s">
        <v>15</v>
      </c>
      <c r="J5" s="470" t="s">
        <v>3</v>
      </c>
      <c r="K5" s="461" t="s">
        <v>14</v>
      </c>
      <c r="L5" s="462" t="s">
        <v>15</v>
      </c>
      <c r="M5" s="463" t="s">
        <v>3</v>
      </c>
      <c r="N5" s="480" t="s">
        <v>14</v>
      </c>
      <c r="O5" s="481" t="s">
        <v>15</v>
      </c>
      <c r="P5" s="482" t="s">
        <v>3</v>
      </c>
      <c r="Q5" s="474" t="s">
        <v>14</v>
      </c>
      <c r="R5" s="475" t="s">
        <v>15</v>
      </c>
      <c r="S5" s="476" t="s">
        <v>3</v>
      </c>
      <c r="T5" s="486" t="s">
        <v>14</v>
      </c>
      <c r="U5" s="487" t="s">
        <v>15</v>
      </c>
      <c r="V5" s="488" t="s">
        <v>3</v>
      </c>
      <c r="W5" s="498" t="s">
        <v>14</v>
      </c>
      <c r="X5" s="499" t="s">
        <v>15</v>
      </c>
      <c r="Y5" s="500" t="s">
        <v>3</v>
      </c>
      <c r="Z5" s="504" t="s">
        <v>14</v>
      </c>
      <c r="AA5" s="505" t="s">
        <v>15</v>
      </c>
      <c r="AB5" s="506" t="s">
        <v>3</v>
      </c>
      <c r="AC5" s="492" t="s">
        <v>14</v>
      </c>
      <c r="AD5" s="493" t="s">
        <v>15</v>
      </c>
      <c r="AE5" s="494" t="s">
        <v>3</v>
      </c>
      <c r="AF5" s="516" t="s">
        <v>14</v>
      </c>
      <c r="AG5" s="517" t="s">
        <v>15</v>
      </c>
      <c r="AH5" s="518" t="s">
        <v>3</v>
      </c>
      <c r="AI5" s="522" t="s">
        <v>14</v>
      </c>
      <c r="AJ5" s="523" t="s">
        <v>15</v>
      </c>
      <c r="AK5" s="524" t="s">
        <v>3</v>
      </c>
      <c r="AL5" s="528" t="s">
        <v>14</v>
      </c>
      <c r="AM5" s="529" t="s">
        <v>15</v>
      </c>
      <c r="AN5" s="530" t="s">
        <v>3</v>
      </c>
      <c r="AO5" s="534" t="s">
        <v>14</v>
      </c>
      <c r="AP5" s="535" t="s">
        <v>15</v>
      </c>
      <c r="AQ5" s="536" t="s">
        <v>3</v>
      </c>
      <c r="AR5" s="542" t="s">
        <v>14</v>
      </c>
      <c r="AS5" s="543" t="s">
        <v>15</v>
      </c>
      <c r="AT5" s="544" t="s">
        <v>3</v>
      </c>
      <c r="AU5" s="548" t="s">
        <v>14</v>
      </c>
      <c r="AV5" s="549" t="s">
        <v>15</v>
      </c>
      <c r="AW5" s="550" t="s">
        <v>3</v>
      </c>
      <c r="AX5" s="554" t="s">
        <v>14</v>
      </c>
      <c r="AY5" s="555" t="s">
        <v>15</v>
      </c>
      <c r="AZ5" s="556" t="s">
        <v>3</v>
      </c>
      <c r="BA5" s="560" t="s">
        <v>14</v>
      </c>
      <c r="BB5" s="561" t="s">
        <v>15</v>
      </c>
      <c r="BC5" s="562" t="s">
        <v>3</v>
      </c>
      <c r="BD5" s="566" t="s">
        <v>14</v>
      </c>
      <c r="BE5" s="567" t="s">
        <v>15</v>
      </c>
      <c r="BF5" s="568" t="s">
        <v>3</v>
      </c>
      <c r="BG5" s="510" t="s">
        <v>14</v>
      </c>
      <c r="BH5" s="511" t="s">
        <v>15</v>
      </c>
      <c r="BI5" s="512" t="s">
        <v>3</v>
      </c>
      <c r="BJ5" s="1384"/>
    </row>
    <row r="6" spans="1:62" ht="15" x14ac:dyDescent="0.25">
      <c r="A6" s="45" t="s">
        <v>0</v>
      </c>
      <c r="B6" s="46">
        <f t="shared" ref="B6" si="20">SUM(B7:B8)</f>
        <v>354.91915799999998</v>
      </c>
      <c r="C6" s="47">
        <f>SUM(C7:C8)</f>
        <v>106.464659</v>
      </c>
      <c r="D6" s="48">
        <f t="shared" ref="D6:D12" si="21">B6+C6</f>
        <v>461.38381699999996</v>
      </c>
      <c r="E6" s="46">
        <f t="shared" ref="E6" si="22">SUM(E7:E8)</f>
        <v>351.50730499999997</v>
      </c>
      <c r="F6" s="47">
        <f>SUM(F7:F8)</f>
        <v>106.48245999999999</v>
      </c>
      <c r="G6" s="48">
        <f t="shared" ref="G6:G12" si="23">E6+F6</f>
        <v>457.98976499999998</v>
      </c>
      <c r="H6" s="46">
        <f t="shared" ref="H6" si="24">SUM(H7:H8)</f>
        <v>343.66407100000004</v>
      </c>
      <c r="I6" s="47">
        <f>SUM(I7:I8)</f>
        <v>103.78645499999999</v>
      </c>
      <c r="J6" s="48">
        <f t="shared" ref="J6:J12" si="25">H6+I6</f>
        <v>447.45052600000002</v>
      </c>
      <c r="K6" s="46">
        <f t="shared" ref="K6" si="26">SUM(K7:K8)</f>
        <v>327.20732799999996</v>
      </c>
      <c r="L6" s="47">
        <f>SUM(L7:L8)</f>
        <v>105.37189500000001</v>
      </c>
      <c r="M6" s="48">
        <f t="shared" ref="M6:M12" si="27">K6+L6</f>
        <v>432.57922299999996</v>
      </c>
      <c r="N6" s="46">
        <f t="shared" ref="N6" si="28">SUM(N7:N8)</f>
        <v>333.55306300000001</v>
      </c>
      <c r="O6" s="47">
        <f>SUM(O7:O8)</f>
        <v>105.72735200000001</v>
      </c>
      <c r="P6" s="48">
        <f t="shared" ref="P6:P12" si="29">N6+O6</f>
        <v>439.280415</v>
      </c>
      <c r="Q6" s="46">
        <f t="shared" ref="Q6" si="30">SUM(Q7:Q8)</f>
        <v>331.031565</v>
      </c>
      <c r="R6" s="47">
        <f>SUM(R7:R8)</f>
        <v>105.974272</v>
      </c>
      <c r="S6" s="48">
        <f t="shared" ref="S6:S12" si="31">Q6+R6</f>
        <v>437.00583699999999</v>
      </c>
      <c r="T6" s="46">
        <f t="shared" ref="T6" si="32">SUM(T7:T8)</f>
        <v>335.14511300000004</v>
      </c>
      <c r="U6" s="47">
        <f>SUM(U7:U8)</f>
        <v>106.23950900000001</v>
      </c>
      <c r="V6" s="48">
        <f t="shared" ref="V6:V12" si="33">T6+U6</f>
        <v>441.38462200000004</v>
      </c>
      <c r="W6" s="46">
        <f t="shared" ref="W6" si="34">SUM(W7:W8)</f>
        <v>336.13517100000001</v>
      </c>
      <c r="X6" s="47">
        <f>SUM(X7:X8)</f>
        <v>107.237454</v>
      </c>
      <c r="Y6" s="48">
        <f t="shared" ref="Y6:Y12" si="35">W6+X6</f>
        <v>443.37262500000003</v>
      </c>
      <c r="Z6" s="46">
        <f t="shared" ref="Z6" si="36">SUM(Z7:Z8)</f>
        <v>338.08516200000003</v>
      </c>
      <c r="AA6" s="47">
        <f>SUM(AA7:AA8)</f>
        <v>107.06089200000002</v>
      </c>
      <c r="AB6" s="48">
        <f t="shared" ref="AB6:AB12" si="37">Z6+AA6</f>
        <v>445.14605400000005</v>
      </c>
      <c r="AC6" s="46">
        <f t="shared" ref="AC6" si="38">SUM(AC7:AC8)</f>
        <v>339.706861</v>
      </c>
      <c r="AD6" s="47">
        <f>SUM(AD7:AD8)</f>
        <v>107.21800700000001</v>
      </c>
      <c r="AE6" s="48">
        <f t="shared" ref="AE6:AE12" si="39">AC6+AD6</f>
        <v>446.924868</v>
      </c>
      <c r="AF6" s="46">
        <f t="shared" ref="AF6" si="40">SUM(AF7:AF8)</f>
        <v>343.23461499999996</v>
      </c>
      <c r="AG6" s="47">
        <f>SUM(AG7:AG8)</f>
        <v>106.786402</v>
      </c>
      <c r="AH6" s="48">
        <f t="shared" ref="AH6:AH12" si="41">AF6+AG6</f>
        <v>450.02101699999997</v>
      </c>
      <c r="AI6" s="46">
        <f t="shared" ref="AI6" si="42">SUM(AI7:AI8)</f>
        <v>340.11044499999997</v>
      </c>
      <c r="AJ6" s="47">
        <f>SUM(AJ7:AJ8)</f>
        <v>110.91521900000001</v>
      </c>
      <c r="AK6" s="48">
        <f t="shared" ref="AK6:AK12" si="43">AI6+AJ6</f>
        <v>451.02566400000001</v>
      </c>
      <c r="AL6" s="46">
        <f t="shared" ref="AL6" si="44">SUM(AL7:AL8)</f>
        <v>344.81359299999997</v>
      </c>
      <c r="AM6" s="47">
        <f>SUM(AM7:AM8)</f>
        <v>110.45906100000002</v>
      </c>
      <c r="AN6" s="48">
        <f t="shared" ref="AN6:AN12" si="45">AL6+AM6</f>
        <v>455.27265399999999</v>
      </c>
      <c r="AO6" s="46">
        <f t="shared" ref="AO6" si="46">SUM(AO7:AO8)</f>
        <v>341.23813900000005</v>
      </c>
      <c r="AP6" s="47">
        <f>SUM(AP7:AP8)</f>
        <v>110.560391</v>
      </c>
      <c r="AQ6" s="48">
        <f t="shared" ref="AQ6:AQ12" si="47">AO6+AP6</f>
        <v>451.79853000000003</v>
      </c>
      <c r="AR6" s="46">
        <f t="shared" ref="AR6" si="48">SUM(AR7:AR8)</f>
        <v>339.24452100000002</v>
      </c>
      <c r="AS6" s="47">
        <f>SUM(AS7:AS8)</f>
        <v>111.21118199999999</v>
      </c>
      <c r="AT6" s="48">
        <f t="shared" ref="AT6:AT12" si="49">AR6+AS6</f>
        <v>450.45570300000003</v>
      </c>
      <c r="AU6" s="46">
        <f t="shared" ref="AU6" si="50">SUM(AU7:AU8)</f>
        <v>338.69207</v>
      </c>
      <c r="AV6" s="47">
        <f>SUM(AV7:AV8)</f>
        <v>111.403122</v>
      </c>
      <c r="AW6" s="48">
        <f t="shared" ref="AW6:AW12" si="51">AU6+AV6</f>
        <v>450.095192</v>
      </c>
      <c r="AX6" s="46">
        <f t="shared" ref="AX6" si="52">SUM(AX7:AX8)</f>
        <v>343.38678799999997</v>
      </c>
      <c r="AY6" s="47">
        <f>SUM(AY7:AY8)</f>
        <v>111.527957</v>
      </c>
      <c r="AZ6" s="48">
        <f t="shared" ref="AZ6:AZ12" si="53">AX6+AY6</f>
        <v>454.91474499999998</v>
      </c>
      <c r="BA6" s="46">
        <f t="shared" ref="BA6" si="54">SUM(BA7:BA8)</f>
        <v>335.68730700000003</v>
      </c>
      <c r="BB6" s="47">
        <f>SUM(BB7:BB8)</f>
        <v>110.38024200000001</v>
      </c>
      <c r="BC6" s="48">
        <f t="shared" ref="BC6:BC12" si="55">BA6+BB6</f>
        <v>446.06754900000004</v>
      </c>
      <c r="BD6" s="46">
        <f t="shared" ref="BD6" si="56">SUM(BD7:BD8)</f>
        <v>330.29280400000005</v>
      </c>
      <c r="BE6" s="47">
        <f>SUM(BE7:BE8)</f>
        <v>110.19067200000003</v>
      </c>
      <c r="BF6" s="48">
        <f t="shared" ref="BF6:BF12" si="57">BD6+BE6</f>
        <v>440.48347600000011</v>
      </c>
      <c r="BG6" s="46">
        <f t="shared" ref="BG6" si="58">SUM(BG7:BG8)</f>
        <v>339.89846</v>
      </c>
      <c r="BH6" s="47">
        <f>SUM(BH7:BH8)</f>
        <v>109.81118200000003</v>
      </c>
      <c r="BI6" s="48">
        <f t="shared" ref="BI6:BI12" si="59">BG6+BH6</f>
        <v>449.70964200000003</v>
      </c>
      <c r="BJ6" s="45" t="s">
        <v>0</v>
      </c>
    </row>
    <row r="7" spans="1:62" ht="15" x14ac:dyDescent="0.25">
      <c r="A7" s="15" t="s">
        <v>35</v>
      </c>
      <c r="B7" s="28">
        <v>354.91915799999998</v>
      </c>
      <c r="C7" s="16">
        <v>86.756844000000001</v>
      </c>
      <c r="D7" s="29">
        <f t="shared" si="21"/>
        <v>441.67600199999998</v>
      </c>
      <c r="E7" s="28">
        <v>351.50730499999997</v>
      </c>
      <c r="F7" s="16">
        <v>86.744644999999991</v>
      </c>
      <c r="G7" s="29">
        <f t="shared" si="23"/>
        <v>438.25194999999997</v>
      </c>
      <c r="H7" s="28">
        <v>343.66407100000004</v>
      </c>
      <c r="I7" s="16">
        <v>84.948639999999997</v>
      </c>
      <c r="J7" s="29">
        <f t="shared" si="25"/>
        <v>428.61271100000005</v>
      </c>
      <c r="K7" s="28">
        <v>327.20732799999996</v>
      </c>
      <c r="L7" s="16">
        <v>87.223880000000008</v>
      </c>
      <c r="M7" s="29">
        <f t="shared" si="27"/>
        <v>414.43120799999997</v>
      </c>
      <c r="N7" s="28">
        <v>333.55306300000001</v>
      </c>
      <c r="O7" s="16">
        <v>87.57933700000001</v>
      </c>
      <c r="P7" s="29">
        <f t="shared" si="29"/>
        <v>421.13240000000002</v>
      </c>
      <c r="Q7" s="28">
        <v>331.031565</v>
      </c>
      <c r="R7" s="16">
        <v>87.826256999999998</v>
      </c>
      <c r="S7" s="29">
        <f t="shared" si="31"/>
        <v>418.857822</v>
      </c>
      <c r="T7" s="28">
        <v>335.14511300000004</v>
      </c>
      <c r="U7" s="16">
        <v>88.091494000000012</v>
      </c>
      <c r="V7" s="29">
        <f t="shared" si="33"/>
        <v>423.23660700000005</v>
      </c>
      <c r="W7" s="28">
        <v>336.13517100000001</v>
      </c>
      <c r="X7" s="16">
        <v>88.129439000000005</v>
      </c>
      <c r="Y7" s="29">
        <f t="shared" si="35"/>
        <v>424.26461</v>
      </c>
      <c r="Z7" s="28">
        <v>338.08516200000003</v>
      </c>
      <c r="AA7" s="16">
        <v>87.942877000000024</v>
      </c>
      <c r="AB7" s="29">
        <f t="shared" si="37"/>
        <v>426.02803900000004</v>
      </c>
      <c r="AC7" s="28">
        <v>339.706861</v>
      </c>
      <c r="AD7" s="16">
        <v>88.10999200000002</v>
      </c>
      <c r="AE7" s="29">
        <f t="shared" si="39"/>
        <v>427.81685300000004</v>
      </c>
      <c r="AF7" s="28">
        <v>343.23461499999996</v>
      </c>
      <c r="AG7" s="16">
        <v>87.678387000000001</v>
      </c>
      <c r="AH7" s="29">
        <f t="shared" si="41"/>
        <v>430.91300199999995</v>
      </c>
      <c r="AI7" s="28">
        <v>340.11044499999997</v>
      </c>
      <c r="AJ7" s="16">
        <v>91.678079000000011</v>
      </c>
      <c r="AK7" s="29">
        <f t="shared" si="43"/>
        <v>431.788524</v>
      </c>
      <c r="AL7" s="28">
        <v>344.81359299999997</v>
      </c>
      <c r="AM7" s="16">
        <v>91.221921000000023</v>
      </c>
      <c r="AN7" s="29">
        <f t="shared" si="45"/>
        <v>436.03551399999998</v>
      </c>
      <c r="AO7" s="28">
        <v>341.23813900000005</v>
      </c>
      <c r="AP7" s="16">
        <v>91.323250999999999</v>
      </c>
      <c r="AQ7" s="29">
        <f t="shared" si="47"/>
        <v>432.56139000000007</v>
      </c>
      <c r="AR7" s="28">
        <v>339.24452100000002</v>
      </c>
      <c r="AS7" s="541">
        <v>91.974041999999997</v>
      </c>
      <c r="AT7" s="29">
        <f t="shared" si="49"/>
        <v>431.21856300000002</v>
      </c>
      <c r="AU7" s="28">
        <v>338.69207</v>
      </c>
      <c r="AV7" s="541">
        <v>92.165982</v>
      </c>
      <c r="AW7" s="29">
        <f t="shared" si="51"/>
        <v>430.85805199999999</v>
      </c>
      <c r="AX7" s="28">
        <v>343.38678799999997</v>
      </c>
      <c r="AY7" s="541">
        <v>92.290817000000004</v>
      </c>
      <c r="AZ7" s="29">
        <f t="shared" si="53"/>
        <v>435.67760499999997</v>
      </c>
      <c r="BA7" s="28">
        <v>335.68730700000003</v>
      </c>
      <c r="BB7" s="541">
        <v>91.643102000000013</v>
      </c>
      <c r="BC7" s="29">
        <f t="shared" si="55"/>
        <v>427.33040900000003</v>
      </c>
      <c r="BD7" s="28">
        <v>330.29280400000005</v>
      </c>
      <c r="BE7" s="541">
        <v>91.653532000000027</v>
      </c>
      <c r="BF7" s="29">
        <f t="shared" si="57"/>
        <v>421.94633600000009</v>
      </c>
      <c r="BG7" s="28">
        <v>339.89846</v>
      </c>
      <c r="BH7" s="541">
        <v>91.274042000000037</v>
      </c>
      <c r="BI7" s="29">
        <f t="shared" si="59"/>
        <v>431.17250200000001</v>
      </c>
      <c r="BJ7" s="15" t="s">
        <v>38</v>
      </c>
    </row>
    <row r="8" spans="1:62" ht="15" x14ac:dyDescent="0.25">
      <c r="A8" s="17" t="s">
        <v>36</v>
      </c>
      <c r="B8" s="30">
        <v>0</v>
      </c>
      <c r="C8" s="18">
        <v>19.707815</v>
      </c>
      <c r="D8" s="31">
        <f t="shared" si="21"/>
        <v>19.707815</v>
      </c>
      <c r="E8" s="30">
        <v>0</v>
      </c>
      <c r="F8" s="18">
        <v>19.737814999999998</v>
      </c>
      <c r="G8" s="31">
        <f t="shared" si="23"/>
        <v>19.737814999999998</v>
      </c>
      <c r="H8" s="30">
        <v>0</v>
      </c>
      <c r="I8" s="18">
        <v>18.837814999999999</v>
      </c>
      <c r="J8" s="31">
        <f t="shared" si="25"/>
        <v>18.837814999999999</v>
      </c>
      <c r="K8" s="30">
        <v>0</v>
      </c>
      <c r="L8" s="18">
        <v>18.148015000000001</v>
      </c>
      <c r="M8" s="31">
        <f t="shared" si="27"/>
        <v>18.148015000000001</v>
      </c>
      <c r="N8" s="30">
        <v>0</v>
      </c>
      <c r="O8" s="18">
        <v>18.148015000000001</v>
      </c>
      <c r="P8" s="31">
        <f t="shared" si="29"/>
        <v>18.148015000000001</v>
      </c>
      <c r="Q8" s="30">
        <v>0</v>
      </c>
      <c r="R8" s="18">
        <v>18.148015000000001</v>
      </c>
      <c r="S8" s="31">
        <f t="shared" si="31"/>
        <v>18.148015000000001</v>
      </c>
      <c r="T8" s="30">
        <v>0</v>
      </c>
      <c r="U8" s="18">
        <v>18.148015000000001</v>
      </c>
      <c r="V8" s="31">
        <f t="shared" si="33"/>
        <v>18.148015000000001</v>
      </c>
      <c r="W8" s="30">
        <v>0</v>
      </c>
      <c r="X8" s="18">
        <v>19.108014999999998</v>
      </c>
      <c r="Y8" s="31">
        <f t="shared" si="35"/>
        <v>19.108014999999998</v>
      </c>
      <c r="Z8" s="30">
        <v>0</v>
      </c>
      <c r="AA8" s="18">
        <v>19.118015</v>
      </c>
      <c r="AB8" s="31">
        <f t="shared" si="37"/>
        <v>19.118015</v>
      </c>
      <c r="AC8" s="30">
        <v>0</v>
      </c>
      <c r="AD8" s="18">
        <v>19.108014999999998</v>
      </c>
      <c r="AE8" s="31">
        <f t="shared" si="39"/>
        <v>19.108014999999998</v>
      </c>
      <c r="AF8" s="30">
        <v>0</v>
      </c>
      <c r="AG8" s="18">
        <v>19.108014999999998</v>
      </c>
      <c r="AH8" s="31">
        <f t="shared" si="41"/>
        <v>19.108014999999998</v>
      </c>
      <c r="AI8" s="30">
        <v>0</v>
      </c>
      <c r="AJ8" s="18">
        <v>19.23714</v>
      </c>
      <c r="AK8" s="31">
        <f t="shared" si="43"/>
        <v>19.23714</v>
      </c>
      <c r="AL8" s="30">
        <v>0</v>
      </c>
      <c r="AM8" s="18">
        <v>19.23714</v>
      </c>
      <c r="AN8" s="31">
        <f t="shared" si="45"/>
        <v>19.23714</v>
      </c>
      <c r="AO8" s="30">
        <v>0</v>
      </c>
      <c r="AP8" s="18">
        <v>19.23714</v>
      </c>
      <c r="AQ8" s="31">
        <f t="shared" si="47"/>
        <v>19.23714</v>
      </c>
      <c r="AR8" s="30">
        <v>0</v>
      </c>
      <c r="AS8" s="541">
        <v>19.23714</v>
      </c>
      <c r="AT8" s="31">
        <f t="shared" si="49"/>
        <v>19.23714</v>
      </c>
      <c r="AU8" s="30">
        <v>0</v>
      </c>
      <c r="AV8" s="541">
        <v>19.23714</v>
      </c>
      <c r="AW8" s="31">
        <f t="shared" si="51"/>
        <v>19.23714</v>
      </c>
      <c r="AX8" s="30">
        <v>0</v>
      </c>
      <c r="AY8" s="541">
        <v>19.23714</v>
      </c>
      <c r="AZ8" s="31">
        <f t="shared" si="53"/>
        <v>19.23714</v>
      </c>
      <c r="BA8" s="30">
        <v>0</v>
      </c>
      <c r="BB8" s="541">
        <v>18.73714</v>
      </c>
      <c r="BC8" s="31">
        <f t="shared" si="55"/>
        <v>18.73714</v>
      </c>
      <c r="BD8" s="30">
        <v>0</v>
      </c>
      <c r="BE8" s="541">
        <v>18.537140000000001</v>
      </c>
      <c r="BF8" s="31">
        <f t="shared" si="57"/>
        <v>18.537140000000001</v>
      </c>
      <c r="BG8" s="30">
        <v>0</v>
      </c>
      <c r="BH8" s="541">
        <v>18.537140000000001</v>
      </c>
      <c r="BI8" s="31">
        <f t="shared" si="59"/>
        <v>18.537140000000001</v>
      </c>
      <c r="BJ8" s="17" t="s">
        <v>37</v>
      </c>
    </row>
    <row r="9" spans="1:62" ht="15" x14ac:dyDescent="0.25">
      <c r="A9" s="49" t="s">
        <v>10</v>
      </c>
      <c r="B9" s="50">
        <f>B10</f>
        <v>54.542869000000003</v>
      </c>
      <c r="C9" s="51">
        <f>C10</f>
        <v>0.71199999999999997</v>
      </c>
      <c r="D9" s="52">
        <f t="shared" si="21"/>
        <v>55.254869000000006</v>
      </c>
      <c r="E9" s="50">
        <f>E10</f>
        <v>56.950868999999997</v>
      </c>
      <c r="F9" s="51">
        <f>F10</f>
        <v>0.71199999999999997</v>
      </c>
      <c r="G9" s="52">
        <f t="shared" si="23"/>
        <v>57.662869000000001</v>
      </c>
      <c r="H9" s="50">
        <f>H10</f>
        <v>64.169869000000006</v>
      </c>
      <c r="I9" s="51">
        <f>I10</f>
        <v>0</v>
      </c>
      <c r="J9" s="52">
        <f t="shared" si="25"/>
        <v>64.169869000000006</v>
      </c>
      <c r="K9" s="50">
        <f>K10</f>
        <v>79.207869000000002</v>
      </c>
      <c r="L9" s="51">
        <f>L10</f>
        <v>0.99979999999999991</v>
      </c>
      <c r="M9" s="52">
        <f t="shared" si="27"/>
        <v>80.207668999999996</v>
      </c>
      <c r="N9" s="50">
        <f>N10</f>
        <v>74.836868999999993</v>
      </c>
      <c r="O9" s="51">
        <f>O10</f>
        <v>0.99979999999999991</v>
      </c>
      <c r="P9" s="52">
        <f t="shared" si="29"/>
        <v>75.836668999999986</v>
      </c>
      <c r="Q9" s="50">
        <f>Q10</f>
        <v>79.642869000000005</v>
      </c>
      <c r="R9" s="51">
        <f>R10</f>
        <v>0.99979999999999991</v>
      </c>
      <c r="S9" s="52">
        <f t="shared" si="31"/>
        <v>80.642668999999998</v>
      </c>
      <c r="T9" s="50">
        <f>T10</f>
        <v>77.473868999999993</v>
      </c>
      <c r="U9" s="51">
        <f>U10</f>
        <v>0.99980000000000002</v>
      </c>
      <c r="V9" s="52">
        <f t="shared" si="33"/>
        <v>78.473668999999987</v>
      </c>
      <c r="W9" s="50">
        <f>W10</f>
        <v>76.378868999999995</v>
      </c>
      <c r="X9" s="51">
        <f>X10</f>
        <v>3.9799999999999995E-2</v>
      </c>
      <c r="Y9" s="52">
        <f t="shared" si="35"/>
        <v>76.418668999999994</v>
      </c>
      <c r="Z9" s="50">
        <f>Z10</f>
        <v>70.340368999999995</v>
      </c>
      <c r="AA9" s="51">
        <f>AA10</f>
        <v>3.9799999999999995E-2</v>
      </c>
      <c r="AB9" s="52">
        <f t="shared" si="37"/>
        <v>70.380168999999995</v>
      </c>
      <c r="AC9" s="50">
        <f>AC10</f>
        <v>67.768369000000007</v>
      </c>
      <c r="AD9" s="51">
        <f>AD10</f>
        <v>3.9799999999999995E-2</v>
      </c>
      <c r="AE9" s="52">
        <f t="shared" si="39"/>
        <v>67.808169000000007</v>
      </c>
      <c r="AF9" s="50">
        <f>AF10</f>
        <v>63.793368999999998</v>
      </c>
      <c r="AG9" s="51">
        <f>AG10</f>
        <v>3.9799999999999995E-2</v>
      </c>
      <c r="AH9" s="52">
        <f t="shared" si="41"/>
        <v>63.833168999999998</v>
      </c>
      <c r="AI9" s="50">
        <f>AI10</f>
        <v>67.190369000000004</v>
      </c>
      <c r="AJ9" s="51">
        <f>AJ10</f>
        <v>0.22130000000000002</v>
      </c>
      <c r="AK9" s="52">
        <f t="shared" si="43"/>
        <v>67.411669000000003</v>
      </c>
      <c r="AL9" s="50">
        <f>AL10</f>
        <v>63.033369</v>
      </c>
      <c r="AM9" s="51">
        <f>AM10</f>
        <v>0.22130000000000002</v>
      </c>
      <c r="AN9" s="52">
        <f t="shared" si="45"/>
        <v>63.254669</v>
      </c>
      <c r="AO9" s="50">
        <f>AO10</f>
        <v>69.044369000000003</v>
      </c>
      <c r="AP9" s="51">
        <f>AP10</f>
        <v>0.22130000000000002</v>
      </c>
      <c r="AQ9" s="52">
        <f t="shared" si="47"/>
        <v>69.265669000000003</v>
      </c>
      <c r="AR9" s="50">
        <f>AR10</f>
        <v>70.755369000000002</v>
      </c>
      <c r="AS9" s="540">
        <f>AS10</f>
        <v>0.2213</v>
      </c>
      <c r="AT9" s="52">
        <f t="shared" si="49"/>
        <v>70.976669000000001</v>
      </c>
      <c r="AU9" s="50">
        <f>AU10</f>
        <v>71.201369</v>
      </c>
      <c r="AV9" s="540">
        <f>AV10</f>
        <v>0.22130000000000002</v>
      </c>
      <c r="AW9" s="52">
        <f t="shared" si="51"/>
        <v>71.422668999999999</v>
      </c>
      <c r="AX9" s="50">
        <f>AX10</f>
        <v>73.113369000000006</v>
      </c>
      <c r="AY9" s="540">
        <f>AY10</f>
        <v>0.22130000000000002</v>
      </c>
      <c r="AZ9" s="52">
        <f t="shared" si="53"/>
        <v>73.334669000000005</v>
      </c>
      <c r="BA9" s="50">
        <f>BA10</f>
        <v>78.120368999999997</v>
      </c>
      <c r="BB9" s="540">
        <f>BB10</f>
        <v>0.72129999999999994</v>
      </c>
      <c r="BC9" s="52">
        <f t="shared" si="55"/>
        <v>78.841668999999996</v>
      </c>
      <c r="BD9" s="50">
        <f>BD10</f>
        <v>83.206368999999995</v>
      </c>
      <c r="BE9" s="540">
        <f>BE10</f>
        <v>0.72129999999999994</v>
      </c>
      <c r="BF9" s="52">
        <f t="shared" si="57"/>
        <v>83.927668999999995</v>
      </c>
      <c r="BG9" s="50">
        <f>BG10</f>
        <v>70.898369000000002</v>
      </c>
      <c r="BH9" s="540">
        <f>BH10</f>
        <v>0.72129999999999994</v>
      </c>
      <c r="BI9" s="52">
        <f t="shared" si="59"/>
        <v>71.619669000000002</v>
      </c>
      <c r="BJ9" s="49" t="s">
        <v>1</v>
      </c>
    </row>
    <row r="10" spans="1:62" ht="30" customHeight="1" x14ac:dyDescent="0.25">
      <c r="A10" s="19" t="s">
        <v>30</v>
      </c>
      <c r="B10" s="32">
        <v>54.542869000000003</v>
      </c>
      <c r="C10" s="20">
        <v>0.71199999999999997</v>
      </c>
      <c r="D10" s="29">
        <f t="shared" si="21"/>
        <v>55.254869000000006</v>
      </c>
      <c r="E10" s="32">
        <v>56.950868999999997</v>
      </c>
      <c r="F10" s="20">
        <v>0.71199999999999997</v>
      </c>
      <c r="G10" s="29">
        <f t="shared" si="23"/>
        <v>57.662869000000001</v>
      </c>
      <c r="H10" s="32">
        <v>64.169869000000006</v>
      </c>
      <c r="I10" s="467">
        <v>0</v>
      </c>
      <c r="J10" s="29">
        <f t="shared" si="25"/>
        <v>64.169869000000006</v>
      </c>
      <c r="K10" s="32">
        <v>79.207869000000002</v>
      </c>
      <c r="L10" s="467">
        <v>0.99979999999999991</v>
      </c>
      <c r="M10" s="29">
        <f t="shared" si="27"/>
        <v>80.207668999999996</v>
      </c>
      <c r="N10" s="32">
        <v>74.836868999999993</v>
      </c>
      <c r="O10" s="467">
        <v>0.99979999999999991</v>
      </c>
      <c r="P10" s="29">
        <f t="shared" si="29"/>
        <v>75.836668999999986</v>
      </c>
      <c r="Q10" s="32">
        <v>79.642869000000005</v>
      </c>
      <c r="R10" s="467">
        <v>0.99979999999999991</v>
      </c>
      <c r="S10" s="29">
        <f t="shared" si="31"/>
        <v>80.642668999999998</v>
      </c>
      <c r="T10" s="32">
        <v>77.473868999999993</v>
      </c>
      <c r="U10" s="467">
        <v>0.99980000000000002</v>
      </c>
      <c r="V10" s="29">
        <f t="shared" si="33"/>
        <v>78.473668999999987</v>
      </c>
      <c r="W10" s="32">
        <v>76.378868999999995</v>
      </c>
      <c r="X10" s="467">
        <v>3.9799999999999995E-2</v>
      </c>
      <c r="Y10" s="29">
        <f t="shared" si="35"/>
        <v>76.418668999999994</v>
      </c>
      <c r="Z10" s="32">
        <v>70.340368999999995</v>
      </c>
      <c r="AA10" s="467">
        <v>3.9799999999999995E-2</v>
      </c>
      <c r="AB10" s="29">
        <f t="shared" si="37"/>
        <v>70.380168999999995</v>
      </c>
      <c r="AC10" s="32">
        <v>67.768369000000007</v>
      </c>
      <c r="AD10" s="467">
        <v>3.9799999999999995E-2</v>
      </c>
      <c r="AE10" s="29">
        <f t="shared" si="39"/>
        <v>67.808169000000007</v>
      </c>
      <c r="AF10" s="32">
        <v>63.793368999999998</v>
      </c>
      <c r="AG10" s="467">
        <v>3.9799999999999995E-2</v>
      </c>
      <c r="AH10" s="29">
        <f t="shared" si="41"/>
        <v>63.833168999999998</v>
      </c>
      <c r="AI10" s="32">
        <v>67.190369000000004</v>
      </c>
      <c r="AJ10" s="467">
        <v>0.22130000000000002</v>
      </c>
      <c r="AK10" s="29">
        <f t="shared" si="43"/>
        <v>67.411669000000003</v>
      </c>
      <c r="AL10" s="32">
        <v>63.033369</v>
      </c>
      <c r="AM10" s="467">
        <v>0.22130000000000002</v>
      </c>
      <c r="AN10" s="29">
        <f t="shared" si="45"/>
        <v>63.254669</v>
      </c>
      <c r="AO10" s="32">
        <v>69.044369000000003</v>
      </c>
      <c r="AP10" s="467">
        <v>0.22130000000000002</v>
      </c>
      <c r="AQ10" s="29">
        <f t="shared" si="47"/>
        <v>69.265669000000003</v>
      </c>
      <c r="AR10" s="32">
        <v>70.755369000000002</v>
      </c>
      <c r="AS10" s="467">
        <v>0.2213</v>
      </c>
      <c r="AT10" s="29">
        <f t="shared" si="49"/>
        <v>70.976669000000001</v>
      </c>
      <c r="AU10" s="32">
        <v>71.201369</v>
      </c>
      <c r="AV10" s="467">
        <v>0.22130000000000002</v>
      </c>
      <c r="AW10" s="29">
        <f t="shared" si="51"/>
        <v>71.422668999999999</v>
      </c>
      <c r="AX10" s="32">
        <v>73.113369000000006</v>
      </c>
      <c r="AY10" s="467">
        <v>0.22130000000000002</v>
      </c>
      <c r="AZ10" s="29">
        <f t="shared" si="53"/>
        <v>73.334669000000005</v>
      </c>
      <c r="BA10" s="32">
        <v>78.120368999999997</v>
      </c>
      <c r="BB10" s="467">
        <v>0.72129999999999994</v>
      </c>
      <c r="BC10" s="29">
        <f t="shared" si="55"/>
        <v>78.841668999999996</v>
      </c>
      <c r="BD10" s="32">
        <v>83.206368999999995</v>
      </c>
      <c r="BE10" s="467">
        <v>0.72129999999999994</v>
      </c>
      <c r="BF10" s="29">
        <f t="shared" si="57"/>
        <v>83.927668999999995</v>
      </c>
      <c r="BG10" s="32">
        <v>70.898369000000002</v>
      </c>
      <c r="BH10" s="467">
        <v>0.72129999999999994</v>
      </c>
      <c r="BI10" s="29">
        <f t="shared" si="59"/>
        <v>71.619669000000002</v>
      </c>
      <c r="BJ10" s="19" t="s">
        <v>28</v>
      </c>
    </row>
    <row r="11" spans="1:62" ht="15" x14ac:dyDescent="0.25">
      <c r="A11" s="106" t="s">
        <v>29</v>
      </c>
      <c r="B11" s="107">
        <v>146.395869</v>
      </c>
      <c r="C11" s="108">
        <v>3.0988000000000002</v>
      </c>
      <c r="D11" s="109">
        <f t="shared" si="21"/>
        <v>149.49466900000002</v>
      </c>
      <c r="E11" s="107">
        <v>146.395869</v>
      </c>
      <c r="F11" s="108">
        <v>3.0988000000000002</v>
      </c>
      <c r="G11" s="109">
        <f t="shared" si="23"/>
        <v>149.49466900000002</v>
      </c>
      <c r="H11" s="107">
        <v>146.395869</v>
      </c>
      <c r="I11" s="108">
        <v>2.3868</v>
      </c>
      <c r="J11" s="109">
        <f t="shared" si="25"/>
        <v>148.782669</v>
      </c>
      <c r="K11" s="107">
        <v>146.395869</v>
      </c>
      <c r="L11" s="108">
        <v>2.5998000000000001</v>
      </c>
      <c r="M11" s="109">
        <f t="shared" si="27"/>
        <v>148.99566899999999</v>
      </c>
      <c r="N11" s="107">
        <v>146.395869</v>
      </c>
      <c r="O11" s="108">
        <v>2.5998000000000001</v>
      </c>
      <c r="P11" s="109">
        <f t="shared" si="29"/>
        <v>148.99566899999999</v>
      </c>
      <c r="Q11" s="107">
        <v>146.395869</v>
      </c>
      <c r="R11" s="108">
        <v>2.5998000000000001</v>
      </c>
      <c r="S11" s="109">
        <f t="shared" si="31"/>
        <v>148.99566899999999</v>
      </c>
      <c r="T11" s="107">
        <v>146.34586899999999</v>
      </c>
      <c r="U11" s="108">
        <v>2.5998000000000001</v>
      </c>
      <c r="V11" s="109">
        <f t="shared" si="33"/>
        <v>148.94566899999998</v>
      </c>
      <c r="W11" s="107">
        <v>146.34586899999999</v>
      </c>
      <c r="X11" s="108">
        <v>2.5998000000000001</v>
      </c>
      <c r="Y11" s="109">
        <f t="shared" si="35"/>
        <v>148.94566899999998</v>
      </c>
      <c r="Z11" s="107">
        <v>146.03836899999999</v>
      </c>
      <c r="AA11" s="108">
        <v>2.5998000000000001</v>
      </c>
      <c r="AB11" s="109">
        <f t="shared" si="37"/>
        <v>148.63816899999998</v>
      </c>
      <c r="AC11" s="107">
        <v>146.03836899999999</v>
      </c>
      <c r="AD11" s="108">
        <v>2.5998000000000001</v>
      </c>
      <c r="AE11" s="109">
        <f t="shared" si="39"/>
        <v>148.63816899999998</v>
      </c>
      <c r="AF11" s="107">
        <v>146.03836899999999</v>
      </c>
      <c r="AG11" s="108">
        <v>2.5998000000000001</v>
      </c>
      <c r="AH11" s="109">
        <f t="shared" si="41"/>
        <v>148.63816899999998</v>
      </c>
      <c r="AI11" s="107">
        <v>146.03836899999999</v>
      </c>
      <c r="AJ11" s="108">
        <v>2.7812999999999999</v>
      </c>
      <c r="AK11" s="109">
        <f t="shared" si="43"/>
        <v>148.81966899999998</v>
      </c>
      <c r="AL11" s="107">
        <v>146.03836899999999</v>
      </c>
      <c r="AM11" s="108">
        <v>2.7812999999999999</v>
      </c>
      <c r="AN11" s="109">
        <f t="shared" si="45"/>
        <v>148.81966899999998</v>
      </c>
      <c r="AO11" s="107">
        <v>146.03836899999999</v>
      </c>
      <c r="AP11" s="108">
        <v>2.7812999999999999</v>
      </c>
      <c r="AQ11" s="109">
        <f t="shared" si="47"/>
        <v>148.81966899999998</v>
      </c>
      <c r="AR11" s="107">
        <v>146.03836899999999</v>
      </c>
      <c r="AS11" s="108">
        <v>2.7812999999999999</v>
      </c>
      <c r="AT11" s="109">
        <f t="shared" si="49"/>
        <v>148.81966899999998</v>
      </c>
      <c r="AU11" s="107">
        <v>146.03836899999999</v>
      </c>
      <c r="AV11" s="108">
        <v>2.7812999999999999</v>
      </c>
      <c r="AW11" s="109">
        <f t="shared" si="51"/>
        <v>148.81966899999998</v>
      </c>
      <c r="AX11" s="107">
        <v>146.03836899999999</v>
      </c>
      <c r="AY11" s="108">
        <v>2.7812999999999999</v>
      </c>
      <c r="AZ11" s="109">
        <f t="shared" si="53"/>
        <v>148.81966899999998</v>
      </c>
      <c r="BA11" s="107">
        <v>146.03836899999999</v>
      </c>
      <c r="BB11" s="108">
        <v>2.7812999999999999</v>
      </c>
      <c r="BC11" s="109">
        <f t="shared" si="55"/>
        <v>148.81966899999998</v>
      </c>
      <c r="BD11" s="107">
        <v>146.03836899999999</v>
      </c>
      <c r="BE11" s="108">
        <v>2.7812999999999999</v>
      </c>
      <c r="BF11" s="109">
        <f t="shared" si="57"/>
        <v>148.81966899999998</v>
      </c>
      <c r="BG11" s="107">
        <v>146.03836899999999</v>
      </c>
      <c r="BH11" s="108">
        <v>2.7812999999999999</v>
      </c>
      <c r="BI11" s="109">
        <f t="shared" si="59"/>
        <v>148.81966899999998</v>
      </c>
      <c r="BJ11" s="106" t="s">
        <v>29</v>
      </c>
    </row>
    <row r="12" spans="1:62" ht="15" x14ac:dyDescent="0.25">
      <c r="A12" s="110" t="s">
        <v>31</v>
      </c>
      <c r="B12" s="111">
        <v>91.852999999999994</v>
      </c>
      <c r="C12" s="112">
        <v>2.3868</v>
      </c>
      <c r="D12" s="113">
        <f t="shared" si="21"/>
        <v>94.239799999999988</v>
      </c>
      <c r="E12" s="111">
        <v>89.444999999999993</v>
      </c>
      <c r="F12" s="112">
        <v>2.3868</v>
      </c>
      <c r="G12" s="113">
        <f t="shared" si="23"/>
        <v>91.831799999999987</v>
      </c>
      <c r="H12" s="111">
        <v>82.225999999999999</v>
      </c>
      <c r="I12" s="112">
        <v>2.3868</v>
      </c>
      <c r="J12" s="113">
        <f t="shared" si="25"/>
        <v>84.612799999999993</v>
      </c>
      <c r="K12" s="111">
        <v>67.188000000000002</v>
      </c>
      <c r="L12" s="112">
        <v>1.6</v>
      </c>
      <c r="M12" s="113">
        <f t="shared" si="27"/>
        <v>68.787999999999997</v>
      </c>
      <c r="N12" s="111">
        <v>71.558999999999997</v>
      </c>
      <c r="O12" s="112">
        <v>1.6</v>
      </c>
      <c r="P12" s="113">
        <f t="shared" si="29"/>
        <v>73.158999999999992</v>
      </c>
      <c r="Q12" s="111">
        <v>66.753</v>
      </c>
      <c r="R12" s="112">
        <v>1.6</v>
      </c>
      <c r="S12" s="113">
        <f t="shared" si="31"/>
        <v>68.352999999999994</v>
      </c>
      <c r="T12" s="111">
        <v>68.872</v>
      </c>
      <c r="U12" s="112">
        <v>1.6</v>
      </c>
      <c r="V12" s="113">
        <f t="shared" si="33"/>
        <v>70.471999999999994</v>
      </c>
      <c r="W12" s="111">
        <v>69.966999999999999</v>
      </c>
      <c r="X12" s="112">
        <v>2.56</v>
      </c>
      <c r="Y12" s="113">
        <f t="shared" si="35"/>
        <v>72.527000000000001</v>
      </c>
      <c r="Z12" s="111">
        <v>75.697999999999993</v>
      </c>
      <c r="AA12" s="112">
        <v>2.56</v>
      </c>
      <c r="AB12" s="113">
        <f t="shared" si="37"/>
        <v>78.257999999999996</v>
      </c>
      <c r="AC12" s="111">
        <v>78.27</v>
      </c>
      <c r="AD12" s="112">
        <v>2.56</v>
      </c>
      <c r="AE12" s="113">
        <f t="shared" si="39"/>
        <v>80.83</v>
      </c>
      <c r="AF12" s="111">
        <v>82.245000000000005</v>
      </c>
      <c r="AG12" s="112">
        <v>2.56</v>
      </c>
      <c r="AH12" s="113">
        <f t="shared" si="41"/>
        <v>84.805000000000007</v>
      </c>
      <c r="AI12" s="111">
        <v>78.847999999999999</v>
      </c>
      <c r="AJ12" s="112">
        <v>2.56</v>
      </c>
      <c r="AK12" s="113">
        <f t="shared" si="43"/>
        <v>81.408000000000001</v>
      </c>
      <c r="AL12" s="111">
        <v>83.004999999999995</v>
      </c>
      <c r="AM12" s="112">
        <v>2.56</v>
      </c>
      <c r="AN12" s="113">
        <f t="shared" si="45"/>
        <v>85.564999999999998</v>
      </c>
      <c r="AO12" s="111">
        <v>76.994</v>
      </c>
      <c r="AP12" s="112">
        <v>2.56</v>
      </c>
      <c r="AQ12" s="113">
        <f t="shared" si="47"/>
        <v>79.554000000000002</v>
      </c>
      <c r="AR12" s="111">
        <v>75.283000000000001</v>
      </c>
      <c r="AS12" s="112">
        <v>2.56</v>
      </c>
      <c r="AT12" s="113">
        <f t="shared" si="49"/>
        <v>77.843000000000004</v>
      </c>
      <c r="AU12" s="111">
        <v>74.837000000000003</v>
      </c>
      <c r="AV12" s="112">
        <v>2.56</v>
      </c>
      <c r="AW12" s="113">
        <f t="shared" si="51"/>
        <v>77.397000000000006</v>
      </c>
      <c r="AX12" s="111">
        <v>72.924999999999997</v>
      </c>
      <c r="AY12" s="112">
        <v>2.56</v>
      </c>
      <c r="AZ12" s="113">
        <f t="shared" si="53"/>
        <v>75.484999999999999</v>
      </c>
      <c r="BA12" s="111">
        <v>67.918000000000006</v>
      </c>
      <c r="BB12" s="112">
        <v>2.06</v>
      </c>
      <c r="BC12" s="113">
        <f t="shared" si="55"/>
        <v>69.978000000000009</v>
      </c>
      <c r="BD12" s="111">
        <v>62.832000000000001</v>
      </c>
      <c r="BE12" s="112">
        <v>2.06</v>
      </c>
      <c r="BF12" s="113">
        <f t="shared" si="57"/>
        <v>64.891999999999996</v>
      </c>
      <c r="BG12" s="111">
        <v>75.14</v>
      </c>
      <c r="BH12" s="112">
        <v>2.06</v>
      </c>
      <c r="BI12" s="113">
        <f t="shared" si="59"/>
        <v>77.2</v>
      </c>
      <c r="BJ12" s="110" t="s">
        <v>34</v>
      </c>
    </row>
    <row r="13" spans="1:62" ht="15" x14ac:dyDescent="0.25">
      <c r="A13" s="53" t="s">
        <v>2</v>
      </c>
      <c r="B13" s="54">
        <f>SUM(B14:B16,B18:B20)</f>
        <v>987.93082700000002</v>
      </c>
      <c r="C13" s="55">
        <f>SUM(C14:C16,C18:C20)</f>
        <v>107.11572099999999</v>
      </c>
      <c r="D13" s="56">
        <f>B13+C13</f>
        <v>1095.046548</v>
      </c>
      <c r="E13" s="54">
        <f>SUM(E14:E16,E18:E20)</f>
        <v>987.93468000000007</v>
      </c>
      <c r="F13" s="55">
        <f>SUM(F14:F16,F18:F20)</f>
        <v>107.09791999999999</v>
      </c>
      <c r="G13" s="56">
        <f>E13+F13</f>
        <v>1095.0326</v>
      </c>
      <c r="H13" s="54">
        <f>SUM(H14:H16,H18:H20)</f>
        <v>988.55891400000007</v>
      </c>
      <c r="I13" s="55">
        <f>SUM(I14:I16,I18:I20)</f>
        <v>106.94592499999999</v>
      </c>
      <c r="J13" s="56">
        <f>H13+I13</f>
        <v>1095.5048390000002</v>
      </c>
      <c r="K13" s="54">
        <f>SUM(K14:K16,K18:K20)</f>
        <v>989.97765699999991</v>
      </c>
      <c r="L13" s="55">
        <f>SUM(L14:L16,L18:L20)</f>
        <v>110.68568500000001</v>
      </c>
      <c r="M13" s="56">
        <f>K13+L13</f>
        <v>1100.6633419999998</v>
      </c>
      <c r="N13" s="54">
        <f>SUM(N14:N16,N18:N20)</f>
        <v>988.00292200000001</v>
      </c>
      <c r="O13" s="55">
        <f>SUM(O14:O16,O18:O20)</f>
        <v>110.33022799999999</v>
      </c>
      <c r="P13" s="56">
        <f>N13+O13</f>
        <v>1098.3331499999999</v>
      </c>
      <c r="Q13" s="54">
        <f>SUM(Q14:Q16,Q18:Q20)</f>
        <v>985.71842000000004</v>
      </c>
      <c r="R13" s="55">
        <f>SUM(R14:R16,R18:R20)</f>
        <v>110.08330799999999</v>
      </c>
      <c r="S13" s="56">
        <f>Q13+R13</f>
        <v>1095.8017279999999</v>
      </c>
      <c r="T13" s="54">
        <f>SUM(T14:T16,T18:T20)</f>
        <v>987.32387199999994</v>
      </c>
      <c r="U13" s="55">
        <f>SUM(U14:U16,U18:U20)</f>
        <v>109.818071</v>
      </c>
      <c r="V13" s="56">
        <f>T13+U13</f>
        <v>1097.1419429999999</v>
      </c>
      <c r="W13" s="54">
        <f>SUM(W14:W16,W18:W20)</f>
        <v>987.42881399999999</v>
      </c>
      <c r="X13" s="55">
        <f>SUM(X14:X16,X18:X20)</f>
        <v>109.78012600000001</v>
      </c>
      <c r="Y13" s="56">
        <f>W13+X13</f>
        <v>1097.20894</v>
      </c>
      <c r="Z13" s="54">
        <f>SUM(Z14:Z16,Z18:Z20)</f>
        <v>982.53161300000011</v>
      </c>
      <c r="AA13" s="55">
        <f>SUM(AA14:AA16,AA18:AA20)</f>
        <v>109.95668800000001</v>
      </c>
      <c r="AB13" s="56">
        <f>Z13+AA13</f>
        <v>1092.4883010000001</v>
      </c>
      <c r="AC13" s="54">
        <f>SUM(AC14:AC16,AC18:AC20)</f>
        <v>983.48191399999996</v>
      </c>
      <c r="AD13" s="55">
        <f>SUM(AD14:AD16,AD18:AD20)</f>
        <v>109.799573</v>
      </c>
      <c r="AE13" s="56">
        <f>AC13+AD13</f>
        <v>1093.281487</v>
      </c>
      <c r="AF13" s="54">
        <f>SUM(AF14:AF16,AF18:AF20)</f>
        <v>983.92916000000014</v>
      </c>
      <c r="AG13" s="55">
        <f>SUM(AG14:AG16,AG18:AG20)</f>
        <v>110.231178</v>
      </c>
      <c r="AH13" s="56">
        <f>AF13+AG13</f>
        <v>1094.1603380000001</v>
      </c>
      <c r="AI13" s="54">
        <f>SUM(AI14:AI16,AI18:AI20)</f>
        <v>983.65633000000003</v>
      </c>
      <c r="AJ13" s="55">
        <f>SUM(AJ14:AJ16,AJ18:AJ20)</f>
        <v>112.425861</v>
      </c>
      <c r="AK13" s="56">
        <f>AI13+AJ13</f>
        <v>1096.082191</v>
      </c>
      <c r="AL13" s="54">
        <f>SUM(AL14:AL16,AL18:AL20)</f>
        <v>983.51018199999999</v>
      </c>
      <c r="AM13" s="55">
        <f>SUM(AM14:AM16,AM18:AM20)</f>
        <v>112.88201899999999</v>
      </c>
      <c r="AN13" s="56">
        <f>AL13+AM13</f>
        <v>1096.3922009999999</v>
      </c>
      <c r="AO13" s="54">
        <f>SUM(AO14:AO16,AO18:AO20)</f>
        <v>981.07463599999983</v>
      </c>
      <c r="AP13" s="55">
        <f>SUM(AP14:AP16,AP18:AP20)</f>
        <v>112.780689</v>
      </c>
      <c r="AQ13" s="56">
        <f>AO13+AP13</f>
        <v>1093.8553249999998</v>
      </c>
      <c r="AR13" s="54">
        <f>SUM(AR14:AR16,AR18:AR20)</f>
        <v>981.35725400000001</v>
      </c>
      <c r="AS13" s="55">
        <f>SUM(AS14:AS16,AS18:AS20)</f>
        <v>112.129898</v>
      </c>
      <c r="AT13" s="56">
        <f>AR13+AS13</f>
        <v>1093.4871519999999</v>
      </c>
      <c r="AU13" s="54">
        <f>SUM(AU14:AU16,AU18:AU20)</f>
        <v>981.46370500000012</v>
      </c>
      <c r="AV13" s="55">
        <f>SUM(AV14:AV16,AV18:AV20)</f>
        <v>111.93795799999998</v>
      </c>
      <c r="AW13" s="56">
        <f>AU13+AV13</f>
        <v>1093.4016630000001</v>
      </c>
      <c r="AX13" s="54">
        <f>SUM(AX14:AX16,AX18:AX20)</f>
        <v>984.84698700000001</v>
      </c>
      <c r="AY13" s="55">
        <f>SUM(AY14:AY16,AY18:AY20)</f>
        <v>111.81312299999999</v>
      </c>
      <c r="AZ13" s="56">
        <f>AX13+AY13</f>
        <v>1096.66011</v>
      </c>
      <c r="BA13" s="54">
        <f>SUM(BA14:BA16,BA18:BA20)</f>
        <v>987.53946799999994</v>
      </c>
      <c r="BB13" s="55">
        <f>SUM(BB14:BB16,BB18:BB20)</f>
        <v>112.460838</v>
      </c>
      <c r="BC13" s="56">
        <f>BA13+BB13</f>
        <v>1100.0003059999999</v>
      </c>
      <c r="BD13" s="54">
        <f>SUM(BD14:BD16,BD18:BD20)</f>
        <v>987.84797099999992</v>
      </c>
      <c r="BE13" s="55">
        <f>SUM(BE14:BE16,BE18:BE20)</f>
        <v>112.650408</v>
      </c>
      <c r="BF13" s="56">
        <f>BD13+BE13</f>
        <v>1100.4983789999999</v>
      </c>
      <c r="BG13" s="54">
        <f>SUM(BG14:BG16,BG18:BG20)</f>
        <v>990.55031499999996</v>
      </c>
      <c r="BH13" s="55">
        <f>SUM(BH14:BH16,BH18:BH20)</f>
        <v>113.029898</v>
      </c>
      <c r="BI13" s="56">
        <f>BG13+BH13</f>
        <v>1103.580213</v>
      </c>
      <c r="BJ13" s="53" t="s">
        <v>2</v>
      </c>
    </row>
    <row r="14" spans="1:62" ht="15" x14ac:dyDescent="0.2">
      <c r="A14" s="15" t="s">
        <v>4</v>
      </c>
      <c r="B14" s="34">
        <v>66.474255999999997</v>
      </c>
      <c r="C14" s="21">
        <v>6.5784130000000003</v>
      </c>
      <c r="D14" s="35">
        <f t="shared" ref="D14:D20" si="60">B14+C14</f>
        <v>73.052668999999995</v>
      </c>
      <c r="E14" s="34">
        <v>66.554655999999994</v>
      </c>
      <c r="F14" s="21">
        <v>6.5784130000000003</v>
      </c>
      <c r="G14" s="35">
        <f t="shared" ref="G14:G20" si="61">E14+F14</f>
        <v>73.133068999999992</v>
      </c>
      <c r="H14" s="34">
        <v>66.608655999999996</v>
      </c>
      <c r="I14" s="21">
        <v>6.5549130000000009</v>
      </c>
      <c r="J14" s="35">
        <f t="shared" ref="J14:J20" si="62">H14+I14</f>
        <v>73.163568999999995</v>
      </c>
      <c r="K14" s="34">
        <v>66.657855999999995</v>
      </c>
      <c r="L14" s="21">
        <v>6.6059130000000001</v>
      </c>
      <c r="M14" s="35">
        <f t="shared" ref="M14:M20" si="63">K14+L14</f>
        <v>73.263768999999996</v>
      </c>
      <c r="N14" s="34">
        <v>66.722055999999995</v>
      </c>
      <c r="O14" s="21">
        <v>6.6128130000000001</v>
      </c>
      <c r="P14" s="35">
        <f t="shared" ref="P14:P20" si="64">N14+O14</f>
        <v>73.334868999999998</v>
      </c>
      <c r="Q14" s="34">
        <v>66.593056000000004</v>
      </c>
      <c r="R14" s="21">
        <v>6.6198129999999997</v>
      </c>
      <c r="S14" s="35">
        <f t="shared" ref="S14:S20" si="65">Q14+R14</f>
        <v>73.212868999999998</v>
      </c>
      <c r="T14" s="34">
        <v>66.750416000000001</v>
      </c>
      <c r="U14" s="21">
        <v>6.5620630000000002</v>
      </c>
      <c r="V14" s="35">
        <f t="shared" ref="V14:V20" si="66">T14+U14</f>
        <v>73.312478999999996</v>
      </c>
      <c r="W14" s="34">
        <v>66.686415999999994</v>
      </c>
      <c r="X14" s="21">
        <v>6.5420629999999997</v>
      </c>
      <c r="Y14" s="35">
        <f t="shared" ref="Y14:Y20" si="67">W14+X14</f>
        <v>73.228478999999993</v>
      </c>
      <c r="Z14" s="34">
        <v>65.119071000000005</v>
      </c>
      <c r="AA14" s="21">
        <v>6.5370629999999998</v>
      </c>
      <c r="AB14" s="35">
        <f t="shared" ref="AB14:AB20" si="68">Z14+AA14</f>
        <v>71.656134000000009</v>
      </c>
      <c r="AC14" s="34">
        <v>65.161021000000005</v>
      </c>
      <c r="AD14" s="21">
        <v>6.5416129999999999</v>
      </c>
      <c r="AE14" s="35">
        <f t="shared" ref="AE14:AE20" si="69">AC14+AD14</f>
        <v>71.702634000000003</v>
      </c>
      <c r="AF14" s="34">
        <v>65.234020999999998</v>
      </c>
      <c r="AG14" s="21">
        <v>6.5416129999999999</v>
      </c>
      <c r="AH14" s="35">
        <f t="shared" ref="AH14:AH20" si="70">AF14+AG14</f>
        <v>71.775633999999997</v>
      </c>
      <c r="AI14" s="34">
        <v>65.313021000000006</v>
      </c>
      <c r="AJ14" s="21">
        <v>6.7186130000000004</v>
      </c>
      <c r="AK14" s="35">
        <f t="shared" ref="AK14:AK20" si="71">AI14+AJ14</f>
        <v>72.031634000000011</v>
      </c>
      <c r="AL14" s="34">
        <v>65.591622999999998</v>
      </c>
      <c r="AM14" s="21">
        <v>6.871613</v>
      </c>
      <c r="AN14" s="35">
        <f t="shared" ref="AN14:AN20" si="72">AL14+AM14</f>
        <v>72.463235999999995</v>
      </c>
      <c r="AO14" s="34">
        <v>65.732673000000005</v>
      </c>
      <c r="AP14" s="21">
        <v>6.8976130000000007</v>
      </c>
      <c r="AQ14" s="35">
        <f t="shared" ref="AQ14:AQ20" si="73">AO14+AP14</f>
        <v>72.630286000000012</v>
      </c>
      <c r="AR14" s="34">
        <v>65.677672999999999</v>
      </c>
      <c r="AS14" s="21">
        <v>6.8976129999999998</v>
      </c>
      <c r="AT14" s="35">
        <f t="shared" ref="AT14:AT20" si="74">AR14+AS14</f>
        <v>72.575286000000006</v>
      </c>
      <c r="AU14" s="34">
        <v>65.726173000000003</v>
      </c>
      <c r="AV14" s="21">
        <v>6.8966130000000003</v>
      </c>
      <c r="AW14" s="35">
        <f t="shared" ref="AW14:AW20" si="75">AU14+AV14</f>
        <v>72.622786000000005</v>
      </c>
      <c r="AX14" s="34">
        <v>66.013835</v>
      </c>
      <c r="AY14" s="418">
        <v>6.9271130000000003</v>
      </c>
      <c r="AZ14" s="35">
        <f t="shared" ref="AZ14:AZ20" si="76">AX14+AY14</f>
        <v>72.940948000000006</v>
      </c>
      <c r="BA14" s="34">
        <v>66.107834999999994</v>
      </c>
      <c r="BB14" s="418">
        <v>6.9641130000000002</v>
      </c>
      <c r="BC14" s="35">
        <f t="shared" ref="BC14:BC20" si="77">BA14+BB14</f>
        <v>73.071947999999992</v>
      </c>
      <c r="BD14" s="34">
        <v>66.154335000000003</v>
      </c>
      <c r="BE14" s="418">
        <v>7.1821130000000002</v>
      </c>
      <c r="BF14" s="35">
        <f t="shared" ref="BF14:BF20" si="78">BD14+BE14</f>
        <v>73.336448000000004</v>
      </c>
      <c r="BG14" s="34">
        <v>66.296334999999999</v>
      </c>
      <c r="BH14" s="418">
        <v>7.192113</v>
      </c>
      <c r="BI14" s="35">
        <f t="shared" ref="BI14:BI20" si="79">BG14+BH14</f>
        <v>73.488448000000005</v>
      </c>
      <c r="BJ14" s="15" t="s">
        <v>21</v>
      </c>
    </row>
    <row r="15" spans="1:62" ht="15" x14ac:dyDescent="0.25">
      <c r="A15" s="22" t="s">
        <v>5</v>
      </c>
      <c r="B15" s="36">
        <v>165.426053</v>
      </c>
      <c r="C15" s="23">
        <v>37.996237999999998</v>
      </c>
      <c r="D15" s="37">
        <f t="shared" si="60"/>
        <v>203.422291</v>
      </c>
      <c r="E15" s="36">
        <v>165.79305299999999</v>
      </c>
      <c r="F15" s="23">
        <v>37.996237999999998</v>
      </c>
      <c r="G15" s="37">
        <f t="shared" si="61"/>
        <v>203.78929099999999</v>
      </c>
      <c r="H15" s="36">
        <v>165.999053</v>
      </c>
      <c r="I15" s="23">
        <v>38.011237999999999</v>
      </c>
      <c r="J15" s="37">
        <f t="shared" si="62"/>
        <v>204.010291</v>
      </c>
      <c r="K15" s="36">
        <v>166.02405300000001</v>
      </c>
      <c r="L15" s="23">
        <v>41.146259999999998</v>
      </c>
      <c r="M15" s="37">
        <f t="shared" si="63"/>
        <v>207.17031300000002</v>
      </c>
      <c r="N15" s="36">
        <v>166.136053</v>
      </c>
      <c r="O15" s="23">
        <v>41.156207999999999</v>
      </c>
      <c r="P15" s="37">
        <f t="shared" si="64"/>
        <v>207.292261</v>
      </c>
      <c r="Q15" s="36">
        <v>166.31605300000001</v>
      </c>
      <c r="R15" s="23">
        <v>41.157207999999997</v>
      </c>
      <c r="S15" s="37">
        <f t="shared" si="65"/>
        <v>207.47326100000001</v>
      </c>
      <c r="T15" s="36">
        <v>167.10254599999999</v>
      </c>
      <c r="U15" s="23">
        <v>41.167208000000002</v>
      </c>
      <c r="V15" s="37">
        <f t="shared" si="66"/>
        <v>208.26975399999998</v>
      </c>
      <c r="W15" s="36">
        <v>167.17103900000001</v>
      </c>
      <c r="X15" s="23">
        <v>41.167208000000002</v>
      </c>
      <c r="Y15" s="37">
        <f t="shared" si="67"/>
        <v>208.33824700000002</v>
      </c>
      <c r="Z15" s="36">
        <v>166.50007099999999</v>
      </c>
      <c r="AA15" s="23">
        <v>41.187207999999998</v>
      </c>
      <c r="AB15" s="37">
        <f t="shared" si="68"/>
        <v>207.68727899999999</v>
      </c>
      <c r="AC15" s="36">
        <v>166.69707099999999</v>
      </c>
      <c r="AD15" s="23">
        <v>41.182207999999996</v>
      </c>
      <c r="AE15" s="37">
        <f t="shared" si="69"/>
        <v>207.879279</v>
      </c>
      <c r="AF15" s="36">
        <v>166.669071</v>
      </c>
      <c r="AG15" s="23">
        <v>41.182207999999996</v>
      </c>
      <c r="AH15" s="37">
        <f t="shared" si="70"/>
        <v>207.85127900000001</v>
      </c>
      <c r="AI15" s="36">
        <v>166.638071</v>
      </c>
      <c r="AJ15" s="23">
        <v>43.058330999999995</v>
      </c>
      <c r="AK15" s="37">
        <f t="shared" si="71"/>
        <v>209.69640199999998</v>
      </c>
      <c r="AL15" s="36">
        <v>166.84456900000001</v>
      </c>
      <c r="AM15" s="23">
        <v>43.103330999999997</v>
      </c>
      <c r="AN15" s="37">
        <f t="shared" si="72"/>
        <v>209.9479</v>
      </c>
      <c r="AO15" s="36">
        <v>166.904819</v>
      </c>
      <c r="AP15" s="23">
        <v>43.003330999999996</v>
      </c>
      <c r="AQ15" s="37">
        <f t="shared" si="73"/>
        <v>209.90815000000001</v>
      </c>
      <c r="AR15" s="36">
        <v>167.448205</v>
      </c>
      <c r="AS15" s="23">
        <v>43.033330999999997</v>
      </c>
      <c r="AT15" s="37">
        <f t="shared" si="74"/>
        <v>210.48153600000001</v>
      </c>
      <c r="AU15" s="36">
        <v>167.64120500000001</v>
      </c>
      <c r="AV15" s="23">
        <v>43.134330999999996</v>
      </c>
      <c r="AW15" s="37">
        <f t="shared" si="75"/>
        <v>210.77553600000002</v>
      </c>
      <c r="AX15" s="36">
        <v>170.06845200000001</v>
      </c>
      <c r="AY15" s="23">
        <v>43.129830999999996</v>
      </c>
      <c r="AZ15" s="37">
        <f t="shared" si="76"/>
        <v>213.198283</v>
      </c>
      <c r="BA15" s="36">
        <v>170.05045200000001</v>
      </c>
      <c r="BB15" s="23">
        <v>43.129830999999996</v>
      </c>
      <c r="BC15" s="37">
        <f t="shared" si="77"/>
        <v>213.180283</v>
      </c>
      <c r="BD15" s="36">
        <v>170.061452</v>
      </c>
      <c r="BE15" s="23">
        <v>43.129830999999996</v>
      </c>
      <c r="BF15" s="37">
        <f t="shared" si="78"/>
        <v>213.191283</v>
      </c>
      <c r="BG15" s="36">
        <v>170.099459</v>
      </c>
      <c r="BH15" s="23">
        <v>43.124831</v>
      </c>
      <c r="BI15" s="37">
        <f t="shared" si="79"/>
        <v>213.22429</v>
      </c>
      <c r="BJ15" s="22" t="s">
        <v>22</v>
      </c>
    </row>
    <row r="16" spans="1:62" ht="15" x14ac:dyDescent="0.25">
      <c r="A16" s="22" t="s">
        <v>6</v>
      </c>
      <c r="B16" s="36">
        <v>610.64294099999995</v>
      </c>
      <c r="C16" s="23">
        <v>15.670917999999999</v>
      </c>
      <c r="D16" s="37">
        <f t="shared" si="60"/>
        <v>626.31385899999998</v>
      </c>
      <c r="E16" s="36">
        <v>609.591903</v>
      </c>
      <c r="F16" s="23">
        <v>15.951017999999999</v>
      </c>
      <c r="G16" s="37">
        <f t="shared" si="61"/>
        <v>625.54292099999998</v>
      </c>
      <c r="H16" s="36">
        <v>609.77808200000004</v>
      </c>
      <c r="I16" s="23">
        <v>15.968518</v>
      </c>
      <c r="J16" s="37">
        <f t="shared" si="62"/>
        <v>625.74660000000006</v>
      </c>
      <c r="K16" s="36">
        <v>611.10927800000002</v>
      </c>
      <c r="L16" s="23">
        <v>16.291518</v>
      </c>
      <c r="M16" s="37">
        <f t="shared" si="63"/>
        <v>627.40079600000001</v>
      </c>
      <c r="N16" s="36">
        <v>608.85193400000003</v>
      </c>
      <c r="O16" s="23">
        <v>15.941518</v>
      </c>
      <c r="P16" s="37">
        <f t="shared" si="64"/>
        <v>624.793452</v>
      </c>
      <c r="Q16" s="36">
        <v>606.223567</v>
      </c>
      <c r="R16" s="23">
        <v>15.753318</v>
      </c>
      <c r="S16" s="37">
        <f t="shared" si="65"/>
        <v>621.97688500000004</v>
      </c>
      <c r="T16" s="36">
        <v>606.57535199999995</v>
      </c>
      <c r="U16" s="23">
        <v>15.562317999999999</v>
      </c>
      <c r="V16" s="37">
        <f t="shared" si="66"/>
        <v>622.13766999999996</v>
      </c>
      <c r="W16" s="36">
        <v>606.59086300000001</v>
      </c>
      <c r="X16" s="23">
        <v>15.562317999999999</v>
      </c>
      <c r="Y16" s="37">
        <f t="shared" si="67"/>
        <v>622.15318100000002</v>
      </c>
      <c r="Z16" s="36">
        <v>605.16578000000004</v>
      </c>
      <c r="AA16" s="23">
        <v>15.86262</v>
      </c>
      <c r="AB16" s="37">
        <f t="shared" si="68"/>
        <v>621.02840000000003</v>
      </c>
      <c r="AC16" s="36">
        <v>605.88950299999999</v>
      </c>
      <c r="AD16" s="23">
        <v>15.812619999999999</v>
      </c>
      <c r="AE16" s="37">
        <f t="shared" si="69"/>
        <v>621.70212300000003</v>
      </c>
      <c r="AF16" s="36">
        <v>606.18612800000005</v>
      </c>
      <c r="AG16" s="23">
        <v>16.340619999999998</v>
      </c>
      <c r="AH16" s="37">
        <f t="shared" si="70"/>
        <v>622.526748</v>
      </c>
      <c r="AI16" s="36">
        <v>605.81054800000004</v>
      </c>
      <c r="AJ16" s="23">
        <v>16.110619999999997</v>
      </c>
      <c r="AK16" s="37">
        <f t="shared" si="71"/>
        <v>621.92116800000008</v>
      </c>
      <c r="AL16" s="36">
        <v>604.78582800000004</v>
      </c>
      <c r="AM16" s="23">
        <v>16.400887999999998</v>
      </c>
      <c r="AN16" s="37">
        <f t="shared" si="72"/>
        <v>621.18671600000005</v>
      </c>
      <c r="AO16" s="36">
        <v>602.01667099999997</v>
      </c>
      <c r="AP16" s="23">
        <v>16.080998000000001</v>
      </c>
      <c r="AQ16" s="37">
        <f t="shared" si="73"/>
        <v>618.097669</v>
      </c>
      <c r="AR16" s="36">
        <v>601.60699999999997</v>
      </c>
      <c r="AS16" s="23">
        <v>15.422862</v>
      </c>
      <c r="AT16" s="37">
        <f t="shared" si="74"/>
        <v>617.02986199999998</v>
      </c>
      <c r="AU16" s="36">
        <v>601.38718800000004</v>
      </c>
      <c r="AV16" s="23">
        <v>15.287761999999999</v>
      </c>
      <c r="AW16" s="37">
        <f t="shared" si="75"/>
        <v>616.67495000000008</v>
      </c>
      <c r="AX16" s="36">
        <v>601.15336200000002</v>
      </c>
      <c r="AY16" s="23">
        <v>15.202761999999998</v>
      </c>
      <c r="AZ16" s="37">
        <f t="shared" si="76"/>
        <v>616.35612400000002</v>
      </c>
      <c r="BA16" s="36">
        <v>603.26978899999995</v>
      </c>
      <c r="BB16" s="23">
        <v>15.851312</v>
      </c>
      <c r="BC16" s="37">
        <f t="shared" si="77"/>
        <v>619.12110099999995</v>
      </c>
      <c r="BD16" s="36">
        <v>603.42456000000004</v>
      </c>
      <c r="BE16" s="23">
        <v>15.811311999999999</v>
      </c>
      <c r="BF16" s="37">
        <f t="shared" si="78"/>
        <v>619.23587200000009</v>
      </c>
      <c r="BG16" s="36">
        <v>605.76910099999998</v>
      </c>
      <c r="BH16" s="23">
        <v>16.192612</v>
      </c>
      <c r="BI16" s="37">
        <f t="shared" si="79"/>
        <v>621.96171300000003</v>
      </c>
      <c r="BJ16" s="22" t="s">
        <v>23</v>
      </c>
    </row>
    <row r="17" spans="1:62" ht="15.75" customHeight="1" x14ac:dyDescent="0.25">
      <c r="A17" s="102" t="s">
        <v>19</v>
      </c>
      <c r="B17" s="103">
        <v>108.491134</v>
      </c>
      <c r="C17" s="104">
        <v>4.2460000000000004</v>
      </c>
      <c r="D17" s="105">
        <f t="shared" si="60"/>
        <v>112.737134</v>
      </c>
      <c r="E17" s="103">
        <v>108.215063</v>
      </c>
      <c r="F17" s="104">
        <v>4.2460000000000004</v>
      </c>
      <c r="G17" s="105">
        <f t="shared" si="61"/>
        <v>112.461063</v>
      </c>
      <c r="H17" s="103">
        <v>108.37090000000001</v>
      </c>
      <c r="I17" s="104">
        <v>4.3460000000000001</v>
      </c>
      <c r="J17" s="105">
        <f t="shared" si="62"/>
        <v>112.71690000000001</v>
      </c>
      <c r="K17" s="103">
        <v>108.174453</v>
      </c>
      <c r="L17" s="104">
        <v>4.5460000000000003</v>
      </c>
      <c r="M17" s="105">
        <f t="shared" si="63"/>
        <v>112.72045300000001</v>
      </c>
      <c r="N17" s="103">
        <v>108.292264</v>
      </c>
      <c r="O17" s="104">
        <v>4.5460000000000003</v>
      </c>
      <c r="P17" s="105">
        <f t="shared" si="64"/>
        <v>112.83826400000001</v>
      </c>
      <c r="Q17" s="103">
        <v>109.102867</v>
      </c>
      <c r="R17" s="104">
        <v>4.5460000000000003</v>
      </c>
      <c r="S17" s="105">
        <f t="shared" si="65"/>
        <v>113.64886700000001</v>
      </c>
      <c r="T17" s="103">
        <v>109.102867</v>
      </c>
      <c r="U17" s="104">
        <v>4.5460000000000003</v>
      </c>
      <c r="V17" s="105">
        <f t="shared" si="66"/>
        <v>113.64886700000001</v>
      </c>
      <c r="W17" s="103">
        <v>108.884062</v>
      </c>
      <c r="X17" s="104">
        <v>4.5460000000000003</v>
      </c>
      <c r="Y17" s="105">
        <f t="shared" si="67"/>
        <v>113.43006200000001</v>
      </c>
      <c r="Z17" s="103">
        <v>108.962372</v>
      </c>
      <c r="AA17" s="104">
        <v>4.7460000000000004</v>
      </c>
      <c r="AB17" s="105">
        <f t="shared" si="68"/>
        <v>113.708372</v>
      </c>
      <c r="AC17" s="103">
        <v>109.869055</v>
      </c>
      <c r="AD17" s="104">
        <v>4.7460000000000004</v>
      </c>
      <c r="AE17" s="105">
        <f t="shared" si="69"/>
        <v>114.615055</v>
      </c>
      <c r="AF17" s="103">
        <v>111.185322</v>
      </c>
      <c r="AG17" s="104">
        <v>4.7460000000000004</v>
      </c>
      <c r="AH17" s="105">
        <f t="shared" si="70"/>
        <v>115.93132199999999</v>
      </c>
      <c r="AI17" s="103">
        <v>111.07549299999999</v>
      </c>
      <c r="AJ17" s="104">
        <v>4.7460000000000004</v>
      </c>
      <c r="AK17" s="105">
        <f t="shared" si="71"/>
        <v>115.82149299999999</v>
      </c>
      <c r="AL17" s="103">
        <v>111.07549299999999</v>
      </c>
      <c r="AM17" s="104">
        <v>4.7460000000000004</v>
      </c>
      <c r="AN17" s="105">
        <f t="shared" si="72"/>
        <v>115.82149299999999</v>
      </c>
      <c r="AO17" s="103">
        <v>111.116077</v>
      </c>
      <c r="AP17" s="104">
        <v>4.7460000000000004</v>
      </c>
      <c r="AQ17" s="105">
        <f t="shared" si="73"/>
        <v>115.862077</v>
      </c>
      <c r="AR17" s="103">
        <v>111.23847600000001</v>
      </c>
      <c r="AS17" s="104">
        <v>4.7460000000000004</v>
      </c>
      <c r="AT17" s="105">
        <f t="shared" si="74"/>
        <v>115.984476</v>
      </c>
      <c r="AU17" s="103">
        <v>111.22947600000001</v>
      </c>
      <c r="AV17" s="104">
        <v>4.7460000000000004</v>
      </c>
      <c r="AW17" s="105">
        <f t="shared" si="75"/>
        <v>115.975476</v>
      </c>
      <c r="AX17" s="103">
        <v>111.471214</v>
      </c>
      <c r="AY17" s="104">
        <v>4.7460000000000004</v>
      </c>
      <c r="AZ17" s="105">
        <f t="shared" si="76"/>
        <v>116.217214</v>
      </c>
      <c r="BA17" s="103">
        <v>111.575647</v>
      </c>
      <c r="BB17" s="104">
        <v>4.7460000000000004</v>
      </c>
      <c r="BC17" s="105">
        <f t="shared" si="77"/>
        <v>116.321647</v>
      </c>
      <c r="BD17" s="103">
        <v>111.435647</v>
      </c>
      <c r="BE17" s="104">
        <v>4.7460000000000004</v>
      </c>
      <c r="BF17" s="105">
        <f t="shared" si="78"/>
        <v>116.181647</v>
      </c>
      <c r="BG17" s="103">
        <v>111.57064699999999</v>
      </c>
      <c r="BH17" s="104">
        <v>4.7460000000000004</v>
      </c>
      <c r="BI17" s="105">
        <f t="shared" si="79"/>
        <v>116.31664699999999</v>
      </c>
      <c r="BJ17" s="102" t="s">
        <v>27</v>
      </c>
    </row>
    <row r="18" spans="1:62" ht="15" x14ac:dyDescent="0.2">
      <c r="A18" s="24" t="s">
        <v>7</v>
      </c>
      <c r="B18" s="36">
        <v>50.478777999999998</v>
      </c>
      <c r="C18" s="23">
        <v>6.9957500000000001</v>
      </c>
      <c r="D18" s="37">
        <f t="shared" si="60"/>
        <v>57.474527999999999</v>
      </c>
      <c r="E18" s="36">
        <v>50.642378000000001</v>
      </c>
      <c r="F18" s="23">
        <v>6.9965000000000002</v>
      </c>
      <c r="G18" s="37">
        <f t="shared" si="61"/>
        <v>57.638877999999998</v>
      </c>
      <c r="H18" s="36">
        <v>50.790377999999997</v>
      </c>
      <c r="I18" s="23">
        <v>7.0004999999999997</v>
      </c>
      <c r="J18" s="37">
        <f t="shared" si="62"/>
        <v>57.790877999999999</v>
      </c>
      <c r="K18" s="36">
        <v>50.789377999999999</v>
      </c>
      <c r="L18" s="23">
        <v>7.2589670000000002</v>
      </c>
      <c r="M18" s="37">
        <f t="shared" si="63"/>
        <v>58.048344999999998</v>
      </c>
      <c r="N18" s="36">
        <v>50.847178</v>
      </c>
      <c r="O18" s="23">
        <v>7.2539670000000003</v>
      </c>
      <c r="P18" s="37">
        <f t="shared" si="64"/>
        <v>58.101145000000002</v>
      </c>
      <c r="Q18" s="36">
        <v>51.033177999999999</v>
      </c>
      <c r="R18" s="23">
        <v>7.2499670000000007</v>
      </c>
      <c r="S18" s="37">
        <f t="shared" si="65"/>
        <v>58.283144999999998</v>
      </c>
      <c r="T18" s="36">
        <v>51.263708999999999</v>
      </c>
      <c r="U18" s="23">
        <v>7.2249670000000004</v>
      </c>
      <c r="V18" s="37">
        <f t="shared" si="66"/>
        <v>58.488675999999998</v>
      </c>
      <c r="W18" s="36">
        <v>51.345708999999999</v>
      </c>
      <c r="X18" s="23">
        <v>7.2469670000000006</v>
      </c>
      <c r="Y18" s="37">
        <f t="shared" si="67"/>
        <v>58.592675999999997</v>
      </c>
      <c r="Z18" s="36">
        <v>51.050438999999997</v>
      </c>
      <c r="AA18" s="23">
        <v>7.2319969999999998</v>
      </c>
      <c r="AB18" s="37">
        <f t="shared" si="68"/>
        <v>58.282435999999997</v>
      </c>
      <c r="AC18" s="36">
        <v>51.054639000000002</v>
      </c>
      <c r="AD18" s="23">
        <v>7.2034469999999997</v>
      </c>
      <c r="AE18" s="37">
        <f t="shared" si="69"/>
        <v>58.258085999999999</v>
      </c>
      <c r="AF18" s="36">
        <v>51.089238999999999</v>
      </c>
      <c r="AG18" s="23">
        <v>7.1914470000000001</v>
      </c>
      <c r="AH18" s="37">
        <f t="shared" si="70"/>
        <v>58.280686000000003</v>
      </c>
      <c r="AI18" s="36">
        <v>51.075239000000003</v>
      </c>
      <c r="AJ18" s="23">
        <v>7.5990470000000006</v>
      </c>
      <c r="AK18" s="37">
        <f t="shared" si="71"/>
        <v>58.674286000000002</v>
      </c>
      <c r="AL18" s="36">
        <v>51.337238999999997</v>
      </c>
      <c r="AM18" s="23">
        <v>7.6530470000000008</v>
      </c>
      <c r="AN18" s="37">
        <f t="shared" si="72"/>
        <v>58.990285999999998</v>
      </c>
      <c r="AO18" s="36">
        <v>51.454939000000003</v>
      </c>
      <c r="AP18" s="23">
        <v>7.6280470000000005</v>
      </c>
      <c r="AQ18" s="37">
        <f t="shared" si="73"/>
        <v>59.082986000000005</v>
      </c>
      <c r="AR18" s="36">
        <v>51.595438999999999</v>
      </c>
      <c r="AS18" s="23">
        <v>7.6330470000000004</v>
      </c>
      <c r="AT18" s="37">
        <f t="shared" si="74"/>
        <v>59.228485999999997</v>
      </c>
      <c r="AU18" s="36">
        <v>51.635939</v>
      </c>
      <c r="AV18" s="23">
        <v>7.6380470000000003</v>
      </c>
      <c r="AW18" s="37">
        <f t="shared" si="75"/>
        <v>59.273986000000001</v>
      </c>
      <c r="AX18" s="36">
        <v>52.019708999999999</v>
      </c>
      <c r="AY18" s="23">
        <v>7.6190470000000001</v>
      </c>
      <c r="AZ18" s="37">
        <f t="shared" si="76"/>
        <v>59.638756000000001</v>
      </c>
      <c r="BA18" s="36">
        <v>52.039209</v>
      </c>
      <c r="BB18" s="418">
        <v>7.6190470000000001</v>
      </c>
      <c r="BC18" s="37">
        <f t="shared" si="77"/>
        <v>59.658256000000002</v>
      </c>
      <c r="BD18" s="36">
        <v>52.047209000000002</v>
      </c>
      <c r="BE18" s="418">
        <v>7.6120470000000005</v>
      </c>
      <c r="BF18" s="37">
        <f t="shared" si="78"/>
        <v>59.659255999999999</v>
      </c>
      <c r="BG18" s="36">
        <v>52.073208999999999</v>
      </c>
      <c r="BH18" s="418">
        <v>7.6650470000000004</v>
      </c>
      <c r="BI18" s="37">
        <f t="shared" si="79"/>
        <v>59.738256</v>
      </c>
      <c r="BJ18" s="24" t="s">
        <v>24</v>
      </c>
    </row>
    <row r="19" spans="1:62" ht="15" x14ac:dyDescent="0.25">
      <c r="A19" s="24" t="s">
        <v>8</v>
      </c>
      <c r="B19" s="38">
        <v>25.783223</v>
      </c>
      <c r="C19" s="25">
        <v>23.395527999999999</v>
      </c>
      <c r="D19" s="39">
        <f t="shared" si="60"/>
        <v>49.178750999999998</v>
      </c>
      <c r="E19" s="38">
        <v>25.834683999999999</v>
      </c>
      <c r="F19" s="25">
        <v>23.364556999999998</v>
      </c>
      <c r="G19" s="39">
        <f t="shared" si="61"/>
        <v>49.199241000000001</v>
      </c>
      <c r="H19" s="38">
        <v>25.837356</v>
      </c>
      <c r="I19" s="25">
        <v>23.320461999999999</v>
      </c>
      <c r="J19" s="39">
        <f t="shared" si="62"/>
        <v>49.157817999999999</v>
      </c>
      <c r="K19" s="38">
        <v>25.841736000000001</v>
      </c>
      <c r="L19" s="25">
        <v>23.309677000000001</v>
      </c>
      <c r="M19" s="39">
        <f t="shared" si="63"/>
        <v>49.151413000000005</v>
      </c>
      <c r="N19" s="38">
        <v>25.852249</v>
      </c>
      <c r="O19" s="25">
        <v>23.286806999999996</v>
      </c>
      <c r="P19" s="39">
        <f t="shared" si="64"/>
        <v>49.139055999999997</v>
      </c>
      <c r="Q19" s="38">
        <v>25.862781999999999</v>
      </c>
      <c r="R19" s="25">
        <v>23.270287</v>
      </c>
      <c r="S19" s="39">
        <f t="shared" si="65"/>
        <v>49.133068999999999</v>
      </c>
      <c r="T19" s="38">
        <v>25.875371999999999</v>
      </c>
      <c r="U19" s="25">
        <v>23.240410000000001</v>
      </c>
      <c r="V19" s="39">
        <f t="shared" si="66"/>
        <v>49.115781999999996</v>
      </c>
      <c r="W19" s="38">
        <v>25.899751999999999</v>
      </c>
      <c r="X19" s="25">
        <v>23.197140000000001</v>
      </c>
      <c r="Y19" s="39">
        <f t="shared" si="67"/>
        <v>49.096891999999997</v>
      </c>
      <c r="Z19" s="38">
        <v>25.969678999999999</v>
      </c>
      <c r="AA19" s="25">
        <v>23.12501</v>
      </c>
      <c r="AB19" s="39">
        <f t="shared" si="68"/>
        <v>49.094689000000002</v>
      </c>
      <c r="AC19" s="38">
        <v>26.021139999999999</v>
      </c>
      <c r="AD19" s="25">
        <v>23.076934999999999</v>
      </c>
      <c r="AE19" s="39">
        <f t="shared" si="69"/>
        <v>49.098074999999994</v>
      </c>
      <c r="AF19" s="38">
        <v>26.043096999999999</v>
      </c>
      <c r="AG19" s="25">
        <v>23.027560000000001</v>
      </c>
      <c r="AH19" s="39">
        <f t="shared" si="70"/>
        <v>49.070656999999997</v>
      </c>
      <c r="AI19" s="38">
        <v>26.048337</v>
      </c>
      <c r="AJ19" s="25">
        <v>22.995104999999999</v>
      </c>
      <c r="AK19" s="39">
        <f t="shared" si="71"/>
        <v>49.043441999999999</v>
      </c>
      <c r="AL19" s="38">
        <v>26.07526</v>
      </c>
      <c r="AM19" s="25">
        <v>22.941819999999996</v>
      </c>
      <c r="AN19" s="39">
        <f t="shared" si="72"/>
        <v>49.017079999999993</v>
      </c>
      <c r="AO19" s="38">
        <v>26.094207999999998</v>
      </c>
      <c r="AP19" s="25">
        <v>22.875640000000001</v>
      </c>
      <c r="AQ19" s="39">
        <f t="shared" si="73"/>
        <v>48.969847999999999</v>
      </c>
      <c r="AR19" s="38">
        <v>26.145745999999999</v>
      </c>
      <c r="AS19" s="25">
        <v>22.847255000000001</v>
      </c>
      <c r="AT19" s="39">
        <f t="shared" si="74"/>
        <v>48.993001</v>
      </c>
      <c r="AU19" s="38">
        <v>26.162222</v>
      </c>
      <c r="AV19" s="25">
        <v>22.773039999999998</v>
      </c>
      <c r="AW19" s="39">
        <f t="shared" si="75"/>
        <v>48.935261999999994</v>
      </c>
      <c r="AX19" s="38">
        <v>26.268912</v>
      </c>
      <c r="AY19" s="25">
        <v>22.736625</v>
      </c>
      <c r="AZ19" s="39">
        <f t="shared" si="76"/>
        <v>49.005537000000004</v>
      </c>
      <c r="BA19" s="38">
        <v>26.397565</v>
      </c>
      <c r="BB19" s="25">
        <v>22.689559999999997</v>
      </c>
      <c r="BC19" s="39">
        <f t="shared" si="77"/>
        <v>49.087125</v>
      </c>
      <c r="BD19" s="38">
        <v>26.417645</v>
      </c>
      <c r="BE19" s="25">
        <v>22.653094999999997</v>
      </c>
      <c r="BF19" s="39">
        <f t="shared" si="78"/>
        <v>49.070740000000001</v>
      </c>
      <c r="BG19" s="38">
        <v>26.443241</v>
      </c>
      <c r="BH19" s="25">
        <v>22.602844999999999</v>
      </c>
      <c r="BI19" s="39">
        <f t="shared" si="79"/>
        <v>49.046086000000003</v>
      </c>
      <c r="BJ19" s="24" t="s">
        <v>25</v>
      </c>
    </row>
    <row r="20" spans="1:62" ht="15" x14ac:dyDescent="0.25">
      <c r="A20" s="26" t="s">
        <v>9</v>
      </c>
      <c r="B20" s="40">
        <v>69.125575999999995</v>
      </c>
      <c r="C20" s="27">
        <v>16.478874000000001</v>
      </c>
      <c r="D20" s="41">
        <f t="shared" si="60"/>
        <v>85.60445</v>
      </c>
      <c r="E20" s="40">
        <v>69.518006</v>
      </c>
      <c r="F20" s="27">
        <v>16.211193999999999</v>
      </c>
      <c r="G20" s="41">
        <f t="shared" si="61"/>
        <v>85.729199999999992</v>
      </c>
      <c r="H20" s="40">
        <v>69.545389</v>
      </c>
      <c r="I20" s="27">
        <v>16.090293999999997</v>
      </c>
      <c r="J20" s="41">
        <f t="shared" si="62"/>
        <v>85.635683</v>
      </c>
      <c r="K20" s="40">
        <v>69.555356000000003</v>
      </c>
      <c r="L20" s="27">
        <v>16.073349999999998</v>
      </c>
      <c r="M20" s="41">
        <f t="shared" si="63"/>
        <v>85.628705999999994</v>
      </c>
      <c r="N20" s="40">
        <v>69.593451999999999</v>
      </c>
      <c r="O20" s="27">
        <v>16.078914999999999</v>
      </c>
      <c r="P20" s="41">
        <f t="shared" si="64"/>
        <v>85.672366999999994</v>
      </c>
      <c r="Q20" s="40">
        <v>69.689784000000003</v>
      </c>
      <c r="R20" s="27">
        <v>16.032715</v>
      </c>
      <c r="S20" s="41">
        <f t="shared" si="65"/>
        <v>85.722498999999999</v>
      </c>
      <c r="T20" s="40">
        <v>69.756477000000004</v>
      </c>
      <c r="U20" s="27">
        <v>16.061105000000001</v>
      </c>
      <c r="V20" s="41">
        <f t="shared" si="66"/>
        <v>85.817582000000002</v>
      </c>
      <c r="W20" s="40">
        <v>69.735034999999996</v>
      </c>
      <c r="X20" s="27">
        <v>16.064430000000002</v>
      </c>
      <c r="Y20" s="41">
        <f t="shared" si="67"/>
        <v>85.799464999999998</v>
      </c>
      <c r="Z20" s="40">
        <v>68.726573000000002</v>
      </c>
      <c r="AA20" s="27">
        <v>16.012790000000003</v>
      </c>
      <c r="AB20" s="41">
        <f t="shared" si="68"/>
        <v>84.739362999999997</v>
      </c>
      <c r="AC20" s="40">
        <v>68.658540000000002</v>
      </c>
      <c r="AD20" s="27">
        <v>15.982749999999998</v>
      </c>
      <c r="AE20" s="41">
        <f t="shared" si="69"/>
        <v>84.641289999999998</v>
      </c>
      <c r="AF20" s="40">
        <v>68.707604000000003</v>
      </c>
      <c r="AG20" s="27">
        <v>15.94773</v>
      </c>
      <c r="AH20" s="41">
        <f t="shared" si="70"/>
        <v>84.655334000000011</v>
      </c>
      <c r="AI20" s="40">
        <v>68.771113999999997</v>
      </c>
      <c r="AJ20" s="27">
        <v>15.944144999999999</v>
      </c>
      <c r="AK20" s="41">
        <f t="shared" si="71"/>
        <v>84.715259000000003</v>
      </c>
      <c r="AL20" s="40">
        <v>68.875663000000003</v>
      </c>
      <c r="AM20" s="27">
        <v>15.91132</v>
      </c>
      <c r="AN20" s="41">
        <f t="shared" si="72"/>
        <v>84.786983000000006</v>
      </c>
      <c r="AO20" s="40">
        <v>68.871325999999996</v>
      </c>
      <c r="AP20" s="27">
        <v>16.295059999999999</v>
      </c>
      <c r="AQ20" s="41">
        <f t="shared" si="73"/>
        <v>85.166385999999989</v>
      </c>
      <c r="AR20" s="40">
        <v>68.883190999999997</v>
      </c>
      <c r="AS20" s="27">
        <v>16.29579</v>
      </c>
      <c r="AT20" s="41">
        <f t="shared" si="74"/>
        <v>85.178980999999993</v>
      </c>
      <c r="AU20" s="40">
        <v>68.910978</v>
      </c>
      <c r="AV20" s="27">
        <v>16.208164999999997</v>
      </c>
      <c r="AW20" s="41">
        <f t="shared" si="75"/>
        <v>85.119142999999994</v>
      </c>
      <c r="AX20" s="40">
        <v>69.322716999999997</v>
      </c>
      <c r="AY20" s="27">
        <v>16.197744999999998</v>
      </c>
      <c r="AZ20" s="41">
        <f t="shared" si="76"/>
        <v>85.520461999999995</v>
      </c>
      <c r="BA20" s="40">
        <v>69.674617999999995</v>
      </c>
      <c r="BB20" s="27">
        <v>16.206975</v>
      </c>
      <c r="BC20" s="41">
        <f t="shared" si="77"/>
        <v>85.881592999999995</v>
      </c>
      <c r="BD20" s="40">
        <v>69.742769999999993</v>
      </c>
      <c r="BE20" s="27">
        <v>16.26201</v>
      </c>
      <c r="BF20" s="41">
        <f t="shared" si="78"/>
        <v>86.004779999999997</v>
      </c>
      <c r="BG20" s="40">
        <v>69.868970000000004</v>
      </c>
      <c r="BH20" s="27">
        <v>16.25245</v>
      </c>
      <c r="BI20" s="41">
        <f t="shared" si="79"/>
        <v>86.121420000000001</v>
      </c>
      <c r="BJ20" s="26" t="s">
        <v>26</v>
      </c>
    </row>
    <row r="21" spans="1:62" ht="15" x14ac:dyDescent="0.25">
      <c r="A21" s="49" t="s">
        <v>3</v>
      </c>
      <c r="B21" s="50">
        <f>B6+B9+B13</f>
        <v>1397.3928539999999</v>
      </c>
      <c r="C21" s="51">
        <f>C6+C9+C13</f>
        <v>214.29237999999998</v>
      </c>
      <c r="D21" s="52">
        <f>B21+C21</f>
        <v>1611.685234</v>
      </c>
      <c r="E21" s="50">
        <f>E6+E9+E13</f>
        <v>1396.3928540000002</v>
      </c>
      <c r="F21" s="51">
        <f>F6+F9+F13</f>
        <v>214.29237999999998</v>
      </c>
      <c r="G21" s="52">
        <f>E21+F21</f>
        <v>1610.685234</v>
      </c>
      <c r="H21" s="50">
        <f>H6+H9+H13</f>
        <v>1396.3928540000002</v>
      </c>
      <c r="I21" s="51">
        <f>I6+I9+I13</f>
        <v>210.73237999999998</v>
      </c>
      <c r="J21" s="52">
        <f>H21+I21</f>
        <v>1607.1252340000001</v>
      </c>
      <c r="K21" s="50">
        <f>K6+K9+K13</f>
        <v>1396.3928539999999</v>
      </c>
      <c r="L21" s="51">
        <f>L6+L9+L13</f>
        <v>217.05738000000002</v>
      </c>
      <c r="M21" s="52">
        <f>K21+L21</f>
        <v>1613.4502339999999</v>
      </c>
      <c r="N21" s="50">
        <f>N6+N9+N13</f>
        <v>1396.3928539999999</v>
      </c>
      <c r="O21" s="51">
        <f>O6+O9+O13</f>
        <v>217.05737999999999</v>
      </c>
      <c r="P21" s="52">
        <f>N21+O21</f>
        <v>1613.4502339999999</v>
      </c>
      <c r="Q21" s="50">
        <f>Q6+Q9+Q13</f>
        <v>1396.3928540000002</v>
      </c>
      <c r="R21" s="51">
        <f>R6+R9+R13</f>
        <v>217.05737999999997</v>
      </c>
      <c r="S21" s="52">
        <f>Q21+R21</f>
        <v>1613.4502340000001</v>
      </c>
      <c r="T21" s="50">
        <f>T6+T9+T13</f>
        <v>1399.9428539999999</v>
      </c>
      <c r="U21" s="51">
        <f>U6+U9+U13</f>
        <v>217.05738000000002</v>
      </c>
      <c r="V21" s="52">
        <f>T21+U21</f>
        <v>1617.0002339999999</v>
      </c>
      <c r="W21" s="50">
        <f>W6+W9+W13</f>
        <v>1399.9428539999999</v>
      </c>
      <c r="X21" s="51">
        <f>X6+X9+X13</f>
        <v>217.05738000000002</v>
      </c>
      <c r="Y21" s="52">
        <f>W21+X21</f>
        <v>1617.0002339999999</v>
      </c>
      <c r="Z21" s="50">
        <f>Z6+Z9+Z13</f>
        <v>1390.9571440000002</v>
      </c>
      <c r="AA21" s="51">
        <f>AA6+AA9+AA13</f>
        <v>217.05738000000002</v>
      </c>
      <c r="AB21" s="52">
        <f>Z21+AA21</f>
        <v>1608.0145240000002</v>
      </c>
      <c r="AC21" s="50">
        <f>AC6+AC9+AC13</f>
        <v>1390.957144</v>
      </c>
      <c r="AD21" s="51">
        <f>AD6+AD9+AD13</f>
        <v>217.05738000000002</v>
      </c>
      <c r="AE21" s="52">
        <f>AC21+AD21</f>
        <v>1608.0145239999999</v>
      </c>
      <c r="AF21" s="50">
        <f>AF6+AF9+AF13</f>
        <v>1390.957144</v>
      </c>
      <c r="AG21" s="51">
        <f>AG6+AG9+AG13</f>
        <v>217.05737999999999</v>
      </c>
      <c r="AH21" s="52">
        <f>AF21+AG21</f>
        <v>1608.0145239999999</v>
      </c>
      <c r="AI21" s="50">
        <f>AI6+AI9+AI13</f>
        <v>1390.957144</v>
      </c>
      <c r="AJ21" s="51">
        <f>AJ6+AJ9+AJ13</f>
        <v>223.56238000000002</v>
      </c>
      <c r="AK21" s="52">
        <f>AI21+AJ21</f>
        <v>1614.519524</v>
      </c>
      <c r="AL21" s="50">
        <f>AL6+AL9+AL13</f>
        <v>1391.3571440000001</v>
      </c>
      <c r="AM21" s="51">
        <f>AM6+AM9+AM13</f>
        <v>223.56238000000002</v>
      </c>
      <c r="AN21" s="52">
        <f>AL21+AM21</f>
        <v>1614.9195240000001</v>
      </c>
      <c r="AO21" s="50">
        <f>AO6+AO9+AO13</f>
        <v>1391.3571439999998</v>
      </c>
      <c r="AP21" s="51">
        <f>AP6+AP9+AP13</f>
        <v>223.56237999999999</v>
      </c>
      <c r="AQ21" s="52">
        <f>AO21+AP21</f>
        <v>1614.9195239999999</v>
      </c>
      <c r="AR21" s="50">
        <f>AR6+AR9+AR13</f>
        <v>1391.3571440000001</v>
      </c>
      <c r="AS21" s="51">
        <f>AS6+AS9+AS13</f>
        <v>223.56237999999999</v>
      </c>
      <c r="AT21" s="52">
        <f>AR21+AS21</f>
        <v>1614.9195240000001</v>
      </c>
      <c r="AU21" s="50">
        <f>AU6+AU9+AU13</f>
        <v>1391.3571440000001</v>
      </c>
      <c r="AV21" s="51">
        <f>AV6+AV9+AV13</f>
        <v>223.56237999999996</v>
      </c>
      <c r="AW21" s="52">
        <f>AU21+AV21</f>
        <v>1614.9195239999999</v>
      </c>
      <c r="AX21" s="50">
        <f>AX6+AX9+AX13</f>
        <v>1401.3471439999998</v>
      </c>
      <c r="AY21" s="51">
        <f>AY6+AY9+AY13</f>
        <v>223.56237999999999</v>
      </c>
      <c r="AZ21" s="52">
        <f>AX21+AY21</f>
        <v>1624.9095239999999</v>
      </c>
      <c r="BA21" s="50">
        <f>BA6+BA9+BA13</f>
        <v>1401.3471439999998</v>
      </c>
      <c r="BB21" s="51">
        <f>BB6+BB9+BB13</f>
        <v>223.56238000000002</v>
      </c>
      <c r="BC21" s="52">
        <f>BA21+BB21</f>
        <v>1624.9095239999999</v>
      </c>
      <c r="BD21" s="50">
        <f>BD6+BD9+BD13</f>
        <v>1401.3471439999998</v>
      </c>
      <c r="BE21" s="51">
        <f>BE6+BE9+BE13</f>
        <v>223.56238000000002</v>
      </c>
      <c r="BF21" s="52">
        <f>BD21+BE21</f>
        <v>1624.9095239999999</v>
      </c>
      <c r="BG21" s="50">
        <f>BG6+BG9+BG13</f>
        <v>1401.3471439999998</v>
      </c>
      <c r="BH21" s="51">
        <f>BH6+BH9+BH13</f>
        <v>223.56238000000002</v>
      </c>
      <c r="BI21" s="52">
        <f>BG21+BH21</f>
        <v>1624.9095239999999</v>
      </c>
      <c r="BJ21" s="49" t="s">
        <v>3</v>
      </c>
    </row>
    <row r="22" spans="1:62" ht="15" x14ac:dyDescent="0.25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2"/>
    </row>
    <row r="23" spans="1:62" ht="18.75" x14ac:dyDescent="0.25">
      <c r="A23" s="9" t="s">
        <v>11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9" t="s">
        <v>13</v>
      </c>
    </row>
    <row r="24" spans="1:62" ht="15" x14ac:dyDescent="0.25">
      <c r="A24" s="1385" t="s">
        <v>16</v>
      </c>
      <c r="B24" s="1381">
        <f>B4</f>
        <v>42492</v>
      </c>
      <c r="C24" s="1382"/>
      <c r="D24" s="1383"/>
      <c r="E24" s="1381">
        <f>E4</f>
        <v>42493</v>
      </c>
      <c r="F24" s="1382"/>
      <c r="G24" s="1383"/>
      <c r="H24" s="1381">
        <f>H4</f>
        <v>42494</v>
      </c>
      <c r="I24" s="1382"/>
      <c r="J24" s="1383"/>
      <c r="K24" s="1381">
        <f>K4</f>
        <v>42499</v>
      </c>
      <c r="L24" s="1382"/>
      <c r="M24" s="1383"/>
      <c r="N24" s="1381">
        <f>N4</f>
        <v>42500</v>
      </c>
      <c r="O24" s="1382"/>
      <c r="P24" s="1383"/>
      <c r="Q24" s="1381">
        <f>Q4</f>
        <v>42501</v>
      </c>
      <c r="R24" s="1382"/>
      <c r="S24" s="1383"/>
      <c r="T24" s="1381">
        <f>T4</f>
        <v>42502</v>
      </c>
      <c r="U24" s="1382"/>
      <c r="V24" s="1383"/>
      <c r="W24" s="1381">
        <f>W4</f>
        <v>42503</v>
      </c>
      <c r="X24" s="1382"/>
      <c r="Y24" s="1383"/>
      <c r="Z24" s="1381">
        <f>Z4</f>
        <v>42506</v>
      </c>
      <c r="AA24" s="1382"/>
      <c r="AB24" s="1383"/>
      <c r="AC24" s="1381">
        <f>AC4</f>
        <v>42507</v>
      </c>
      <c r="AD24" s="1382"/>
      <c r="AE24" s="1383"/>
      <c r="AF24" s="1381">
        <f>AF4</f>
        <v>42508</v>
      </c>
      <c r="AG24" s="1382"/>
      <c r="AH24" s="1383"/>
      <c r="AI24" s="1381">
        <f>AI4</f>
        <v>42509</v>
      </c>
      <c r="AJ24" s="1382"/>
      <c r="AK24" s="1383"/>
      <c r="AL24" s="1381">
        <f>AL4</f>
        <v>42510</v>
      </c>
      <c r="AM24" s="1382"/>
      <c r="AN24" s="1383"/>
      <c r="AO24" s="1381">
        <f>AO4</f>
        <v>42513</v>
      </c>
      <c r="AP24" s="1382"/>
      <c r="AQ24" s="1383"/>
      <c r="AR24" s="1381">
        <f>AR4</f>
        <v>42514</v>
      </c>
      <c r="AS24" s="1382"/>
      <c r="AT24" s="1383"/>
      <c r="AU24" s="1381">
        <f>AU4</f>
        <v>42515</v>
      </c>
      <c r="AV24" s="1382"/>
      <c r="AW24" s="1383"/>
      <c r="AX24" s="1381">
        <f>AX4</f>
        <v>42516</v>
      </c>
      <c r="AY24" s="1382"/>
      <c r="AZ24" s="1383"/>
      <c r="BA24" s="1381">
        <f>BA4</f>
        <v>42517</v>
      </c>
      <c r="BB24" s="1382"/>
      <c r="BC24" s="1383"/>
      <c r="BD24" s="1381">
        <f>BD4</f>
        <v>42520</v>
      </c>
      <c r="BE24" s="1382"/>
      <c r="BF24" s="1383"/>
      <c r="BG24" s="1381">
        <f>BG4</f>
        <v>42521</v>
      </c>
      <c r="BH24" s="1382"/>
      <c r="BI24" s="1383"/>
      <c r="BJ24" s="1385" t="s">
        <v>33</v>
      </c>
    </row>
    <row r="25" spans="1:62" ht="15" x14ac:dyDescent="0.25">
      <c r="A25" s="1385"/>
      <c r="B25" s="458" t="s">
        <v>14</v>
      </c>
      <c r="C25" s="459" t="s">
        <v>15</v>
      </c>
      <c r="D25" s="460" t="s">
        <v>3</v>
      </c>
      <c r="E25" s="452" t="s">
        <v>14</v>
      </c>
      <c r="F25" s="453" t="s">
        <v>15</v>
      </c>
      <c r="G25" s="454" t="s">
        <v>3</v>
      </c>
      <c r="H25" s="471" t="s">
        <v>14</v>
      </c>
      <c r="I25" s="472" t="s">
        <v>15</v>
      </c>
      <c r="J25" s="473" t="s">
        <v>3</v>
      </c>
      <c r="K25" s="464" t="s">
        <v>14</v>
      </c>
      <c r="L25" s="465" t="s">
        <v>15</v>
      </c>
      <c r="M25" s="466" t="s">
        <v>3</v>
      </c>
      <c r="N25" s="483" t="s">
        <v>14</v>
      </c>
      <c r="O25" s="484" t="s">
        <v>15</v>
      </c>
      <c r="P25" s="485" t="s">
        <v>3</v>
      </c>
      <c r="Q25" s="477" t="s">
        <v>14</v>
      </c>
      <c r="R25" s="478" t="s">
        <v>15</v>
      </c>
      <c r="S25" s="479" t="s">
        <v>3</v>
      </c>
      <c r="T25" s="489" t="s">
        <v>14</v>
      </c>
      <c r="U25" s="490" t="s">
        <v>15</v>
      </c>
      <c r="V25" s="491" t="s">
        <v>3</v>
      </c>
      <c r="W25" s="501" t="s">
        <v>14</v>
      </c>
      <c r="X25" s="502" t="s">
        <v>15</v>
      </c>
      <c r="Y25" s="503" t="s">
        <v>3</v>
      </c>
      <c r="Z25" s="507" t="s">
        <v>14</v>
      </c>
      <c r="AA25" s="508" t="s">
        <v>15</v>
      </c>
      <c r="AB25" s="509" t="s">
        <v>3</v>
      </c>
      <c r="AC25" s="495" t="s">
        <v>14</v>
      </c>
      <c r="AD25" s="496" t="s">
        <v>15</v>
      </c>
      <c r="AE25" s="497" t="s">
        <v>3</v>
      </c>
      <c r="AF25" s="519" t="s">
        <v>14</v>
      </c>
      <c r="AG25" s="520" t="s">
        <v>15</v>
      </c>
      <c r="AH25" s="521" t="s">
        <v>3</v>
      </c>
      <c r="AI25" s="525" t="s">
        <v>14</v>
      </c>
      <c r="AJ25" s="526" t="s">
        <v>15</v>
      </c>
      <c r="AK25" s="527" t="s">
        <v>3</v>
      </c>
      <c r="AL25" s="531" t="s">
        <v>14</v>
      </c>
      <c r="AM25" s="532" t="s">
        <v>15</v>
      </c>
      <c r="AN25" s="533" t="s">
        <v>3</v>
      </c>
      <c r="AO25" s="537" t="s">
        <v>14</v>
      </c>
      <c r="AP25" s="538" t="s">
        <v>15</v>
      </c>
      <c r="AQ25" s="539" t="s">
        <v>3</v>
      </c>
      <c r="AR25" s="545" t="s">
        <v>14</v>
      </c>
      <c r="AS25" s="546" t="s">
        <v>15</v>
      </c>
      <c r="AT25" s="547" t="s">
        <v>3</v>
      </c>
      <c r="AU25" s="551" t="s">
        <v>14</v>
      </c>
      <c r="AV25" s="552" t="s">
        <v>15</v>
      </c>
      <c r="AW25" s="553" t="s">
        <v>3</v>
      </c>
      <c r="AX25" s="557" t="s">
        <v>14</v>
      </c>
      <c r="AY25" s="558" t="s">
        <v>15</v>
      </c>
      <c r="AZ25" s="559" t="s">
        <v>3</v>
      </c>
      <c r="BA25" s="563" t="s">
        <v>14</v>
      </c>
      <c r="BB25" s="564" t="s">
        <v>15</v>
      </c>
      <c r="BC25" s="565" t="s">
        <v>3</v>
      </c>
      <c r="BD25" s="569" t="s">
        <v>14</v>
      </c>
      <c r="BE25" s="570" t="s">
        <v>15</v>
      </c>
      <c r="BF25" s="571" t="s">
        <v>3</v>
      </c>
      <c r="BG25" s="513" t="s">
        <v>14</v>
      </c>
      <c r="BH25" s="514" t="s">
        <v>15</v>
      </c>
      <c r="BI25" s="515" t="s">
        <v>3</v>
      </c>
      <c r="BJ25" s="1385"/>
    </row>
    <row r="26" spans="1:62" ht="15" x14ac:dyDescent="0.25">
      <c r="A26" s="60" t="s">
        <v>0</v>
      </c>
      <c r="B26" s="61">
        <f t="shared" ref="B26:D26" si="80">(B6/B21)*100</f>
        <v>25.398667023668636</v>
      </c>
      <c r="C26" s="62">
        <f t="shared" si="80"/>
        <v>49.681962093099166</v>
      </c>
      <c r="D26" s="63">
        <f t="shared" si="80"/>
        <v>28.627414787123374</v>
      </c>
      <c r="E26" s="61">
        <f t="shared" ref="E26:J26" si="81">(E6/E21)*100</f>
        <v>25.172522474108845</v>
      </c>
      <c r="F26" s="62">
        <f t="shared" si="81"/>
        <v>49.690268968033301</v>
      </c>
      <c r="G26" s="63">
        <f t="shared" si="81"/>
        <v>28.434467227505483</v>
      </c>
      <c r="H26" s="61">
        <f t="shared" si="81"/>
        <v>24.610844291817035</v>
      </c>
      <c r="I26" s="62">
        <f t="shared" si="81"/>
        <v>49.250359626745542</v>
      </c>
      <c r="J26" s="63">
        <f t="shared" si="81"/>
        <v>27.841671360378879</v>
      </c>
      <c r="K26" s="61">
        <f t="shared" ref="K26:P26" si="82">(K6/K21)*100</f>
        <v>23.432326158266058</v>
      </c>
      <c r="L26" s="62">
        <f t="shared" si="82"/>
        <v>48.545640327916978</v>
      </c>
      <c r="M26" s="63">
        <f t="shared" si="82"/>
        <v>26.810819068622106</v>
      </c>
      <c r="N26" s="61">
        <f t="shared" si="82"/>
        <v>23.886763817540992</v>
      </c>
      <c r="O26" s="62">
        <f t="shared" si="82"/>
        <v>48.709402094506075</v>
      </c>
      <c r="P26" s="63">
        <f t="shared" si="82"/>
        <v>27.226152114463048</v>
      </c>
      <c r="Q26" s="61">
        <f t="shared" ref="Q26:S26" si="83">(Q6/Q21)*100</f>
        <v>23.706191567204911</v>
      </c>
      <c r="R26" s="62">
        <f t="shared" si="83"/>
        <v>48.823160032614425</v>
      </c>
      <c r="S26" s="63">
        <f t="shared" si="83"/>
        <v>27.085176089788209</v>
      </c>
      <c r="T26" s="61">
        <f t="shared" ref="T26:AB26" si="84">(T6/T21)*100</f>
        <v>23.939913835940054</v>
      </c>
      <c r="U26" s="62">
        <f t="shared" si="84"/>
        <v>48.945356753131364</v>
      </c>
      <c r="V26" s="63">
        <f t="shared" si="84"/>
        <v>27.296509469769198</v>
      </c>
      <c r="W26" s="61">
        <f t="shared" si="84"/>
        <v>24.01063515125454</v>
      </c>
      <c r="X26" s="62">
        <f t="shared" si="84"/>
        <v>49.405117669806934</v>
      </c>
      <c r="Y26" s="63">
        <f t="shared" si="84"/>
        <v>27.41945336045017</v>
      </c>
      <c r="Z26" s="61">
        <f t="shared" si="84"/>
        <v>24.305936632077859</v>
      </c>
      <c r="AA26" s="62">
        <f t="shared" si="84"/>
        <v>49.323774202010554</v>
      </c>
      <c r="AB26" s="63">
        <f t="shared" si="84"/>
        <v>27.682962271552221</v>
      </c>
      <c r="AC26" s="61">
        <f t="shared" ref="AC26:BF26" si="85">(AC6/AC21)*100</f>
        <v>24.422525342736225</v>
      </c>
      <c r="AD26" s="62">
        <f t="shared" si="85"/>
        <v>49.396158287730188</v>
      </c>
      <c r="AE26" s="63">
        <f t="shared" si="85"/>
        <v>27.793584033573072</v>
      </c>
      <c r="AF26" s="61">
        <f t="shared" si="85"/>
        <v>24.676145953207023</v>
      </c>
      <c r="AG26" s="62">
        <f t="shared" si="85"/>
        <v>49.197314553414401</v>
      </c>
      <c r="AH26" s="63">
        <f t="shared" si="85"/>
        <v>27.986128874044919</v>
      </c>
      <c r="AI26" s="61">
        <f t="shared" si="85"/>
        <v>24.451540183469518</v>
      </c>
      <c r="AJ26" s="62">
        <f t="shared" si="85"/>
        <v>49.61264905124019</v>
      </c>
      <c r="AK26" s="63">
        <f t="shared" si="85"/>
        <v>27.935596770150916</v>
      </c>
      <c r="AL26" s="61">
        <f t="shared" si="85"/>
        <v>24.782536567764225</v>
      </c>
      <c r="AM26" s="62">
        <f t="shared" si="85"/>
        <v>49.408608460868955</v>
      </c>
      <c r="AN26" s="63">
        <f t="shared" si="85"/>
        <v>28.191662013741308</v>
      </c>
      <c r="AO26" s="61">
        <f t="shared" si="85"/>
        <v>24.52556056304693</v>
      </c>
      <c r="AP26" s="62">
        <f t="shared" si="85"/>
        <v>49.45393361799065</v>
      </c>
      <c r="AQ26" s="63">
        <f t="shared" si="85"/>
        <v>27.976535256750047</v>
      </c>
      <c r="AR26" s="61">
        <f t="shared" si="85"/>
        <v>24.382274706601141</v>
      </c>
      <c r="AS26" s="62">
        <f t="shared" si="85"/>
        <v>49.745034025849968</v>
      </c>
      <c r="AT26" s="63">
        <f t="shared" si="85"/>
        <v>27.893383930628605</v>
      </c>
      <c r="AU26" s="61">
        <f t="shared" si="85"/>
        <v>24.342568797706189</v>
      </c>
      <c r="AV26" s="62">
        <f t="shared" si="85"/>
        <v>49.830889257843836</v>
      </c>
      <c r="AW26" s="63">
        <f t="shared" si="85"/>
        <v>27.871060155688603</v>
      </c>
      <c r="AX26" s="61">
        <f t="shared" si="85"/>
        <v>24.504048798346858</v>
      </c>
      <c r="AY26" s="62">
        <f t="shared" si="85"/>
        <v>49.886728259021041</v>
      </c>
      <c r="AZ26" s="63">
        <f t="shared" si="85"/>
        <v>27.996312304216637</v>
      </c>
      <c r="BA26" s="61">
        <f t="shared" si="85"/>
        <v>23.95461456051607</v>
      </c>
      <c r="BB26" s="62">
        <f t="shared" si="85"/>
        <v>49.37335252916882</v>
      </c>
      <c r="BC26" s="63">
        <f t="shared" si="85"/>
        <v>27.451839158522901</v>
      </c>
      <c r="BD26" s="61">
        <f t="shared" si="85"/>
        <v>23.569663335325576</v>
      </c>
      <c r="BE26" s="62">
        <f t="shared" si="85"/>
        <v>49.288557403978267</v>
      </c>
      <c r="BF26" s="63">
        <f t="shared" si="85"/>
        <v>27.108184763153627</v>
      </c>
      <c r="BG26" s="61">
        <f t="shared" ref="BG26:BI26" si="86">(BG6/BG21)*100</f>
        <v>24.255122041337675</v>
      </c>
      <c r="BH26" s="62">
        <f t="shared" si="86"/>
        <v>49.118810597740115</v>
      </c>
      <c r="BI26" s="63">
        <f t="shared" si="86"/>
        <v>27.675980438157616</v>
      </c>
      <c r="BJ26" s="60" t="s">
        <v>0</v>
      </c>
    </row>
    <row r="27" spans="1:62" ht="15" x14ac:dyDescent="0.25">
      <c r="A27" s="15" t="s">
        <v>35</v>
      </c>
      <c r="B27" s="28">
        <f t="shared" ref="B27:D27" si="87">(B7/B21)*100</f>
        <v>25.398667023668636</v>
      </c>
      <c r="C27" s="16">
        <f t="shared" si="87"/>
        <v>40.485267838268449</v>
      </c>
      <c r="D27" s="29">
        <f t="shared" si="87"/>
        <v>27.404606847691699</v>
      </c>
      <c r="E27" s="28">
        <f t="shared" ref="E27:J27" si="88">(E7/E21)*100</f>
        <v>25.172522474108845</v>
      </c>
      <c r="F27" s="16">
        <f t="shared" si="88"/>
        <v>40.479575148682372</v>
      </c>
      <c r="G27" s="29">
        <f t="shared" si="88"/>
        <v>27.209037541844129</v>
      </c>
      <c r="H27" s="28">
        <f t="shared" si="88"/>
        <v>24.610844291817035</v>
      </c>
      <c r="I27" s="16">
        <f t="shared" si="88"/>
        <v>40.311147247518399</v>
      </c>
      <c r="J27" s="29">
        <f t="shared" si="88"/>
        <v>26.66952779611449</v>
      </c>
      <c r="K27" s="28">
        <f t="shared" ref="K27:P27" si="89">(K7/K21)*100</f>
        <v>23.432326158266058</v>
      </c>
      <c r="L27" s="16">
        <f t="shared" si="89"/>
        <v>40.184710605094374</v>
      </c>
      <c r="M27" s="29">
        <f t="shared" si="89"/>
        <v>25.686023607468762</v>
      </c>
      <c r="N27" s="28">
        <f t="shared" si="89"/>
        <v>23.886763817540992</v>
      </c>
      <c r="O27" s="16">
        <f t="shared" si="89"/>
        <v>40.348472371683478</v>
      </c>
      <c r="P27" s="29">
        <f t="shared" si="89"/>
        <v>26.101356653309711</v>
      </c>
      <c r="Q27" s="28">
        <f t="shared" ref="Q27:S27" si="90">(Q7/Q21)*100</f>
        <v>23.706191567204911</v>
      </c>
      <c r="R27" s="16">
        <f t="shared" si="90"/>
        <v>40.462230309791828</v>
      </c>
      <c r="S27" s="29">
        <f t="shared" si="90"/>
        <v>25.960380628634873</v>
      </c>
      <c r="T27" s="28">
        <f t="shared" ref="T27:AB27" si="91">(T7/T21)*100</f>
        <v>23.939913835940054</v>
      </c>
      <c r="U27" s="16">
        <f t="shared" si="91"/>
        <v>40.58442703030876</v>
      </c>
      <c r="V27" s="29">
        <f t="shared" si="91"/>
        <v>26.174183410786078</v>
      </c>
      <c r="W27" s="28">
        <f t="shared" si="91"/>
        <v>24.01063515125454</v>
      </c>
      <c r="X27" s="16">
        <f t="shared" si="91"/>
        <v>40.601908582882551</v>
      </c>
      <c r="Y27" s="29">
        <f t="shared" si="91"/>
        <v>26.23775810783216</v>
      </c>
      <c r="Z27" s="28">
        <f t="shared" si="91"/>
        <v>24.305936632077859</v>
      </c>
      <c r="AA27" s="16">
        <f t="shared" si="91"/>
        <v>40.515958038376773</v>
      </c>
      <c r="AB27" s="29">
        <f t="shared" si="91"/>
        <v>26.494041729190254</v>
      </c>
      <c r="AC27" s="28">
        <f t="shared" ref="AC27:BF27" si="92">(AC7/AC21)*100</f>
        <v>24.422525342736225</v>
      </c>
      <c r="AD27" s="16">
        <f t="shared" si="92"/>
        <v>40.592949200805798</v>
      </c>
      <c r="AE27" s="29">
        <f t="shared" si="92"/>
        <v>26.605285376141296</v>
      </c>
      <c r="AF27" s="28">
        <f t="shared" si="92"/>
        <v>24.676145953207023</v>
      </c>
      <c r="AG27" s="16">
        <f t="shared" si="92"/>
        <v>40.394105466490018</v>
      </c>
      <c r="AH27" s="29">
        <f t="shared" si="92"/>
        <v>26.797830216613139</v>
      </c>
      <c r="AI27" s="28">
        <f t="shared" si="92"/>
        <v>24.451540183469518</v>
      </c>
      <c r="AJ27" s="16">
        <f t="shared" si="92"/>
        <v>41.007829224219208</v>
      </c>
      <c r="AK27" s="29">
        <f t="shared" si="92"/>
        <v>26.744088106797026</v>
      </c>
      <c r="AL27" s="28">
        <f t="shared" si="92"/>
        <v>24.782536567764225</v>
      </c>
      <c r="AM27" s="16">
        <f t="shared" si="92"/>
        <v>40.803788633847979</v>
      </c>
      <c r="AN27" s="29">
        <f t="shared" si="92"/>
        <v>27.000448475598461</v>
      </c>
      <c r="AO27" s="28">
        <f t="shared" si="92"/>
        <v>24.52556056304693</v>
      </c>
      <c r="AP27" s="16">
        <f t="shared" si="92"/>
        <v>40.84911379096966</v>
      </c>
      <c r="AQ27" s="29">
        <f t="shared" si="92"/>
        <v>26.785321718607207</v>
      </c>
      <c r="AR27" s="28">
        <f t="shared" si="92"/>
        <v>24.382274706601141</v>
      </c>
      <c r="AS27" s="16">
        <f t="shared" si="92"/>
        <v>41.140214198828978</v>
      </c>
      <c r="AT27" s="29">
        <f t="shared" si="92"/>
        <v>26.702170392485762</v>
      </c>
      <c r="AU27" s="28">
        <f t="shared" si="92"/>
        <v>24.342568797706189</v>
      </c>
      <c r="AV27" s="16">
        <f t="shared" si="92"/>
        <v>41.226069430822847</v>
      </c>
      <c r="AW27" s="29">
        <f t="shared" si="92"/>
        <v>26.679846617545756</v>
      </c>
      <c r="AX27" s="28">
        <f t="shared" si="92"/>
        <v>24.504048798346858</v>
      </c>
      <c r="AY27" s="16">
        <f t="shared" si="92"/>
        <v>41.281908432000058</v>
      </c>
      <c r="AZ27" s="29">
        <f t="shared" si="92"/>
        <v>26.812422388140298</v>
      </c>
      <c r="BA27" s="28">
        <f t="shared" si="92"/>
        <v>23.95461456051607</v>
      </c>
      <c r="BB27" s="16">
        <f t="shared" si="92"/>
        <v>40.992183926472784</v>
      </c>
      <c r="BC27" s="29">
        <f t="shared" si="92"/>
        <v>26.298720186466213</v>
      </c>
      <c r="BD27" s="28">
        <f t="shared" si="92"/>
        <v>23.569663335325576</v>
      </c>
      <c r="BE27" s="16">
        <f t="shared" si="92"/>
        <v>40.996849291012211</v>
      </c>
      <c r="BF27" s="29">
        <f t="shared" si="92"/>
        <v>25.967374168704797</v>
      </c>
      <c r="BG27" s="28">
        <f t="shared" ref="BG27:BI27" si="93">(BG7/BG21)*100</f>
        <v>24.255122041337675</v>
      </c>
      <c r="BH27" s="16">
        <f t="shared" si="93"/>
        <v>40.827102484774066</v>
      </c>
      <c r="BI27" s="29">
        <f t="shared" si="93"/>
        <v>26.53516984370879</v>
      </c>
      <c r="BJ27" s="15" t="s">
        <v>38</v>
      </c>
    </row>
    <row r="28" spans="1:62" ht="15" x14ac:dyDescent="0.25">
      <c r="A28" s="17" t="s">
        <v>36</v>
      </c>
      <c r="B28" s="30">
        <f t="shared" ref="B28:D28" si="94">(B8/B21)*100</f>
        <v>0</v>
      </c>
      <c r="C28" s="18">
        <f t="shared" si="94"/>
        <v>9.1966942548307138</v>
      </c>
      <c r="D28" s="31">
        <f t="shared" si="94"/>
        <v>1.2228079394316769</v>
      </c>
      <c r="E28" s="30">
        <f t="shared" ref="E28:J28" si="95">(E8/E21)*100</f>
        <v>0</v>
      </c>
      <c r="F28" s="18">
        <f t="shared" si="95"/>
        <v>9.2106938193509258</v>
      </c>
      <c r="G28" s="31">
        <f t="shared" si="95"/>
        <v>1.2254296856613511</v>
      </c>
      <c r="H28" s="30">
        <f t="shared" si="95"/>
        <v>0</v>
      </c>
      <c r="I28" s="18">
        <f t="shared" si="95"/>
        <v>8.9392123792271523</v>
      </c>
      <c r="J28" s="31">
        <f t="shared" si="95"/>
        <v>1.1721435642643889</v>
      </c>
      <c r="K28" s="30">
        <f t="shared" ref="K28:P28" si="96">(K8/K21)*100</f>
        <v>0</v>
      </c>
      <c r="L28" s="18">
        <f t="shared" si="96"/>
        <v>8.3609297228226005</v>
      </c>
      <c r="M28" s="31">
        <f t="shared" si="96"/>
        <v>1.1247954611533435</v>
      </c>
      <c r="N28" s="30">
        <f t="shared" si="96"/>
        <v>0</v>
      </c>
      <c r="O28" s="18">
        <f t="shared" si="96"/>
        <v>8.3609297228226023</v>
      </c>
      <c r="P28" s="31">
        <f t="shared" si="96"/>
        <v>1.1247954611533435</v>
      </c>
      <c r="Q28" s="30">
        <f t="shared" ref="Q28:S28" si="97">(Q8/Q21)*100</f>
        <v>0</v>
      </c>
      <c r="R28" s="18">
        <f t="shared" si="97"/>
        <v>8.360929722822604</v>
      </c>
      <c r="S28" s="31">
        <f t="shared" si="97"/>
        <v>1.1247954611533435</v>
      </c>
      <c r="T28" s="30">
        <f t="shared" ref="T28:AB28" si="98">(T8/T21)*100</f>
        <v>0</v>
      </c>
      <c r="U28" s="18">
        <f t="shared" si="98"/>
        <v>8.3609297228226005</v>
      </c>
      <c r="V28" s="31">
        <f t="shared" si="98"/>
        <v>1.1223260589831185</v>
      </c>
      <c r="W28" s="30">
        <f t="shared" si="98"/>
        <v>0</v>
      </c>
      <c r="X28" s="18">
        <f t="shared" si="98"/>
        <v>8.8032090869243866</v>
      </c>
      <c r="Y28" s="31">
        <f t="shared" si="98"/>
        <v>1.1816952526180031</v>
      </c>
      <c r="Z28" s="30">
        <f t="shared" si="98"/>
        <v>0</v>
      </c>
      <c r="AA28" s="18">
        <f t="shared" si="98"/>
        <v>8.8078161636337811</v>
      </c>
      <c r="AB28" s="31">
        <f t="shared" si="98"/>
        <v>1.1889205423619666</v>
      </c>
      <c r="AC28" s="30">
        <f t="shared" ref="AC28:BF28" si="99">(AC8/AC21)*100</f>
        <v>0</v>
      </c>
      <c r="AD28" s="18">
        <f t="shared" si="99"/>
        <v>8.8032090869243866</v>
      </c>
      <c r="AE28" s="31">
        <f t="shared" si="99"/>
        <v>1.1882986574317782</v>
      </c>
      <c r="AF28" s="30">
        <f t="shared" si="99"/>
        <v>0</v>
      </c>
      <c r="AG28" s="18">
        <f t="shared" si="99"/>
        <v>8.8032090869243884</v>
      </c>
      <c r="AH28" s="31">
        <f t="shared" si="99"/>
        <v>1.1882986574317782</v>
      </c>
      <c r="AI28" s="30">
        <f t="shared" si="99"/>
        <v>0</v>
      </c>
      <c r="AJ28" s="18">
        <f t="shared" si="99"/>
        <v>8.6048198270209859</v>
      </c>
      <c r="AK28" s="31">
        <f t="shared" si="99"/>
        <v>1.1915086633538907</v>
      </c>
      <c r="AL28" s="30">
        <f t="shared" si="99"/>
        <v>0</v>
      </c>
      <c r="AM28" s="18">
        <f t="shared" si="99"/>
        <v>8.6048198270209859</v>
      </c>
      <c r="AN28" s="31">
        <f t="shared" si="99"/>
        <v>1.1912135381428455</v>
      </c>
      <c r="AO28" s="30">
        <f t="shared" si="99"/>
        <v>0</v>
      </c>
      <c r="AP28" s="18">
        <f t="shared" si="99"/>
        <v>8.6048198270209859</v>
      </c>
      <c r="AQ28" s="31">
        <f t="shared" si="99"/>
        <v>1.1912135381428455</v>
      </c>
      <c r="AR28" s="30">
        <f t="shared" si="99"/>
        <v>0</v>
      </c>
      <c r="AS28" s="18">
        <f t="shared" si="99"/>
        <v>8.6048198270209859</v>
      </c>
      <c r="AT28" s="31">
        <f t="shared" si="99"/>
        <v>1.1912135381428455</v>
      </c>
      <c r="AU28" s="30">
        <f t="shared" si="99"/>
        <v>0</v>
      </c>
      <c r="AV28" s="18">
        <f t="shared" si="99"/>
        <v>8.6048198270209877</v>
      </c>
      <c r="AW28" s="31">
        <f t="shared" si="99"/>
        <v>1.1912135381428455</v>
      </c>
      <c r="AX28" s="30">
        <f t="shared" si="99"/>
        <v>0</v>
      </c>
      <c r="AY28" s="18">
        <f t="shared" si="99"/>
        <v>8.6048198270209859</v>
      </c>
      <c r="AZ28" s="31">
        <f t="shared" si="99"/>
        <v>1.1838899160763365</v>
      </c>
      <c r="BA28" s="30">
        <f t="shared" si="99"/>
        <v>0</v>
      </c>
      <c r="BB28" s="18">
        <f t="shared" si="99"/>
        <v>8.3811686026960341</v>
      </c>
      <c r="BC28" s="31">
        <f t="shared" si="99"/>
        <v>1.1531189720566868</v>
      </c>
      <c r="BD28" s="30">
        <f t="shared" si="99"/>
        <v>0</v>
      </c>
      <c r="BE28" s="18">
        <f t="shared" si="99"/>
        <v>8.2917081129660541</v>
      </c>
      <c r="BF28" s="31">
        <f t="shared" si="99"/>
        <v>1.1408105944488267</v>
      </c>
      <c r="BG28" s="30">
        <f t="shared" ref="BG28:BI28" si="100">(BG8/BG21)*100</f>
        <v>0</v>
      </c>
      <c r="BH28" s="18">
        <f t="shared" si="100"/>
        <v>8.2917081129660541</v>
      </c>
      <c r="BI28" s="31">
        <f t="shared" si="100"/>
        <v>1.1408105944488267</v>
      </c>
      <c r="BJ28" s="17" t="s">
        <v>37</v>
      </c>
    </row>
    <row r="29" spans="1:62" ht="15" x14ac:dyDescent="0.25">
      <c r="A29" s="64" t="s">
        <v>10</v>
      </c>
      <c r="B29" s="65">
        <f>(B9/B21)*100</f>
        <v>3.9031879148281377</v>
      </c>
      <c r="C29" s="66">
        <f t="shared" ref="C29" si="101">(C9/C21)*100</f>
        <v>0.33225633127972165</v>
      </c>
      <c r="D29" s="67">
        <f>(D9/D21)*100</f>
        <v>3.4283908442136912</v>
      </c>
      <c r="E29" s="65">
        <f>(E9/E21)*100</f>
        <v>4.0784274165298751</v>
      </c>
      <c r="F29" s="66">
        <f t="shared" ref="F29" si="102">(F9/F21)*100</f>
        <v>0.33225633127972165</v>
      </c>
      <c r="G29" s="67">
        <f>(G9/G21)*100</f>
        <v>3.5800209614388256</v>
      </c>
      <c r="H29" s="65">
        <f>(H9/H21)*100</f>
        <v>4.5954022763854674</v>
      </c>
      <c r="I29" s="66">
        <f t="shared" ref="I29" si="103">(I9/I21)*100</f>
        <v>0</v>
      </c>
      <c r="J29" s="67">
        <f>(J9/J21)*100</f>
        <v>3.9928356323723802</v>
      </c>
      <c r="K29" s="65">
        <f>(K9/K21)*100</f>
        <v>5.6723198470335339</v>
      </c>
      <c r="L29" s="66">
        <f t="shared" ref="L29" si="104">(L9/L21)*100</f>
        <v>0.46061552940517375</v>
      </c>
      <c r="M29" s="67">
        <f>(M9/M21)*100</f>
        <v>4.971189523531347</v>
      </c>
      <c r="N29" s="65">
        <f>(N9/N21)*100</f>
        <v>5.3592990529583444</v>
      </c>
      <c r="O29" s="66">
        <f t="shared" ref="O29" si="105">(O9/O21)*100</f>
        <v>0.46061552940517386</v>
      </c>
      <c r="P29" s="67">
        <f>(P9/P21)*100</f>
        <v>4.7002794013664007</v>
      </c>
      <c r="Q29" s="65">
        <f>(Q9/Q21)*100</f>
        <v>5.7034715389627735</v>
      </c>
      <c r="R29" s="66">
        <f t="shared" ref="R29" si="106">(R9/R21)*100</f>
        <v>0.46061552940517392</v>
      </c>
      <c r="S29" s="67">
        <f>(S9/S21)*100</f>
        <v>4.9981503798895597</v>
      </c>
      <c r="T29" s="65">
        <f>(T9/T21)*100</f>
        <v>5.5340736786960303</v>
      </c>
      <c r="U29" s="66">
        <f t="shared" ref="U29" si="107">(U9/U21)*100</f>
        <v>0.46061552940517386</v>
      </c>
      <c r="V29" s="67">
        <f>(V9/V21)*100</f>
        <v>4.8530400521883905</v>
      </c>
      <c r="W29" s="65">
        <f>(W9/W21)*100</f>
        <v>5.4558562002560143</v>
      </c>
      <c r="X29" s="66">
        <f t="shared" ref="X29" si="108">(X9/X21)*100</f>
        <v>1.8336165303386595E-2</v>
      </c>
      <c r="Y29" s="67">
        <f>(Y9/Y21)*100</f>
        <v>4.7259528720637158</v>
      </c>
      <c r="Z29" s="65">
        <f>(Z9/Z21)*100</f>
        <v>5.0569760041435172</v>
      </c>
      <c r="AA29" s="66">
        <f t="shared" ref="AA29" si="109">(AA9/AA21)*100</f>
        <v>1.8336165303386595E-2</v>
      </c>
      <c r="AB29" s="67">
        <f>(AB9/AB21)*100</f>
        <v>4.3768366485227093</v>
      </c>
      <c r="AC29" s="65">
        <f>(AC9/AC21)*100</f>
        <v>4.872067359682795</v>
      </c>
      <c r="AD29" s="66">
        <f t="shared" ref="AD29" si="110">(AD9/AD21)*100</f>
        <v>1.8336165303386595E-2</v>
      </c>
      <c r="AE29" s="67">
        <f>(AE9/AE21)*100</f>
        <v>4.216887844478201</v>
      </c>
      <c r="AF29" s="65">
        <f>(AF9/AF21)*100</f>
        <v>4.5862929188852135</v>
      </c>
      <c r="AG29" s="66">
        <f t="shared" ref="AG29" si="111">(AG9/AG21)*100</f>
        <v>1.8336165303386595E-2</v>
      </c>
      <c r="AH29" s="67">
        <f>(AH9/AH21)*100</f>
        <v>3.9696885847282308</v>
      </c>
      <c r="AI29" s="65">
        <f>(AI9/AI21)*100</f>
        <v>4.830513239737888</v>
      </c>
      <c r="AJ29" s="66">
        <f t="shared" ref="AJ29" si="112">(AJ9/AJ21)*100</f>
        <v>9.8988031886223446E-2</v>
      </c>
      <c r="AK29" s="67">
        <f>(AK9/AK21)*100</f>
        <v>4.1753393500616474</v>
      </c>
      <c r="AL29" s="65">
        <f>(AL9/AL21)*100</f>
        <v>4.530351482494706</v>
      </c>
      <c r="AM29" s="66">
        <f t="shared" ref="AM29" si="113">(AM9/AM21)*100</f>
        <v>9.8988031886223446E-2</v>
      </c>
      <c r="AN29" s="67">
        <f>(AN9/AN21)*100</f>
        <v>3.9168929510075077</v>
      </c>
      <c r="AO29" s="65">
        <f>(AO9/AO21)*100</f>
        <v>4.9623757133632118</v>
      </c>
      <c r="AP29" s="66">
        <f t="shared" ref="AP29" si="114">(AP9/AP21)*100</f>
        <v>9.8988031886223446E-2</v>
      </c>
      <c r="AQ29" s="67">
        <f>(AQ9/AQ21)*100</f>
        <v>4.2891096411067977</v>
      </c>
      <c r="AR29" s="65">
        <f>(AR9/AR21)*100</f>
        <v>5.0853491718586374</v>
      </c>
      <c r="AS29" s="66">
        <f t="shared" ref="AS29" si="115">(AS9/AS21)*100</f>
        <v>9.8988031886223446E-2</v>
      </c>
      <c r="AT29" s="67">
        <f>(AT9/AT21)*100</f>
        <v>4.3950591930548732</v>
      </c>
      <c r="AU29" s="65">
        <f>(AU9/AU21)*100</f>
        <v>5.1174042054582642</v>
      </c>
      <c r="AV29" s="66">
        <f t="shared" ref="AV29" si="116">(AV9/AV21)*100</f>
        <v>9.898803188622346E-2</v>
      </c>
      <c r="AW29" s="67">
        <f>(AW9/AW21)*100</f>
        <v>4.4226766683142786</v>
      </c>
      <c r="AX29" s="65">
        <f>(AX9/AX21)*100</f>
        <v>5.217363114703006</v>
      </c>
      <c r="AY29" s="66">
        <f t="shared" ref="AY29" si="117">(AY9/AY21)*100</f>
        <v>9.8988031886223446E-2</v>
      </c>
      <c r="AZ29" s="67">
        <f>(AZ9/AZ21)*100</f>
        <v>4.5131539889971135</v>
      </c>
      <c r="BA29" s="65">
        <f>(BA9/BA21)*100</f>
        <v>5.5746621623685284</v>
      </c>
      <c r="BB29" s="66">
        <f t="shared" ref="BB29" si="118">(BB9/BB21)*100</f>
        <v>0.32263925621117467</v>
      </c>
      <c r="BC29" s="67">
        <f>(BC9/BC21)*100</f>
        <v>4.8520651664295373</v>
      </c>
      <c r="BD29" s="65">
        <f>(BD9/BD21)*100</f>
        <v>5.937598642581599</v>
      </c>
      <c r="BE29" s="66">
        <f t="shared" ref="BE29" si="119">(BE9/BE21)*100</f>
        <v>0.32263925621117467</v>
      </c>
      <c r="BF29" s="67">
        <f>(BF9/BF21)*100</f>
        <v>5.1650672089974163</v>
      </c>
      <c r="BG29" s="65">
        <f>(BG9/BG21)*100</f>
        <v>5.0593009236546465</v>
      </c>
      <c r="BH29" s="66">
        <f t="shared" ref="BH29" si="120">(BH9/BH21)*100</f>
        <v>0.32263925621117467</v>
      </c>
      <c r="BI29" s="67">
        <f>(BI9/BI21)*100</f>
        <v>4.4076096510097145</v>
      </c>
      <c r="BJ29" s="64" t="s">
        <v>1</v>
      </c>
    </row>
    <row r="30" spans="1:62" ht="30" customHeight="1" x14ac:dyDescent="0.25">
      <c r="A30" s="19" t="s">
        <v>30</v>
      </c>
      <c r="B30" s="32">
        <f t="shared" ref="B30:D30" si="121">(B10/B21)*100</f>
        <v>3.9031879148281377</v>
      </c>
      <c r="C30" s="20">
        <f t="shared" si="121"/>
        <v>0.33225633127972165</v>
      </c>
      <c r="D30" s="33">
        <f t="shared" si="121"/>
        <v>3.4283908442136912</v>
      </c>
      <c r="E30" s="32">
        <f t="shared" ref="E30:J30" si="122">(E10/E21)*100</f>
        <v>4.0784274165298751</v>
      </c>
      <c r="F30" s="20">
        <f t="shared" si="122"/>
        <v>0.33225633127972165</v>
      </c>
      <c r="G30" s="33">
        <f t="shared" si="122"/>
        <v>3.5800209614388256</v>
      </c>
      <c r="H30" s="32">
        <f t="shared" si="122"/>
        <v>4.5954022763854674</v>
      </c>
      <c r="I30" s="20">
        <f t="shared" si="122"/>
        <v>0</v>
      </c>
      <c r="J30" s="33">
        <f t="shared" si="122"/>
        <v>3.9928356323723802</v>
      </c>
      <c r="K30" s="32">
        <f t="shared" ref="K30:P30" si="123">(K10/K21)*100</f>
        <v>5.6723198470335339</v>
      </c>
      <c r="L30" s="20">
        <f t="shared" si="123"/>
        <v>0.46061552940517375</v>
      </c>
      <c r="M30" s="33">
        <f t="shared" si="123"/>
        <v>4.971189523531347</v>
      </c>
      <c r="N30" s="32">
        <f t="shared" si="123"/>
        <v>5.3592990529583444</v>
      </c>
      <c r="O30" s="20">
        <f t="shared" si="123"/>
        <v>0.46061552940517386</v>
      </c>
      <c r="P30" s="33">
        <f t="shared" si="123"/>
        <v>4.7002794013664007</v>
      </c>
      <c r="Q30" s="32">
        <f t="shared" ref="Q30:S30" si="124">(Q10/Q21)*100</f>
        <v>5.7034715389627735</v>
      </c>
      <c r="R30" s="20">
        <f t="shared" si="124"/>
        <v>0.46061552940517392</v>
      </c>
      <c r="S30" s="33">
        <f t="shared" si="124"/>
        <v>4.9981503798895597</v>
      </c>
      <c r="T30" s="32">
        <f t="shared" ref="T30:AB30" si="125">(T10/T21)*100</f>
        <v>5.5340736786960303</v>
      </c>
      <c r="U30" s="20">
        <f t="shared" si="125"/>
        <v>0.46061552940517386</v>
      </c>
      <c r="V30" s="33">
        <f t="shared" si="125"/>
        <v>4.8530400521883905</v>
      </c>
      <c r="W30" s="32">
        <f t="shared" si="125"/>
        <v>5.4558562002560143</v>
      </c>
      <c r="X30" s="20">
        <f t="shared" si="125"/>
        <v>1.8336165303386595E-2</v>
      </c>
      <c r="Y30" s="33">
        <f t="shared" si="125"/>
        <v>4.7259528720637158</v>
      </c>
      <c r="Z30" s="32">
        <f t="shared" si="125"/>
        <v>5.0569760041435172</v>
      </c>
      <c r="AA30" s="20">
        <f t="shared" si="125"/>
        <v>1.8336165303386595E-2</v>
      </c>
      <c r="AB30" s="33">
        <f t="shared" si="125"/>
        <v>4.3768366485227093</v>
      </c>
      <c r="AC30" s="32">
        <f t="shared" ref="AC30:BF30" si="126">(AC10/AC21)*100</f>
        <v>4.872067359682795</v>
      </c>
      <c r="AD30" s="20">
        <f t="shared" si="126"/>
        <v>1.8336165303386595E-2</v>
      </c>
      <c r="AE30" s="33">
        <f t="shared" si="126"/>
        <v>4.216887844478201</v>
      </c>
      <c r="AF30" s="32">
        <f t="shared" si="126"/>
        <v>4.5862929188852135</v>
      </c>
      <c r="AG30" s="20">
        <f t="shared" si="126"/>
        <v>1.8336165303386595E-2</v>
      </c>
      <c r="AH30" s="33">
        <f t="shared" si="126"/>
        <v>3.9696885847282308</v>
      </c>
      <c r="AI30" s="32">
        <f t="shared" si="126"/>
        <v>4.830513239737888</v>
      </c>
      <c r="AJ30" s="20">
        <f t="shared" si="126"/>
        <v>9.8988031886223446E-2</v>
      </c>
      <c r="AK30" s="33">
        <f t="shared" si="126"/>
        <v>4.1753393500616474</v>
      </c>
      <c r="AL30" s="32">
        <f t="shared" si="126"/>
        <v>4.530351482494706</v>
      </c>
      <c r="AM30" s="20">
        <f t="shared" si="126"/>
        <v>9.8988031886223446E-2</v>
      </c>
      <c r="AN30" s="33">
        <f t="shared" si="126"/>
        <v>3.9168929510075077</v>
      </c>
      <c r="AO30" s="32">
        <f t="shared" si="126"/>
        <v>4.9623757133632118</v>
      </c>
      <c r="AP30" s="20">
        <f t="shared" si="126"/>
        <v>9.8988031886223446E-2</v>
      </c>
      <c r="AQ30" s="33">
        <f t="shared" si="126"/>
        <v>4.2891096411067977</v>
      </c>
      <c r="AR30" s="32">
        <f t="shared" si="126"/>
        <v>5.0853491718586374</v>
      </c>
      <c r="AS30" s="20">
        <f t="shared" si="126"/>
        <v>9.8988031886223446E-2</v>
      </c>
      <c r="AT30" s="33">
        <f t="shared" si="126"/>
        <v>4.3950591930548732</v>
      </c>
      <c r="AU30" s="32">
        <f t="shared" si="126"/>
        <v>5.1174042054582642</v>
      </c>
      <c r="AV30" s="20">
        <f t="shared" si="126"/>
        <v>9.898803188622346E-2</v>
      </c>
      <c r="AW30" s="33">
        <f t="shared" si="126"/>
        <v>4.4226766683142786</v>
      </c>
      <c r="AX30" s="32">
        <f t="shared" si="126"/>
        <v>5.217363114703006</v>
      </c>
      <c r="AY30" s="20">
        <f t="shared" si="126"/>
        <v>9.8988031886223446E-2</v>
      </c>
      <c r="AZ30" s="33">
        <f t="shared" si="126"/>
        <v>4.5131539889971135</v>
      </c>
      <c r="BA30" s="32">
        <f t="shared" si="126"/>
        <v>5.5746621623685284</v>
      </c>
      <c r="BB30" s="20">
        <f t="shared" si="126"/>
        <v>0.32263925621117467</v>
      </c>
      <c r="BC30" s="33">
        <f t="shared" si="126"/>
        <v>4.8520651664295373</v>
      </c>
      <c r="BD30" s="32">
        <f t="shared" si="126"/>
        <v>5.937598642581599</v>
      </c>
      <c r="BE30" s="20">
        <f t="shared" si="126"/>
        <v>0.32263925621117467</v>
      </c>
      <c r="BF30" s="33">
        <f t="shared" si="126"/>
        <v>5.1650672089974163</v>
      </c>
      <c r="BG30" s="32">
        <f t="shared" ref="BG30:BI30" si="127">(BG10/BG21)*100</f>
        <v>5.0593009236546465</v>
      </c>
      <c r="BH30" s="20">
        <f t="shared" si="127"/>
        <v>0.32263925621117467</v>
      </c>
      <c r="BI30" s="33">
        <f t="shared" si="127"/>
        <v>4.4076096510097145</v>
      </c>
      <c r="BJ30" s="19" t="s">
        <v>28</v>
      </c>
    </row>
    <row r="31" spans="1:62" ht="15" x14ac:dyDescent="0.25">
      <c r="A31" s="106" t="s">
        <v>29</v>
      </c>
      <c r="B31" s="107">
        <f t="shared" ref="B31:D31" si="128">(B11/B21)*100</f>
        <v>10.476357352261086</v>
      </c>
      <c r="C31" s="108">
        <f t="shared" si="128"/>
        <v>1.4460616845078675</v>
      </c>
      <c r="D31" s="109">
        <f t="shared" si="128"/>
        <v>9.2756740488943397</v>
      </c>
      <c r="E31" s="107">
        <f t="shared" ref="E31:J31" si="129">(E11/E21)*100</f>
        <v>10.483859794945641</v>
      </c>
      <c r="F31" s="108">
        <f t="shared" si="129"/>
        <v>1.4460616845078675</v>
      </c>
      <c r="G31" s="109">
        <f t="shared" si="129"/>
        <v>9.2814328860979671</v>
      </c>
      <c r="H31" s="107">
        <f t="shared" si="129"/>
        <v>10.483859794945641</v>
      </c>
      <c r="I31" s="108">
        <f t="shared" si="129"/>
        <v>1.1326213845257194</v>
      </c>
      <c r="J31" s="109">
        <f t="shared" si="129"/>
        <v>9.257689808633792</v>
      </c>
      <c r="K31" s="107">
        <f t="shared" ref="K31:P31" si="130">(K11/K21)*100</f>
        <v>10.483859794945644</v>
      </c>
      <c r="L31" s="108">
        <f t="shared" si="130"/>
        <v>1.1977478029081525</v>
      </c>
      <c r="M31" s="109">
        <f t="shared" si="130"/>
        <v>9.2345996089768452</v>
      </c>
      <c r="N31" s="107">
        <f t="shared" si="130"/>
        <v>10.483859794945644</v>
      </c>
      <c r="O31" s="108">
        <f t="shared" si="130"/>
        <v>1.1977478029081527</v>
      </c>
      <c r="P31" s="109">
        <f t="shared" si="130"/>
        <v>9.2345996089768452</v>
      </c>
      <c r="Q31" s="107">
        <f t="shared" ref="Q31:S31" si="131">(Q11/Q21)*100</f>
        <v>10.483859794945641</v>
      </c>
      <c r="R31" s="108">
        <f t="shared" si="131"/>
        <v>1.197747802908153</v>
      </c>
      <c r="S31" s="109">
        <f t="shared" si="131"/>
        <v>9.2345996089768434</v>
      </c>
      <c r="T31" s="107">
        <f t="shared" ref="T31:AB31" si="132">(T11/T21)*100</f>
        <v>10.453703062368001</v>
      </c>
      <c r="U31" s="108">
        <f t="shared" si="132"/>
        <v>1.1977478029081525</v>
      </c>
      <c r="V31" s="109">
        <f t="shared" si="132"/>
        <v>9.2112336082692252</v>
      </c>
      <c r="W31" s="107">
        <f t="shared" si="132"/>
        <v>10.453703062368001</v>
      </c>
      <c r="X31" s="108">
        <f t="shared" si="132"/>
        <v>1.1977478029081525</v>
      </c>
      <c r="Y31" s="109">
        <f t="shared" si="132"/>
        <v>9.2112336082692252</v>
      </c>
      <c r="Z31" s="107">
        <f t="shared" si="132"/>
        <v>10.49912785810459</v>
      </c>
      <c r="AA31" s="108">
        <f t="shared" si="132"/>
        <v>1.1977478029081525</v>
      </c>
      <c r="AB31" s="109">
        <f t="shared" si="132"/>
        <v>9.2435837351926793</v>
      </c>
      <c r="AC31" s="107">
        <f t="shared" ref="AC31:BF31" si="133">(AC11/AC21)*100</f>
        <v>10.499127858104591</v>
      </c>
      <c r="AD31" s="108">
        <f t="shared" si="133"/>
        <v>1.1977478029081525</v>
      </c>
      <c r="AE31" s="109">
        <f t="shared" si="133"/>
        <v>9.2435837351926793</v>
      </c>
      <c r="AF31" s="107">
        <f t="shared" si="133"/>
        <v>10.499127858104591</v>
      </c>
      <c r="AG31" s="108">
        <f t="shared" si="133"/>
        <v>1.1977478029081527</v>
      </c>
      <c r="AH31" s="109">
        <f t="shared" si="133"/>
        <v>9.2435837351926793</v>
      </c>
      <c r="AI31" s="107">
        <f t="shared" si="133"/>
        <v>10.499127858104591</v>
      </c>
      <c r="AJ31" s="108">
        <f t="shared" si="133"/>
        <v>1.2440823004299737</v>
      </c>
      <c r="AK31" s="109">
        <f t="shared" si="133"/>
        <v>9.2175824936013573</v>
      </c>
      <c r="AL31" s="107">
        <f t="shared" si="133"/>
        <v>10.496109473384784</v>
      </c>
      <c r="AM31" s="108">
        <f t="shared" si="133"/>
        <v>1.2440823004299737</v>
      </c>
      <c r="AN31" s="109">
        <f t="shared" si="133"/>
        <v>9.2152993872653166</v>
      </c>
      <c r="AO31" s="107">
        <f t="shared" si="133"/>
        <v>10.496109473384786</v>
      </c>
      <c r="AP31" s="108">
        <f t="shared" si="133"/>
        <v>1.2440823004299739</v>
      </c>
      <c r="AQ31" s="109">
        <f t="shared" si="133"/>
        <v>9.2152993872653166</v>
      </c>
      <c r="AR31" s="107">
        <f t="shared" si="133"/>
        <v>10.496109473384784</v>
      </c>
      <c r="AS31" s="108">
        <f t="shared" si="133"/>
        <v>1.2440823004299739</v>
      </c>
      <c r="AT31" s="109">
        <f t="shared" si="133"/>
        <v>9.2152993872653166</v>
      </c>
      <c r="AU31" s="107">
        <f t="shared" si="133"/>
        <v>10.496109473384784</v>
      </c>
      <c r="AV31" s="108">
        <f t="shared" si="133"/>
        <v>1.2440823004299741</v>
      </c>
      <c r="AW31" s="109">
        <f t="shared" si="133"/>
        <v>9.2152993872653166</v>
      </c>
      <c r="AX31" s="107">
        <f t="shared" si="133"/>
        <v>10.421284235335767</v>
      </c>
      <c r="AY31" s="108">
        <f t="shared" si="133"/>
        <v>1.2440823004299739</v>
      </c>
      <c r="AZ31" s="109">
        <f t="shared" si="133"/>
        <v>9.1586434076436607</v>
      </c>
      <c r="BA31" s="107">
        <f t="shared" si="133"/>
        <v>10.421284235335767</v>
      </c>
      <c r="BB31" s="108">
        <f t="shared" si="133"/>
        <v>1.2440823004299737</v>
      </c>
      <c r="BC31" s="109">
        <f t="shared" si="133"/>
        <v>9.1586434076436607</v>
      </c>
      <c r="BD31" s="107">
        <f t="shared" si="133"/>
        <v>10.421284235335767</v>
      </c>
      <c r="BE31" s="108">
        <f t="shared" si="133"/>
        <v>1.2440823004299737</v>
      </c>
      <c r="BF31" s="109">
        <f t="shared" si="133"/>
        <v>9.1586434076436607</v>
      </c>
      <c r="BG31" s="107">
        <f t="shared" ref="BG31:BI31" si="134">(BG11/BG21)*100</f>
        <v>10.421284235335767</v>
      </c>
      <c r="BH31" s="108">
        <f t="shared" si="134"/>
        <v>1.2440823004299737</v>
      </c>
      <c r="BI31" s="109">
        <f t="shared" si="134"/>
        <v>9.1586434076436607</v>
      </c>
      <c r="BJ31" s="106" t="s">
        <v>29</v>
      </c>
    </row>
    <row r="32" spans="1:62" ht="15" x14ac:dyDescent="0.25">
      <c r="A32" s="110" t="s">
        <v>31</v>
      </c>
      <c r="B32" s="111">
        <f t="shared" ref="B32:D32" si="135">(B12/B21)*100</f>
        <v>6.5731694374329468</v>
      </c>
      <c r="C32" s="112">
        <f t="shared" si="135"/>
        <v>1.1138053532281458</v>
      </c>
      <c r="D32" s="113">
        <f t="shared" si="135"/>
        <v>5.8472832046806467</v>
      </c>
      <c r="E32" s="111">
        <f t="shared" ref="E32:J32" si="136">(E12/E21)*100</f>
        <v>6.4054323784157656</v>
      </c>
      <c r="F32" s="112">
        <f t="shared" si="136"/>
        <v>1.1138053532281458</v>
      </c>
      <c r="G32" s="113">
        <f t="shared" si="136"/>
        <v>5.7014119246591406</v>
      </c>
      <c r="H32" s="111">
        <f t="shared" si="136"/>
        <v>5.8884575185601733</v>
      </c>
      <c r="I32" s="112">
        <f t="shared" si="136"/>
        <v>1.1326213845257194</v>
      </c>
      <c r="J32" s="113">
        <f t="shared" si="136"/>
        <v>5.2648541762614114</v>
      </c>
      <c r="K32" s="111">
        <f t="shared" ref="K32:P32" si="137">(K12/K21)*100</f>
        <v>4.8115399479121086</v>
      </c>
      <c r="L32" s="112">
        <f t="shared" si="137"/>
        <v>0.73713227350297872</v>
      </c>
      <c r="M32" s="113">
        <f t="shared" si="137"/>
        <v>4.263410085445499</v>
      </c>
      <c r="N32" s="111">
        <f t="shared" si="137"/>
        <v>5.1245607419872972</v>
      </c>
      <c r="O32" s="112">
        <f t="shared" si="137"/>
        <v>0.73713227350297883</v>
      </c>
      <c r="P32" s="113">
        <f t="shared" si="137"/>
        <v>4.5343202076104445</v>
      </c>
      <c r="Q32" s="111">
        <f t="shared" ref="Q32:S32" si="138">(Q12/Q21)*100</f>
        <v>4.7803882559828672</v>
      </c>
      <c r="R32" s="112">
        <f t="shared" si="138"/>
        <v>0.73713227350297894</v>
      </c>
      <c r="S32" s="113">
        <f t="shared" si="138"/>
        <v>4.2364492290872846</v>
      </c>
      <c r="T32" s="111">
        <f t="shared" ref="T32:AB32" si="139">(T12/T21)*100</f>
        <v>4.919629383671972</v>
      </c>
      <c r="U32" s="112">
        <f t="shared" si="139"/>
        <v>0.73713227350297872</v>
      </c>
      <c r="V32" s="113">
        <f t="shared" si="139"/>
        <v>4.3581935560808329</v>
      </c>
      <c r="W32" s="111">
        <f t="shared" si="139"/>
        <v>4.997846862111988</v>
      </c>
      <c r="X32" s="112">
        <f t="shared" si="139"/>
        <v>1.1794116376047661</v>
      </c>
      <c r="Y32" s="113">
        <f t="shared" si="139"/>
        <v>4.4852807362055094</v>
      </c>
      <c r="Z32" s="111">
        <f t="shared" si="139"/>
        <v>5.4421518539610725</v>
      </c>
      <c r="AA32" s="112">
        <f t="shared" si="139"/>
        <v>1.1794116376047661</v>
      </c>
      <c r="AB32" s="113">
        <f t="shared" si="139"/>
        <v>4.86674708666997</v>
      </c>
      <c r="AC32" s="111">
        <f t="shared" ref="AC32:BF32" si="140">(AC12/AC21)*100</f>
        <v>5.6270604984217973</v>
      </c>
      <c r="AD32" s="112">
        <f t="shared" si="140"/>
        <v>1.1794116376047661</v>
      </c>
      <c r="AE32" s="113">
        <f t="shared" si="140"/>
        <v>5.0266958907144801</v>
      </c>
      <c r="AF32" s="111">
        <f t="shared" si="140"/>
        <v>5.9128349392193789</v>
      </c>
      <c r="AG32" s="112">
        <f t="shared" si="140"/>
        <v>1.1794116376047663</v>
      </c>
      <c r="AH32" s="113">
        <f t="shared" si="140"/>
        <v>5.2738951504644502</v>
      </c>
      <c r="AI32" s="111">
        <f t="shared" si="140"/>
        <v>5.6686146183667043</v>
      </c>
      <c r="AJ32" s="112">
        <f t="shared" si="140"/>
        <v>1.1450942685437504</v>
      </c>
      <c r="AK32" s="113">
        <f t="shared" si="140"/>
        <v>5.0422431435397126</v>
      </c>
      <c r="AL32" s="111">
        <f t="shared" si="140"/>
        <v>5.9657579908900793</v>
      </c>
      <c r="AM32" s="112">
        <f t="shared" si="140"/>
        <v>1.1450942685437504</v>
      </c>
      <c r="AN32" s="113">
        <f t="shared" si="140"/>
        <v>5.2984064362578103</v>
      </c>
      <c r="AO32" s="111">
        <f t="shared" si="140"/>
        <v>5.5337337600215761</v>
      </c>
      <c r="AP32" s="112">
        <f t="shared" si="140"/>
        <v>1.1450942685437506</v>
      </c>
      <c r="AQ32" s="113">
        <f t="shared" si="140"/>
        <v>4.9261897461585216</v>
      </c>
      <c r="AR32" s="111">
        <f t="shared" si="140"/>
        <v>5.4107603015261478</v>
      </c>
      <c r="AS32" s="112">
        <f t="shared" si="140"/>
        <v>1.1450942685437506</v>
      </c>
      <c r="AT32" s="113">
        <f t="shared" si="140"/>
        <v>4.8202401942104451</v>
      </c>
      <c r="AU32" s="111">
        <f t="shared" si="140"/>
        <v>5.3787052679265219</v>
      </c>
      <c r="AV32" s="112">
        <f t="shared" si="140"/>
        <v>1.1450942685437508</v>
      </c>
      <c r="AW32" s="113">
        <f t="shared" si="140"/>
        <v>4.7926227189510406</v>
      </c>
      <c r="AX32" s="111">
        <f t="shared" si="140"/>
        <v>5.2039211206327627</v>
      </c>
      <c r="AY32" s="112">
        <f t="shared" si="140"/>
        <v>1.1450942685437506</v>
      </c>
      <c r="AZ32" s="113">
        <f t="shared" si="140"/>
        <v>4.645489418646549</v>
      </c>
      <c r="BA32" s="111">
        <f t="shared" si="140"/>
        <v>4.8466220729672402</v>
      </c>
      <c r="BB32" s="112">
        <f t="shared" si="140"/>
        <v>0.92144304421879919</v>
      </c>
      <c r="BC32" s="113">
        <f t="shared" si="140"/>
        <v>4.3065782412141251</v>
      </c>
      <c r="BD32" s="111">
        <f t="shared" si="140"/>
        <v>4.4836855927541688</v>
      </c>
      <c r="BE32" s="112">
        <f t="shared" si="140"/>
        <v>0.92144304421879919</v>
      </c>
      <c r="BF32" s="113">
        <f t="shared" si="140"/>
        <v>3.9935761986462452</v>
      </c>
      <c r="BG32" s="111">
        <f t="shared" ref="BG32:BI32" si="141">(BG12/BG21)*100</f>
        <v>5.3619833116811213</v>
      </c>
      <c r="BH32" s="112">
        <f t="shared" si="141"/>
        <v>0.92144304421879919</v>
      </c>
      <c r="BI32" s="113">
        <f t="shared" si="141"/>
        <v>4.751033756633948</v>
      </c>
      <c r="BJ32" s="110" t="s">
        <v>34</v>
      </c>
    </row>
    <row r="33" spans="1:62" ht="15" x14ac:dyDescent="0.25">
      <c r="A33" s="68" t="s">
        <v>2</v>
      </c>
      <c r="B33" s="69">
        <f t="shared" ref="B33:D33" si="142">(B13/B21)*100</f>
        <v>70.69814506150324</v>
      </c>
      <c r="C33" s="70">
        <f t="shared" si="142"/>
        <v>49.985781575621125</v>
      </c>
      <c r="D33" s="71">
        <f t="shared" si="142"/>
        <v>67.944194368662934</v>
      </c>
      <c r="E33" s="69">
        <f t="shared" ref="E33:J33" si="143">(E13/E21)*100</f>
        <v>70.749050109361264</v>
      </c>
      <c r="F33" s="70">
        <f t="shared" si="143"/>
        <v>49.977474700686976</v>
      </c>
      <c r="G33" s="71">
        <f t="shared" si="143"/>
        <v>67.985511811055687</v>
      </c>
      <c r="H33" s="69">
        <f t="shared" si="143"/>
        <v>70.793753431797484</v>
      </c>
      <c r="I33" s="70">
        <f t="shared" si="143"/>
        <v>50.749640373254458</v>
      </c>
      <c r="J33" s="71">
        <f t="shared" si="143"/>
        <v>68.165493007248742</v>
      </c>
      <c r="K33" s="69">
        <f t="shared" ref="K33:P33" si="144">(K13/K21)*100</f>
        <v>70.8953539947004</v>
      </c>
      <c r="L33" s="70">
        <f t="shared" si="144"/>
        <v>50.993744142677841</v>
      </c>
      <c r="M33" s="71">
        <f t="shared" si="144"/>
        <v>68.21799140784654</v>
      </c>
      <c r="N33" s="69">
        <f t="shared" si="144"/>
        <v>70.75393712950067</v>
      </c>
      <c r="O33" s="70">
        <f t="shared" si="144"/>
        <v>50.829982376088758</v>
      </c>
      <c r="P33" s="71">
        <f t="shared" si="144"/>
        <v>68.073568484170551</v>
      </c>
      <c r="Q33" s="69">
        <f t="shared" ref="Q33:S33" si="145">(Q13/Q21)*100</f>
        <v>70.590336893832301</v>
      </c>
      <c r="R33" s="70">
        <f t="shared" si="145"/>
        <v>50.716224437980408</v>
      </c>
      <c r="S33" s="71">
        <f t="shared" si="145"/>
        <v>67.916673530322214</v>
      </c>
      <c r="T33" s="69">
        <f t="shared" ref="T33:AB33" si="146">(T13/T21)*100</f>
        <v>70.526012485363921</v>
      </c>
      <c r="U33" s="70">
        <f t="shared" si="146"/>
        <v>50.594027717463462</v>
      </c>
      <c r="V33" s="71">
        <f t="shared" si="146"/>
        <v>67.850450478042418</v>
      </c>
      <c r="W33" s="69">
        <f t="shared" si="146"/>
        <v>70.533508648489445</v>
      </c>
      <c r="X33" s="70">
        <f t="shared" si="146"/>
        <v>50.57654616488967</v>
      </c>
      <c r="Y33" s="71">
        <f t="shared" si="146"/>
        <v>67.854593767486122</v>
      </c>
      <c r="Z33" s="69">
        <f t="shared" si="146"/>
        <v>70.637087363778619</v>
      </c>
      <c r="AA33" s="70">
        <f t="shared" si="146"/>
        <v>50.657889632686071</v>
      </c>
      <c r="AB33" s="71">
        <f t="shared" si="146"/>
        <v>67.94020107992506</v>
      </c>
      <c r="AC33" s="69">
        <f t="shared" ref="AC33:BF33" si="147">(AC13/AC21)*100</f>
        <v>70.705407297580976</v>
      </c>
      <c r="AD33" s="70">
        <f t="shared" si="147"/>
        <v>50.585505546966424</v>
      </c>
      <c r="AE33" s="71">
        <f t="shared" si="147"/>
        <v>67.989528121948723</v>
      </c>
      <c r="AF33" s="69">
        <f t="shared" si="147"/>
        <v>70.737561127907782</v>
      </c>
      <c r="AG33" s="70">
        <f t="shared" si="147"/>
        <v>50.784349281282218</v>
      </c>
      <c r="AH33" s="71">
        <f t="shared" si="147"/>
        <v>68.04418254122686</v>
      </c>
      <c r="AI33" s="69">
        <f t="shared" si="147"/>
        <v>70.717946576792585</v>
      </c>
      <c r="AJ33" s="70">
        <f t="shared" si="147"/>
        <v>50.288362916873574</v>
      </c>
      <c r="AK33" s="71">
        <f t="shared" si="147"/>
        <v>67.889063879787429</v>
      </c>
      <c r="AL33" s="69">
        <f t="shared" si="147"/>
        <v>70.687111949741066</v>
      </c>
      <c r="AM33" s="70">
        <f t="shared" si="147"/>
        <v>50.492403507244809</v>
      </c>
      <c r="AN33" s="71">
        <f t="shared" si="147"/>
        <v>67.891445035251166</v>
      </c>
      <c r="AO33" s="69">
        <f t="shared" si="147"/>
        <v>70.512063723589861</v>
      </c>
      <c r="AP33" s="70">
        <f t="shared" si="147"/>
        <v>50.447078350123128</v>
      </c>
      <c r="AQ33" s="71">
        <f t="shared" si="147"/>
        <v>67.734355102143155</v>
      </c>
      <c r="AR33" s="69">
        <f t="shared" si="147"/>
        <v>70.532376121540224</v>
      </c>
      <c r="AS33" s="70">
        <f t="shared" si="147"/>
        <v>50.15597794226381</v>
      </c>
      <c r="AT33" s="71">
        <f t="shared" si="147"/>
        <v>67.711556876316507</v>
      </c>
      <c r="AU33" s="69">
        <f t="shared" si="147"/>
        <v>70.54002699683555</v>
      </c>
      <c r="AV33" s="70">
        <f t="shared" si="147"/>
        <v>50.070122710269949</v>
      </c>
      <c r="AW33" s="71">
        <f t="shared" si="147"/>
        <v>67.706263175997123</v>
      </c>
      <c r="AX33" s="69">
        <f t="shared" si="147"/>
        <v>70.278588086950151</v>
      </c>
      <c r="AY33" s="70">
        <f t="shared" si="147"/>
        <v>50.01428370909273</v>
      </c>
      <c r="AZ33" s="71">
        <f t="shared" si="147"/>
        <v>67.490533706786266</v>
      </c>
      <c r="BA33" s="69">
        <f t="shared" si="147"/>
        <v>70.470723277115411</v>
      </c>
      <c r="BB33" s="70">
        <f t="shared" si="147"/>
        <v>50.304008214619998</v>
      </c>
      <c r="BC33" s="71">
        <f t="shared" si="147"/>
        <v>67.696095675047559</v>
      </c>
      <c r="BD33" s="69">
        <f t="shared" si="147"/>
        <v>70.492738022092837</v>
      </c>
      <c r="BE33" s="70">
        <f t="shared" si="147"/>
        <v>50.388803339810565</v>
      </c>
      <c r="BF33" s="71">
        <f t="shared" si="147"/>
        <v>67.726748027848956</v>
      </c>
      <c r="BG33" s="69">
        <f t="shared" ref="BG33:BI33" si="148">(BG13/BG21)*100</f>
        <v>70.685577035007682</v>
      </c>
      <c r="BH33" s="70">
        <f t="shared" si="148"/>
        <v>50.558550146048717</v>
      </c>
      <c r="BI33" s="71">
        <f t="shared" si="148"/>
        <v>67.91640991083267</v>
      </c>
      <c r="BJ33" s="68" t="s">
        <v>2</v>
      </c>
    </row>
    <row r="34" spans="1:62" ht="15" x14ac:dyDescent="0.25">
      <c r="A34" s="15" t="s">
        <v>4</v>
      </c>
      <c r="B34" s="34">
        <f t="shared" ref="B34:D34" si="149">(B14/B21)*100</f>
        <v>4.7570198895549805</v>
      </c>
      <c r="C34" s="21">
        <f t="shared" si="149"/>
        <v>3.0698305744702639</v>
      </c>
      <c r="D34" s="35">
        <f t="shared" si="149"/>
        <v>4.5326883599158165</v>
      </c>
      <c r="E34" s="34">
        <f t="shared" ref="E34:J34" si="150">(E14/E21)*100</f>
        <v>4.7661842302724926</v>
      </c>
      <c r="F34" s="21">
        <f t="shared" si="150"/>
        <v>3.0698305744702639</v>
      </c>
      <c r="G34" s="35">
        <f t="shared" si="150"/>
        <v>4.5404941608845713</v>
      </c>
      <c r="H34" s="34">
        <f t="shared" si="150"/>
        <v>4.7700513368568123</v>
      </c>
      <c r="I34" s="21">
        <f t="shared" si="150"/>
        <v>3.1105390638116468</v>
      </c>
      <c r="J34" s="35">
        <f t="shared" si="150"/>
        <v>4.5524497688274117</v>
      </c>
      <c r="K34" s="34">
        <f t="shared" ref="K34:P34" si="151">(K14/K21)*100</f>
        <v>4.7735747006336373</v>
      </c>
      <c r="L34" s="21">
        <f t="shared" si="151"/>
        <v>3.0433947926580518</v>
      </c>
      <c r="M34" s="35">
        <f t="shared" si="151"/>
        <v>4.540813683380085</v>
      </c>
      <c r="N34" s="34">
        <f t="shared" si="151"/>
        <v>4.7781722606838839</v>
      </c>
      <c r="O34" s="21">
        <f t="shared" si="151"/>
        <v>3.0465736755875339</v>
      </c>
      <c r="P34" s="35">
        <f t="shared" si="151"/>
        <v>4.5452203888675999</v>
      </c>
      <c r="Q34" s="34">
        <f t="shared" ref="Q34:S34" si="152">(Q14/Q21)*100</f>
        <v>4.7689341727324539</v>
      </c>
      <c r="R34" s="21">
        <f t="shared" si="152"/>
        <v>3.0497986292841093</v>
      </c>
      <c r="S34" s="35">
        <f t="shared" si="152"/>
        <v>4.537658953291273</v>
      </c>
      <c r="T34" s="34">
        <f t="shared" ref="T34:AB34" si="153">(T14/T21)*100</f>
        <v>4.7680814834174656</v>
      </c>
      <c r="U34" s="21">
        <f t="shared" si="153"/>
        <v>3.023192761287361</v>
      </c>
      <c r="V34" s="35">
        <f t="shared" si="153"/>
        <v>4.5338570433379415</v>
      </c>
      <c r="W34" s="34">
        <f t="shared" si="153"/>
        <v>4.7635098682392361</v>
      </c>
      <c r="X34" s="21">
        <f t="shared" si="153"/>
        <v>3.0139786078685735</v>
      </c>
      <c r="Y34" s="35">
        <f t="shared" si="153"/>
        <v>4.5286622388948894</v>
      </c>
      <c r="Z34" s="34">
        <f t="shared" si="153"/>
        <v>4.6816015346623789</v>
      </c>
      <c r="AA34" s="21">
        <f t="shared" si="153"/>
        <v>3.0116750695138763</v>
      </c>
      <c r="AB34" s="35">
        <f t="shared" si="153"/>
        <v>4.4561869890175192</v>
      </c>
      <c r="AC34" s="34">
        <f t="shared" ref="AC34:BF34" si="154">(AC14/AC21)*100</f>
        <v>4.6846174435407342</v>
      </c>
      <c r="AD34" s="21">
        <f t="shared" si="154"/>
        <v>3.0137712894166504</v>
      </c>
      <c r="AE34" s="35">
        <f t="shared" si="154"/>
        <v>4.4590787539428964</v>
      </c>
      <c r="AF34" s="34">
        <f t="shared" si="154"/>
        <v>4.6898656282396578</v>
      </c>
      <c r="AG34" s="21">
        <f t="shared" si="154"/>
        <v>3.0137712894166513</v>
      </c>
      <c r="AH34" s="35">
        <f t="shared" si="154"/>
        <v>4.4636185139332731</v>
      </c>
      <c r="AI34" s="34">
        <f t="shared" si="154"/>
        <v>4.6955451705850688</v>
      </c>
      <c r="AJ34" s="21">
        <f t="shared" si="154"/>
        <v>3.0052520464310675</v>
      </c>
      <c r="AK34" s="35">
        <f t="shared" si="154"/>
        <v>4.46149042667136</v>
      </c>
      <c r="AL34" s="34">
        <f t="shared" si="154"/>
        <v>4.7142190114776161</v>
      </c>
      <c r="AM34" s="21">
        <f t="shared" si="154"/>
        <v>3.0736893210745029</v>
      </c>
      <c r="AN34" s="35">
        <f t="shared" si="154"/>
        <v>4.4871112723013926</v>
      </c>
      <c r="AO34" s="34">
        <f t="shared" si="154"/>
        <v>4.7243565955341813</v>
      </c>
      <c r="AP34" s="21">
        <f t="shared" si="154"/>
        <v>3.0853191847394008</v>
      </c>
      <c r="AQ34" s="35">
        <f t="shared" si="154"/>
        <v>4.4974554410056173</v>
      </c>
      <c r="AR34" s="34">
        <f t="shared" si="154"/>
        <v>4.7204036205387103</v>
      </c>
      <c r="AS34" s="21">
        <f t="shared" si="154"/>
        <v>3.0853191847394004</v>
      </c>
      <c r="AT34" s="35">
        <f t="shared" si="154"/>
        <v>4.4940496985408913</v>
      </c>
      <c r="AU34" s="34">
        <f t="shared" si="154"/>
        <v>4.7238894257619881</v>
      </c>
      <c r="AV34" s="21">
        <f t="shared" si="154"/>
        <v>3.0848718822907508</v>
      </c>
      <c r="AW34" s="35">
        <f t="shared" si="154"/>
        <v>4.4969910215786095</v>
      </c>
      <c r="AX34" s="34">
        <f t="shared" si="154"/>
        <v>4.7107410381963151</v>
      </c>
      <c r="AY34" s="21">
        <f t="shared" si="154"/>
        <v>3.0985146069745726</v>
      </c>
      <c r="AZ34" s="35">
        <f t="shared" si="154"/>
        <v>4.488923655296392</v>
      </c>
      <c r="BA34" s="34">
        <f t="shared" si="154"/>
        <v>4.717448869328841</v>
      </c>
      <c r="BB34" s="21">
        <f t="shared" si="154"/>
        <v>3.1150647975746186</v>
      </c>
      <c r="BC34" s="35">
        <f t="shared" si="154"/>
        <v>4.4969856426295394</v>
      </c>
      <c r="BD34" s="34">
        <f t="shared" si="154"/>
        <v>4.7207671049422721</v>
      </c>
      <c r="BE34" s="21">
        <f t="shared" si="154"/>
        <v>3.2125767313802975</v>
      </c>
      <c r="BF34" s="35">
        <f t="shared" si="154"/>
        <v>4.513263472015935</v>
      </c>
      <c r="BG34" s="34">
        <f t="shared" ref="BG34:BI34" si="155">(BG14/BG21)*100</f>
        <v>4.730900211546726</v>
      </c>
      <c r="BH34" s="21">
        <f t="shared" si="155"/>
        <v>3.2170497558667965</v>
      </c>
      <c r="BI34" s="35">
        <f t="shared" si="155"/>
        <v>4.5226178389979088</v>
      </c>
      <c r="BJ34" s="15" t="s">
        <v>21</v>
      </c>
    </row>
    <row r="35" spans="1:62" ht="15" x14ac:dyDescent="0.25">
      <c r="A35" s="22" t="s">
        <v>5</v>
      </c>
      <c r="B35" s="36">
        <f t="shared" ref="B35:D35" si="156">(B15/B21)*100</f>
        <v>11.838192282612031</v>
      </c>
      <c r="C35" s="23">
        <f t="shared" si="156"/>
        <v>17.731026180212289</v>
      </c>
      <c r="D35" s="37">
        <f t="shared" si="156"/>
        <v>12.621713390966018</v>
      </c>
      <c r="E35" s="36">
        <f t="shared" ref="E35:J35" si="157">(E15/E21)*100</f>
        <v>11.872951979457778</v>
      </c>
      <c r="F35" s="23">
        <f t="shared" si="157"/>
        <v>17.731026180212289</v>
      </c>
      <c r="G35" s="37">
        <f t="shared" si="157"/>
        <v>12.652334962673409</v>
      </c>
      <c r="H35" s="36">
        <f t="shared" si="157"/>
        <v>11.88770427494611</v>
      </c>
      <c r="I35" s="23">
        <f t="shared" si="157"/>
        <v>18.037682676008309</v>
      </c>
      <c r="J35" s="37">
        <f t="shared" si="157"/>
        <v>12.69411285965783</v>
      </c>
      <c r="K35" s="36">
        <f t="shared" ref="K35:P35" si="158">(K15/K21)*100</f>
        <v>11.889494602068481</v>
      </c>
      <c r="L35" s="23">
        <f t="shared" si="158"/>
        <v>18.95639761246542</v>
      </c>
      <c r="M35" s="37">
        <f t="shared" si="158"/>
        <v>12.840204713745143</v>
      </c>
      <c r="N35" s="36">
        <f t="shared" si="158"/>
        <v>11.897515267576701</v>
      </c>
      <c r="O35" s="23">
        <f t="shared" si="158"/>
        <v>18.96098073237593</v>
      </c>
      <c r="P35" s="37">
        <f t="shared" si="158"/>
        <v>12.8477629264145</v>
      </c>
      <c r="Q35" s="36">
        <f t="shared" ref="Q35:S35" si="159">(Q15/Q21)*100</f>
        <v>11.910405622857763</v>
      </c>
      <c r="R35" s="23">
        <f t="shared" si="159"/>
        <v>18.961441440046869</v>
      </c>
      <c r="S35" s="37">
        <f t="shared" si="159"/>
        <v>12.858981121818722</v>
      </c>
      <c r="T35" s="36">
        <f t="shared" ref="T35:AB35" si="160">(T15/T21)*100</f>
        <v>11.936383368974287</v>
      </c>
      <c r="U35" s="23">
        <f t="shared" si="160"/>
        <v>18.96604851675626</v>
      </c>
      <c r="V35" s="37">
        <f t="shared" si="160"/>
        <v>12.880007659912311</v>
      </c>
      <c r="W35" s="36">
        <f t="shared" si="160"/>
        <v>11.941275925824328</v>
      </c>
      <c r="X35" s="23">
        <f t="shared" si="160"/>
        <v>18.96604851675626</v>
      </c>
      <c r="Y35" s="37">
        <f t="shared" si="160"/>
        <v>12.884243466349432</v>
      </c>
      <c r="Z35" s="36">
        <f t="shared" si="160"/>
        <v>11.970179794410688</v>
      </c>
      <c r="AA35" s="23">
        <f t="shared" si="160"/>
        <v>18.975262670175045</v>
      </c>
      <c r="AB35" s="37">
        <f t="shared" si="160"/>
        <v>12.915758900197593</v>
      </c>
      <c r="AC35" s="36">
        <f t="shared" ref="AC35:BF35" si="161">(AC15/AC21)*100</f>
        <v>11.984342703803676</v>
      </c>
      <c r="AD35" s="23">
        <f t="shared" si="161"/>
        <v>18.972959131820346</v>
      </c>
      <c r="AE35" s="37">
        <f t="shared" si="161"/>
        <v>12.927699090857217</v>
      </c>
      <c r="AF35" s="36">
        <f t="shared" si="161"/>
        <v>11.982329701453406</v>
      </c>
      <c r="AG35" s="23">
        <f t="shared" si="161"/>
        <v>18.97295913182035</v>
      </c>
      <c r="AH35" s="37">
        <f t="shared" si="161"/>
        <v>12.925957813052689</v>
      </c>
      <c r="AI35" s="36">
        <f t="shared" si="161"/>
        <v>11.980101020279889</v>
      </c>
      <c r="AJ35" s="23">
        <f t="shared" si="161"/>
        <v>19.260096891078003</v>
      </c>
      <c r="AK35" s="37">
        <f t="shared" si="161"/>
        <v>12.988161424054725</v>
      </c>
      <c r="AL35" s="36">
        <f t="shared" si="161"/>
        <v>11.991498352489144</v>
      </c>
      <c r="AM35" s="23">
        <f t="shared" si="161"/>
        <v>19.28022550126725</v>
      </c>
      <c r="AN35" s="37">
        <f t="shared" si="161"/>
        <v>13.000517789269106</v>
      </c>
      <c r="AO35" s="36">
        <f t="shared" si="161"/>
        <v>11.995828656916</v>
      </c>
      <c r="AP35" s="23">
        <f t="shared" si="161"/>
        <v>19.23549525640226</v>
      </c>
      <c r="AQ35" s="37">
        <f t="shared" si="161"/>
        <v>12.998056366305965</v>
      </c>
      <c r="AR35" s="36">
        <f t="shared" si="161"/>
        <v>12.034883043659422</v>
      </c>
      <c r="AS35" s="23">
        <f t="shared" si="161"/>
        <v>19.248914329861758</v>
      </c>
      <c r="AT35" s="37">
        <f t="shared" si="161"/>
        <v>13.033561912649214</v>
      </c>
      <c r="AU35" s="36">
        <f t="shared" si="161"/>
        <v>12.048754392279887</v>
      </c>
      <c r="AV35" s="23">
        <f t="shared" si="161"/>
        <v>19.294091877175401</v>
      </c>
      <c r="AW35" s="37">
        <f t="shared" si="161"/>
        <v>13.051767154187926</v>
      </c>
      <c r="AX35" s="36">
        <f t="shared" si="161"/>
        <v>12.136068691342054</v>
      </c>
      <c r="AY35" s="23">
        <f t="shared" si="161"/>
        <v>19.292079016156475</v>
      </c>
      <c r="AZ35" s="37">
        <f t="shared" si="161"/>
        <v>13.120624862556966</v>
      </c>
      <c r="BA35" s="36">
        <f t="shared" si="161"/>
        <v>12.13478421304008</v>
      </c>
      <c r="BB35" s="23">
        <f t="shared" si="161"/>
        <v>19.292079016156471</v>
      </c>
      <c r="BC35" s="37">
        <f t="shared" si="161"/>
        <v>13.119517108572257</v>
      </c>
      <c r="BD35" s="36">
        <f t="shared" si="161"/>
        <v>12.135569172002397</v>
      </c>
      <c r="BE35" s="23">
        <f t="shared" si="161"/>
        <v>19.292079016156471</v>
      </c>
      <c r="BF35" s="37">
        <f t="shared" si="161"/>
        <v>13.120194069340688</v>
      </c>
      <c r="BG35" s="36">
        <f t="shared" ref="BG35:BI35" si="162">(BG15/BG21)*100</f>
        <v>12.138281347937012</v>
      </c>
      <c r="BH35" s="23">
        <f t="shared" si="162"/>
        <v>19.289842503913224</v>
      </c>
      <c r="BI35" s="37">
        <f t="shared" si="162"/>
        <v>13.122225382439201</v>
      </c>
      <c r="BJ35" s="22" t="s">
        <v>22</v>
      </c>
    </row>
    <row r="36" spans="1:62" ht="15" x14ac:dyDescent="0.25">
      <c r="A36" s="22" t="s">
        <v>6</v>
      </c>
      <c r="B36" s="36">
        <f t="shared" ref="B36:D36" si="163">(B16/B21)*100</f>
        <v>43.698730765085195</v>
      </c>
      <c r="C36" s="23">
        <f t="shared" si="163"/>
        <v>7.3128675877322369</v>
      </c>
      <c r="D36" s="37">
        <f t="shared" si="163"/>
        <v>38.860805186231538</v>
      </c>
      <c r="E36" s="36">
        <f t="shared" ref="E36:J36" si="164">(E16/E21)*100</f>
        <v>43.654756700724271</v>
      </c>
      <c r="F36" s="23">
        <f t="shared" si="164"/>
        <v>7.4435768551359596</v>
      </c>
      <c r="G36" s="37">
        <f t="shared" si="164"/>
        <v>38.837068087258565</v>
      </c>
      <c r="H36" s="36">
        <f t="shared" si="164"/>
        <v>43.668089553256905</v>
      </c>
      <c r="I36" s="23">
        <f t="shared" si="164"/>
        <v>7.5776290288184489</v>
      </c>
      <c r="J36" s="37">
        <f t="shared" si="164"/>
        <v>38.935770950628978</v>
      </c>
      <c r="K36" s="36">
        <f t="shared" ref="K36:P36" si="165">(K16/K21)*100</f>
        <v>43.763420605416535</v>
      </c>
      <c r="L36" s="23">
        <f t="shared" si="165"/>
        <v>7.5056273138466887</v>
      </c>
      <c r="M36" s="37">
        <f t="shared" si="165"/>
        <v>38.88566147122949</v>
      </c>
      <c r="N36" s="36">
        <f t="shared" si="165"/>
        <v>43.601765237907756</v>
      </c>
      <c r="O36" s="23">
        <f t="shared" si="165"/>
        <v>7.3443796290179124</v>
      </c>
      <c r="P36" s="37">
        <f t="shared" si="165"/>
        <v>38.724060949251445</v>
      </c>
      <c r="Q36" s="36">
        <f t="shared" ref="Q36:S36" si="166">(Q16/Q21)*100</f>
        <v>43.413539768802053</v>
      </c>
      <c r="R36" s="23">
        <f t="shared" si="166"/>
        <v>7.257674445347126</v>
      </c>
      <c r="S36" s="37">
        <f t="shared" si="166"/>
        <v>38.549492999112857</v>
      </c>
      <c r="T36" s="36">
        <f t="shared" ref="T36:AB36" si="167">(T16/T21)*100</f>
        <v>43.328579467858766</v>
      </c>
      <c r="U36" s="23">
        <f t="shared" si="167"/>
        <v>7.1696792801977054</v>
      </c>
      <c r="V36" s="37">
        <f t="shared" si="167"/>
        <v>38.474803956027131</v>
      </c>
      <c r="W36" s="36">
        <f t="shared" si="167"/>
        <v>43.329687441656105</v>
      </c>
      <c r="X36" s="23">
        <f t="shared" si="167"/>
        <v>7.1696792801977054</v>
      </c>
      <c r="Y36" s="37">
        <f t="shared" si="167"/>
        <v>38.47576320140471</v>
      </c>
      <c r="Z36" s="36">
        <f t="shared" si="167"/>
        <v>43.507147765869625</v>
      </c>
      <c r="AA36" s="23">
        <f t="shared" si="167"/>
        <v>7.3080307151961375</v>
      </c>
      <c r="AB36" s="37">
        <f t="shared" si="167"/>
        <v>38.620820317913989</v>
      </c>
      <c r="AC36" s="36">
        <f t="shared" ref="AC36:BF36" si="168">(AC16/AC21)*100</f>
        <v>43.559178340867703</v>
      </c>
      <c r="AD36" s="23">
        <f t="shared" si="168"/>
        <v>7.2849953316491689</v>
      </c>
      <c r="AE36" s="37">
        <f t="shared" si="168"/>
        <v>38.662718135996144</v>
      </c>
      <c r="AF36" s="36">
        <f t="shared" si="168"/>
        <v>43.58050358451591</v>
      </c>
      <c r="AG36" s="23">
        <f t="shared" si="168"/>
        <v>7.5282489819051532</v>
      </c>
      <c r="AH36" s="37">
        <f t="shared" si="168"/>
        <v>38.714000322051817</v>
      </c>
      <c r="AI36" s="36">
        <f t="shared" si="168"/>
        <v>43.553502033704646</v>
      </c>
      <c r="AJ36" s="23">
        <f t="shared" si="168"/>
        <v>7.2063197752680912</v>
      </c>
      <c r="AK36" s="37">
        <f t="shared" si="168"/>
        <v>38.520510824123058</v>
      </c>
      <c r="AL36" s="36">
        <f t="shared" si="168"/>
        <v>43.467331921788734</v>
      </c>
      <c r="AM36" s="23">
        <f t="shared" si="168"/>
        <v>7.336157362432802</v>
      </c>
      <c r="AN36" s="37">
        <f t="shared" si="168"/>
        <v>38.465490494621079</v>
      </c>
      <c r="AO36" s="36">
        <f t="shared" si="168"/>
        <v>43.268306314888193</v>
      </c>
      <c r="AP36" s="23">
        <f t="shared" si="168"/>
        <v>7.1930697821341854</v>
      </c>
      <c r="AQ36" s="37">
        <f t="shared" si="168"/>
        <v>38.274208702922344</v>
      </c>
      <c r="AR36" s="36">
        <f t="shared" si="168"/>
        <v>43.238862329081478</v>
      </c>
      <c r="AS36" s="23">
        <f t="shared" si="168"/>
        <v>6.8986839377895333</v>
      </c>
      <c r="AT36" s="37">
        <f t="shared" si="168"/>
        <v>38.20808732757633</v>
      </c>
      <c r="AU36" s="36">
        <f t="shared" si="168"/>
        <v>43.223063941086863</v>
      </c>
      <c r="AV36" s="23">
        <f t="shared" si="168"/>
        <v>6.8382533769769331</v>
      </c>
      <c r="AW36" s="37">
        <f t="shared" si="168"/>
        <v>38.186110257219241</v>
      </c>
      <c r="AX36" s="36">
        <f t="shared" si="168"/>
        <v>42.898247202621768</v>
      </c>
      <c r="AY36" s="23">
        <f t="shared" si="168"/>
        <v>6.8002326688416899</v>
      </c>
      <c r="AZ36" s="37">
        <f t="shared" si="168"/>
        <v>37.931719575544811</v>
      </c>
      <c r="BA36" s="36">
        <f t="shared" si="168"/>
        <v>43.049275233688995</v>
      </c>
      <c r="BB36" s="23">
        <f t="shared" si="168"/>
        <v>7.0903306719135832</v>
      </c>
      <c r="BC36" s="37">
        <f t="shared" si="168"/>
        <v>38.101881480510045</v>
      </c>
      <c r="BD36" s="36">
        <f t="shared" si="168"/>
        <v>43.0603196776487</v>
      </c>
      <c r="BE36" s="23">
        <f t="shared" si="168"/>
        <v>7.0724385739675864</v>
      </c>
      <c r="BF36" s="37">
        <f t="shared" si="168"/>
        <v>38.108944704542211</v>
      </c>
      <c r="BG36" s="36">
        <f t="shared" ref="BG36:BI36" si="169">(BG16/BG21)*100</f>
        <v>43.227625902236824</v>
      </c>
      <c r="BH36" s="23">
        <f t="shared" si="169"/>
        <v>7.2429949976377959</v>
      </c>
      <c r="BI36" s="37">
        <f t="shared" si="169"/>
        <v>38.276698106177143</v>
      </c>
      <c r="BJ36" s="22" t="s">
        <v>23</v>
      </c>
    </row>
    <row r="37" spans="1:62" ht="15.75" customHeight="1" x14ac:dyDescent="0.25">
      <c r="A37" s="102" t="s">
        <v>19</v>
      </c>
      <c r="B37" s="103">
        <f t="shared" ref="B37:D37" si="170">(B17/B21)*100</f>
        <v>7.763824874976784</v>
      </c>
      <c r="C37" s="104">
        <f t="shared" si="170"/>
        <v>1.9814050317608123</v>
      </c>
      <c r="D37" s="105">
        <f t="shared" si="170"/>
        <v>6.9949846050398197</v>
      </c>
      <c r="E37" s="103">
        <f t="shared" ref="E37:J37" si="171">(E17/E21)*100</f>
        <v>7.7496144935155904</v>
      </c>
      <c r="F37" s="104">
        <f t="shared" si="171"/>
        <v>1.9814050317608123</v>
      </c>
      <c r="G37" s="105">
        <f t="shared" si="171"/>
        <v>6.9821874954867802</v>
      </c>
      <c r="H37" s="103">
        <f t="shared" si="171"/>
        <v>7.7607744618263421</v>
      </c>
      <c r="I37" s="104">
        <f t="shared" si="171"/>
        <v>2.0623313797338598</v>
      </c>
      <c r="J37" s="105">
        <f t="shared" si="171"/>
        <v>7.0135729074116453</v>
      </c>
      <c r="K37" s="103">
        <f t="shared" ref="K37:P37" si="172">(K17/K21)*100</f>
        <v>7.7467062861380125</v>
      </c>
      <c r="L37" s="104">
        <f t="shared" si="172"/>
        <v>2.0943770720903383</v>
      </c>
      <c r="M37" s="105">
        <f t="shared" si="172"/>
        <v>6.9862987171626649</v>
      </c>
      <c r="N37" s="103">
        <f t="shared" si="172"/>
        <v>7.7551430952825546</v>
      </c>
      <c r="O37" s="104">
        <f t="shared" si="172"/>
        <v>2.0943770720903387</v>
      </c>
      <c r="P37" s="105">
        <f t="shared" si="172"/>
        <v>6.9936005227912119</v>
      </c>
      <c r="Q37" s="103">
        <f t="shared" ref="Q37:S37" si="173">(Q17/Q21)*100</f>
        <v>7.8131928767375358</v>
      </c>
      <c r="R37" s="104">
        <f t="shared" si="173"/>
        <v>2.0943770720903387</v>
      </c>
      <c r="S37" s="105">
        <f t="shared" si="173"/>
        <v>7.0438408700246287</v>
      </c>
      <c r="T37" s="103">
        <f t="shared" ref="T37:AB37" si="174">(T17/T21)*100</f>
        <v>7.7933800432113927</v>
      </c>
      <c r="U37" s="104">
        <f t="shared" si="174"/>
        <v>2.0943770720903383</v>
      </c>
      <c r="V37" s="105">
        <f t="shared" si="174"/>
        <v>7.02837665761278</v>
      </c>
      <c r="W37" s="103">
        <f t="shared" si="174"/>
        <v>7.7777504766633863</v>
      </c>
      <c r="X37" s="104">
        <f t="shared" si="174"/>
        <v>2.0943770720903383</v>
      </c>
      <c r="Y37" s="105">
        <f t="shared" si="174"/>
        <v>7.0148451196822776</v>
      </c>
      <c r="Z37" s="103">
        <f t="shared" si="174"/>
        <v>7.8336253902586082</v>
      </c>
      <c r="AA37" s="104">
        <f t="shared" si="174"/>
        <v>2.1865186062782107</v>
      </c>
      <c r="AB37" s="105">
        <f t="shared" si="174"/>
        <v>7.0713522983079713</v>
      </c>
      <c r="AC37" s="103">
        <f t="shared" ref="AC37:BF37" si="175">(AC17/AC21)*100</f>
        <v>7.8988094977568926</v>
      </c>
      <c r="AD37" s="104">
        <f t="shared" si="175"/>
        <v>2.1865186062782107</v>
      </c>
      <c r="AE37" s="105">
        <f t="shared" si="175"/>
        <v>7.1277375477237923</v>
      </c>
      <c r="AF37" s="103">
        <f t="shared" si="175"/>
        <v>7.9934398036349563</v>
      </c>
      <c r="AG37" s="104">
        <f t="shared" si="175"/>
        <v>2.1865186062782112</v>
      </c>
      <c r="AH37" s="105">
        <f t="shared" si="175"/>
        <v>7.2095942088642477</v>
      </c>
      <c r="AI37" s="103">
        <f t="shared" si="175"/>
        <v>7.9855438738089548</v>
      </c>
      <c r="AJ37" s="104">
        <f t="shared" si="175"/>
        <v>2.1228974212924374</v>
      </c>
      <c r="AK37" s="105">
        <f t="shared" si="175"/>
        <v>7.173743722407905</v>
      </c>
      <c r="AL37" s="103">
        <f t="shared" si="175"/>
        <v>7.9832481170628897</v>
      </c>
      <c r="AM37" s="104">
        <f t="shared" si="175"/>
        <v>2.1228974212924374</v>
      </c>
      <c r="AN37" s="105">
        <f t="shared" si="175"/>
        <v>7.1719668552350706</v>
      </c>
      <c r="AO37" s="103">
        <f t="shared" si="175"/>
        <v>7.9861649813759126</v>
      </c>
      <c r="AP37" s="104">
        <f t="shared" si="175"/>
        <v>2.1228974212924379</v>
      </c>
      <c r="AQ37" s="105">
        <f t="shared" si="175"/>
        <v>7.1744799216384978</v>
      </c>
      <c r="AR37" s="103">
        <f t="shared" si="175"/>
        <v>7.9949620756753745</v>
      </c>
      <c r="AS37" s="104">
        <f t="shared" si="175"/>
        <v>2.1228974212924379</v>
      </c>
      <c r="AT37" s="105">
        <f t="shared" si="175"/>
        <v>7.1820591847646762</v>
      </c>
      <c r="AU37" s="103">
        <f t="shared" si="175"/>
        <v>7.9943152252215697</v>
      </c>
      <c r="AV37" s="104">
        <f t="shared" si="175"/>
        <v>2.1228974212924379</v>
      </c>
      <c r="AW37" s="105">
        <f t="shared" si="175"/>
        <v>7.1815018814522684</v>
      </c>
      <c r="AX37" s="103">
        <f t="shared" si="175"/>
        <v>7.9545753154223453</v>
      </c>
      <c r="AY37" s="104">
        <f t="shared" si="175"/>
        <v>2.1228974212924379</v>
      </c>
      <c r="AZ37" s="105">
        <f t="shared" si="175"/>
        <v>7.1522267722273503</v>
      </c>
      <c r="BA37" s="103">
        <f t="shared" si="175"/>
        <v>7.962027644450675</v>
      </c>
      <c r="BB37" s="104">
        <f t="shared" si="175"/>
        <v>2.1228974212924374</v>
      </c>
      <c r="BC37" s="105">
        <f t="shared" si="175"/>
        <v>7.1586537762209597</v>
      </c>
      <c r="BD37" s="103">
        <f t="shared" si="175"/>
        <v>7.9520372576575511</v>
      </c>
      <c r="BE37" s="104">
        <f t="shared" si="175"/>
        <v>2.1228974212924374</v>
      </c>
      <c r="BF37" s="105">
        <f t="shared" si="175"/>
        <v>7.1500379118954571</v>
      </c>
      <c r="BG37" s="103">
        <f t="shared" ref="BG37:BI37" si="176">(BG17/BG21)*100</f>
        <v>7.9616708449223488</v>
      </c>
      <c r="BH37" s="104">
        <f t="shared" si="176"/>
        <v>2.1228974212924374</v>
      </c>
      <c r="BI37" s="105">
        <f t="shared" si="176"/>
        <v>7.1583460667807612</v>
      </c>
      <c r="BJ37" s="102" t="str">
        <f>BJ17</f>
        <v xml:space="preserve">         - incl. Foreign Government(s) &amp; Central Bank(s)</v>
      </c>
    </row>
    <row r="38" spans="1:62" ht="15" x14ac:dyDescent="0.25">
      <c r="A38" s="24" t="s">
        <v>7</v>
      </c>
      <c r="B38" s="36">
        <f t="shared" ref="B38:D38" si="177">(B18/B21)*100</f>
        <v>3.6123540960944402</v>
      </c>
      <c r="C38" s="23">
        <f t="shared" si="177"/>
        <v>3.2645817830760016</v>
      </c>
      <c r="D38" s="37">
        <f t="shared" si="177"/>
        <v>3.566113704309088</v>
      </c>
      <c r="E38" s="36">
        <f t="shared" ref="E38:J38" si="178">(E18/E21)*100</f>
        <v>3.6266569149887671</v>
      </c>
      <c r="F38" s="23">
        <f t="shared" si="178"/>
        <v>3.2649317721890068</v>
      </c>
      <c r="G38" s="37">
        <f t="shared" si="178"/>
        <v>3.5785314711589389</v>
      </c>
      <c r="H38" s="36">
        <f t="shared" si="178"/>
        <v>3.6372556515531977</v>
      </c>
      <c r="I38" s="23">
        <f t="shared" si="178"/>
        <v>3.3219859235680818</v>
      </c>
      <c r="J38" s="37">
        <f t="shared" si="178"/>
        <v>3.5959162843933044</v>
      </c>
      <c r="K38" s="36">
        <f t="shared" ref="K38:P38" si="179">(K18/K21)*100</f>
        <v>3.6371840384683036</v>
      </c>
      <c r="L38" s="23">
        <f t="shared" si="179"/>
        <v>3.3442617799956857</v>
      </c>
      <c r="M38" s="37">
        <f t="shared" si="179"/>
        <v>3.597777221556373</v>
      </c>
      <c r="N38" s="36">
        <f t="shared" si="179"/>
        <v>3.6413232747752233</v>
      </c>
      <c r="O38" s="23">
        <f t="shared" si="179"/>
        <v>3.3419582416409894</v>
      </c>
      <c r="P38" s="37">
        <f t="shared" si="179"/>
        <v>3.6010497117074394</v>
      </c>
      <c r="Q38" s="36">
        <f t="shared" ref="Q38:S38" si="180">(Q18/Q21)*100</f>
        <v>3.6546433085656562</v>
      </c>
      <c r="R38" s="23">
        <f t="shared" si="180"/>
        <v>3.3401154109572326</v>
      </c>
      <c r="S38" s="37">
        <f t="shared" si="180"/>
        <v>3.6123298860917945</v>
      </c>
      <c r="T38" s="36">
        <f t="shared" ref="T38:AB38" si="181">(T18/T21)*100</f>
        <v>3.66184297119888</v>
      </c>
      <c r="U38" s="23">
        <f t="shared" si="181"/>
        <v>3.3285977191837479</v>
      </c>
      <c r="V38" s="37">
        <f t="shared" si="181"/>
        <v>3.6171099280125398</v>
      </c>
      <c r="W38" s="36">
        <f t="shared" si="181"/>
        <v>3.6677003531459871</v>
      </c>
      <c r="X38" s="23">
        <f t="shared" si="181"/>
        <v>3.3387332879444136</v>
      </c>
      <c r="Y38" s="37">
        <f t="shared" si="181"/>
        <v>3.6235415906563193</v>
      </c>
      <c r="Z38" s="36">
        <f t="shared" si="181"/>
        <v>3.6701662031939635</v>
      </c>
      <c r="AA38" s="23">
        <f t="shared" si="181"/>
        <v>3.3318364941104508</v>
      </c>
      <c r="AB38" s="37">
        <f t="shared" si="181"/>
        <v>3.6244968643081727</v>
      </c>
      <c r="AC38" s="36">
        <f t="shared" ref="AC38:BF38" si="182">(AC18/AC21)*100</f>
        <v>3.6704681535465049</v>
      </c>
      <c r="AD38" s="23">
        <f t="shared" si="182"/>
        <v>3.3186832901051324</v>
      </c>
      <c r="AE38" s="37">
        <f t="shared" si="182"/>
        <v>3.6229825745031641</v>
      </c>
      <c r="AF38" s="36">
        <f t="shared" si="182"/>
        <v>3.6729556493079132</v>
      </c>
      <c r="AG38" s="23">
        <f t="shared" si="182"/>
        <v>3.3131547980538607</v>
      </c>
      <c r="AH38" s="37">
        <f t="shared" si="182"/>
        <v>3.6243880344453907</v>
      </c>
      <c r="AI38" s="36">
        <f t="shared" si="182"/>
        <v>3.6719491481327768</v>
      </c>
      <c r="AJ38" s="23">
        <f t="shared" si="182"/>
        <v>3.399072330505696</v>
      </c>
      <c r="AK38" s="37">
        <f t="shared" si="182"/>
        <v>3.6341639186024484</v>
      </c>
      <c r="AL38" s="36">
        <f t="shared" si="182"/>
        <v>3.6897240382444894</v>
      </c>
      <c r="AM38" s="23">
        <f t="shared" si="182"/>
        <v>3.423226662732791</v>
      </c>
      <c r="AN38" s="37">
        <f t="shared" si="182"/>
        <v>3.6528313097538594</v>
      </c>
      <c r="AO38" s="36">
        <f t="shared" si="182"/>
        <v>3.6981834047347952</v>
      </c>
      <c r="AP38" s="23">
        <f t="shared" si="182"/>
        <v>3.4120441015165435</v>
      </c>
      <c r="AQ38" s="37">
        <f t="shared" si="182"/>
        <v>3.6585715338716782</v>
      </c>
      <c r="AR38" s="36">
        <f t="shared" si="182"/>
        <v>3.708281459041403</v>
      </c>
      <c r="AS38" s="23">
        <f t="shared" si="182"/>
        <v>3.414280613759793</v>
      </c>
      <c r="AT38" s="37">
        <f t="shared" si="182"/>
        <v>3.6675812707556315</v>
      </c>
      <c r="AU38" s="36">
        <f t="shared" si="182"/>
        <v>3.7111922860835223</v>
      </c>
      <c r="AV38" s="23">
        <f t="shared" si="182"/>
        <v>3.4165171260030429</v>
      </c>
      <c r="AW38" s="37">
        <f t="shared" si="182"/>
        <v>3.670398748612814</v>
      </c>
      <c r="AX38" s="36">
        <f t="shared" si="182"/>
        <v>3.7121215269697658</v>
      </c>
      <c r="AY38" s="23">
        <f t="shared" si="182"/>
        <v>3.4080183794786945</v>
      </c>
      <c r="AZ38" s="37">
        <f t="shared" si="182"/>
        <v>3.6702816445551218</v>
      </c>
      <c r="BA38" s="36">
        <f t="shared" si="182"/>
        <v>3.7135130451302367</v>
      </c>
      <c r="BB38" s="23">
        <f t="shared" si="182"/>
        <v>3.4080183794786936</v>
      </c>
      <c r="BC38" s="37">
        <f t="shared" si="182"/>
        <v>3.6714817113718885</v>
      </c>
      <c r="BD38" s="36">
        <f t="shared" si="182"/>
        <v>3.7140839243755588</v>
      </c>
      <c r="BE38" s="23">
        <f t="shared" si="182"/>
        <v>3.4048872623381445</v>
      </c>
      <c r="BF38" s="37">
        <f t="shared" si="182"/>
        <v>3.6715432532599275</v>
      </c>
      <c r="BG38" s="36">
        <f t="shared" ref="BG38:BI38" si="183">(BG18/BG21)*100</f>
        <v>3.7159392819228523</v>
      </c>
      <c r="BH38" s="23">
        <f t="shared" si="183"/>
        <v>3.4285942921165895</v>
      </c>
      <c r="BI38" s="37">
        <f t="shared" si="183"/>
        <v>3.6764050624150322</v>
      </c>
      <c r="BJ38" s="24" t="s">
        <v>24</v>
      </c>
    </row>
    <row r="39" spans="1:62" ht="15" x14ac:dyDescent="0.25">
      <c r="A39" s="24" t="s">
        <v>8</v>
      </c>
      <c r="B39" s="38">
        <f t="shared" ref="B39:D39" si="184">(B19/B21)*100</f>
        <v>1.8450948082492484</v>
      </c>
      <c r="C39" s="25">
        <f t="shared" si="184"/>
        <v>10.91757345734832</v>
      </c>
      <c r="D39" s="39">
        <f t="shared" si="184"/>
        <v>3.0513868317788408</v>
      </c>
      <c r="E39" s="38">
        <f t="shared" ref="E39:J39" si="185">(E19/E21)*100</f>
        <v>1.8501014185224409</v>
      </c>
      <c r="F39" s="25">
        <f t="shared" si="185"/>
        <v>10.903120773589803</v>
      </c>
      <c r="G39" s="39">
        <f t="shared" si="185"/>
        <v>3.0545534261724039</v>
      </c>
      <c r="H39" s="38">
        <f t="shared" si="185"/>
        <v>1.8502927686852799</v>
      </c>
      <c r="I39" s="25">
        <f t="shared" si="185"/>
        <v>11.066387614471019</v>
      </c>
      <c r="J39" s="39">
        <f t="shared" si="185"/>
        <v>3.0587422162273135</v>
      </c>
      <c r="K39" s="38">
        <f t="shared" ref="K39:P39" si="186">(K19/K21)*100</f>
        <v>1.8506064339971193</v>
      </c>
      <c r="L39" s="25">
        <f t="shared" si="186"/>
        <v>10.73894700101881</v>
      </c>
      <c r="M39" s="39">
        <f t="shared" si="186"/>
        <v>3.0463544498763886</v>
      </c>
      <c r="N39" s="38">
        <f t="shared" si="186"/>
        <v>1.8513593023586183</v>
      </c>
      <c r="O39" s="25">
        <f t="shared" si="186"/>
        <v>10.728410616584425</v>
      </c>
      <c r="P39" s="39">
        <f t="shared" si="186"/>
        <v>3.0455885756188747</v>
      </c>
      <c r="Q39" s="38">
        <f t="shared" ref="Q39:S39" si="187">(Q19/Q21)*100</f>
        <v>1.8521136029818153</v>
      </c>
      <c r="R39" s="25">
        <f t="shared" si="187"/>
        <v>10.720799725860509</v>
      </c>
      <c r="S39" s="39">
        <f t="shared" si="187"/>
        <v>3.0452175074648133</v>
      </c>
      <c r="T39" s="38">
        <f t="shared" ref="T39:AB39" si="188">(T19/T21)*100</f>
        <v>1.8483163027738847</v>
      </c>
      <c r="U39" s="25">
        <f t="shared" si="188"/>
        <v>10.707035162775853</v>
      </c>
      <c r="V39" s="39">
        <f t="shared" si="188"/>
        <v>3.0374628875904048</v>
      </c>
      <c r="W39" s="38">
        <f t="shared" si="188"/>
        <v>1.8500578024308414</v>
      </c>
      <c r="X39" s="25">
        <f t="shared" si="188"/>
        <v>10.687100341854306</v>
      </c>
      <c r="Y39" s="39">
        <f t="shared" si="188"/>
        <v>3.0362946750198185</v>
      </c>
      <c r="Z39" s="38">
        <f t="shared" si="188"/>
        <v>1.8670366022434401</v>
      </c>
      <c r="AA39" s="25">
        <f t="shared" si="188"/>
        <v>10.653869497549447</v>
      </c>
      <c r="AB39" s="39">
        <f t="shared" si="188"/>
        <v>3.0531247241396184</v>
      </c>
      <c r="AC39" s="38">
        <f t="shared" ref="AC39:BF39" si="189">(AC19/AC21)*100</f>
        <v>1.8707362848844178</v>
      </c>
      <c r="AD39" s="25">
        <f t="shared" si="189"/>
        <v>10.631720976269039</v>
      </c>
      <c r="AE39" s="39">
        <f t="shared" si="189"/>
        <v>3.0533352943769803</v>
      </c>
      <c r="AF39" s="38">
        <f t="shared" si="189"/>
        <v>1.8723148381917365</v>
      </c>
      <c r="AG39" s="25">
        <f t="shared" si="189"/>
        <v>10.60897353501641</v>
      </c>
      <c r="AH39" s="39">
        <f t="shared" si="189"/>
        <v>3.0516302102753889</v>
      </c>
      <c r="AI39" s="38">
        <f t="shared" si="189"/>
        <v>1.8726915572030016</v>
      </c>
      <c r="AJ39" s="25">
        <f t="shared" si="189"/>
        <v>10.285766773461615</v>
      </c>
      <c r="AK39" s="39">
        <f t="shared" si="189"/>
        <v>3.0376493607518618</v>
      </c>
      <c r="AL39" s="38">
        <f t="shared" si="189"/>
        <v>1.8740881960067042</v>
      </c>
      <c r="AM39" s="25">
        <f t="shared" si="189"/>
        <v>10.261932262485304</v>
      </c>
      <c r="AN39" s="39">
        <f t="shared" si="189"/>
        <v>3.0352645609602518</v>
      </c>
      <c r="AO39" s="38">
        <f t="shared" si="189"/>
        <v>1.8754500318287799</v>
      </c>
      <c r="AP39" s="25">
        <f t="shared" si="189"/>
        <v>10.232329786433656</v>
      </c>
      <c r="AQ39" s="39">
        <f t="shared" si="189"/>
        <v>3.0323398331767275</v>
      </c>
      <c r="AR39" s="38">
        <f t="shared" si="189"/>
        <v>1.8791541850163525</v>
      </c>
      <c r="AS39" s="25">
        <f t="shared" si="189"/>
        <v>10.219633106428731</v>
      </c>
      <c r="AT39" s="39">
        <f t="shared" si="189"/>
        <v>3.0337735269091959</v>
      </c>
      <c r="AU39" s="38">
        <f t="shared" si="189"/>
        <v>1.88033835258045</v>
      </c>
      <c r="AV39" s="25">
        <f t="shared" si="189"/>
        <v>10.186436555202178</v>
      </c>
      <c r="AW39" s="39">
        <f t="shared" si="189"/>
        <v>3.0301981784697278</v>
      </c>
      <c r="AX39" s="38">
        <f t="shared" si="189"/>
        <v>1.8745470822467385</v>
      </c>
      <c r="AY39" s="25">
        <f t="shared" si="189"/>
        <v>10.17014803653459</v>
      </c>
      <c r="AZ39" s="39">
        <f t="shared" si="189"/>
        <v>3.0158932713597664</v>
      </c>
      <c r="BA39" s="38">
        <f t="shared" si="189"/>
        <v>1.8837277481902801</v>
      </c>
      <c r="BB39" s="25">
        <f t="shared" si="189"/>
        <v>10.14909574678888</v>
      </c>
      <c r="BC39" s="39">
        <f t="shared" si="189"/>
        <v>3.0209143509211165</v>
      </c>
      <c r="BD39" s="38">
        <f t="shared" si="189"/>
        <v>1.8851606550960367</v>
      </c>
      <c r="BE39" s="25">
        <f t="shared" si="189"/>
        <v>10.132784862998861</v>
      </c>
      <c r="BF39" s="39">
        <f t="shared" si="189"/>
        <v>3.0199059870855924</v>
      </c>
      <c r="BG39" s="38">
        <f t="shared" ref="BG39:BI39" si="190">(BG19/BG21)*100</f>
        <v>1.8869871832414424</v>
      </c>
      <c r="BH39" s="25">
        <f t="shared" si="190"/>
        <v>10.110307914954204</v>
      </c>
      <c r="BI39" s="39">
        <f t="shared" si="190"/>
        <v>3.0183887333778716</v>
      </c>
      <c r="BJ39" s="24" t="s">
        <v>25</v>
      </c>
    </row>
    <row r="40" spans="1:62" ht="15" x14ac:dyDescent="0.25">
      <c r="A40" s="26" t="s">
        <v>9</v>
      </c>
      <c r="B40" s="40">
        <f t="shared" ref="B40:D40" si="191">(B20/B21)*100</f>
        <v>4.9467532199073343</v>
      </c>
      <c r="C40" s="27">
        <f t="shared" si="191"/>
        <v>7.6899019927820129</v>
      </c>
      <c r="D40" s="41">
        <f t="shared" si="191"/>
        <v>5.3114868954616234</v>
      </c>
      <c r="E40" s="40">
        <f t="shared" ref="E40:J40" si="192">(E20/E21)*100</f>
        <v>4.9783988653955102</v>
      </c>
      <c r="F40" s="27">
        <f t="shared" si="192"/>
        <v>7.5649885450896566</v>
      </c>
      <c r="G40" s="41">
        <f t="shared" si="192"/>
        <v>5.3225297029077998</v>
      </c>
      <c r="H40" s="40">
        <f t="shared" si="192"/>
        <v>4.9803598464991854</v>
      </c>
      <c r="I40" s="27">
        <f t="shared" si="192"/>
        <v>7.635416066576953</v>
      </c>
      <c r="J40" s="41">
        <f t="shared" si="192"/>
        <v>5.3285009275139039</v>
      </c>
      <c r="K40" s="40">
        <f t="shared" ref="K40:P40" si="193">(K20/K21)*100</f>
        <v>4.9810736141163323</v>
      </c>
      <c r="L40" s="27">
        <f t="shared" si="193"/>
        <v>7.4051156426931888</v>
      </c>
      <c r="M40" s="41">
        <f t="shared" si="193"/>
        <v>5.3071798680590723</v>
      </c>
      <c r="N40" s="40">
        <f t="shared" si="193"/>
        <v>4.9838017861984847</v>
      </c>
      <c r="O40" s="27">
        <f t="shared" si="193"/>
        <v>7.4076794808819661</v>
      </c>
      <c r="P40" s="41">
        <f t="shared" si="193"/>
        <v>5.3098859323106957</v>
      </c>
      <c r="Q40" s="40">
        <f t="shared" ref="Q40:S40" si="194">(Q20/Q21)*100</f>
        <v>4.9907004178925707</v>
      </c>
      <c r="R40" s="27">
        <f t="shared" si="194"/>
        <v>7.3863947864845709</v>
      </c>
      <c r="S40" s="41">
        <f t="shared" si="194"/>
        <v>5.3129930625427635</v>
      </c>
      <c r="T40" s="40">
        <f t="shared" ref="T40:AB40" si="195">(T20/T21)*100</f>
        <v>4.982808891140639</v>
      </c>
      <c r="U40" s="27">
        <f t="shared" si="195"/>
        <v>7.399474277262537</v>
      </c>
      <c r="V40" s="41">
        <f t="shared" si="195"/>
        <v>5.3072090031620869</v>
      </c>
      <c r="W40" s="40">
        <f t="shared" si="195"/>
        <v>4.9812772571929571</v>
      </c>
      <c r="X40" s="27">
        <f t="shared" si="195"/>
        <v>7.4010061302684118</v>
      </c>
      <c r="Y40" s="41">
        <f t="shared" si="195"/>
        <v>5.3060885951609578</v>
      </c>
      <c r="Z40" s="40">
        <f t="shared" si="195"/>
        <v>4.9409554633985175</v>
      </c>
      <c r="AA40" s="27">
        <f t="shared" si="195"/>
        <v>7.3772151861411031</v>
      </c>
      <c r="AB40" s="41">
        <f t="shared" si="195"/>
        <v>5.26981328434817</v>
      </c>
      <c r="AC40" s="40">
        <f t="shared" ref="AC40:BF40" si="196">(AC20/AC21)*100</f>
        <v>4.9360643709379444</v>
      </c>
      <c r="AD40" s="27">
        <f t="shared" si="196"/>
        <v>7.3633755277060811</v>
      </c>
      <c r="AE40" s="41">
        <f t="shared" si="196"/>
        <v>5.263714272272332</v>
      </c>
      <c r="AF40" s="40">
        <f t="shared" si="196"/>
        <v>4.9395917261991507</v>
      </c>
      <c r="AG40" s="27">
        <f t="shared" si="196"/>
        <v>7.3472415450697879</v>
      </c>
      <c r="AH40" s="41">
        <f t="shared" si="196"/>
        <v>5.2645876474682902</v>
      </c>
      <c r="AI40" s="40">
        <f t="shared" si="196"/>
        <v>4.9441576468872146</v>
      </c>
      <c r="AJ40" s="27">
        <f t="shared" si="196"/>
        <v>7.1318551001290986</v>
      </c>
      <c r="AK40" s="41">
        <f t="shared" si="196"/>
        <v>5.2470879255839833</v>
      </c>
      <c r="AL40" s="40">
        <f t="shared" si="196"/>
        <v>4.9502504297343801</v>
      </c>
      <c r="AM40" s="27">
        <f t="shared" si="196"/>
        <v>7.1171723972521663</v>
      </c>
      <c r="AN40" s="41">
        <f t="shared" si="196"/>
        <v>5.2502296083454869</v>
      </c>
      <c r="AO40" s="40">
        <f t="shared" si="196"/>
        <v>4.9499387196879203</v>
      </c>
      <c r="AP40" s="27">
        <f t="shared" si="196"/>
        <v>7.2888202388970811</v>
      </c>
      <c r="AQ40" s="41">
        <f t="shared" si="196"/>
        <v>5.2737232248608317</v>
      </c>
      <c r="AR40" s="40">
        <f t="shared" si="196"/>
        <v>4.9507914842028509</v>
      </c>
      <c r="AS40" s="27">
        <f t="shared" si="196"/>
        <v>7.2891467696845957</v>
      </c>
      <c r="AT40" s="41">
        <f t="shared" si="196"/>
        <v>5.2745031398852529</v>
      </c>
      <c r="AU40" s="40">
        <f t="shared" si="196"/>
        <v>4.9527885990428349</v>
      </c>
      <c r="AV40" s="27">
        <f t="shared" si="196"/>
        <v>7.249951892621648</v>
      </c>
      <c r="AW40" s="41">
        <f t="shared" si="196"/>
        <v>5.2707978159288142</v>
      </c>
      <c r="AX40" s="40">
        <f t="shared" si="196"/>
        <v>4.9468625455735049</v>
      </c>
      <c r="AY40" s="27">
        <f t="shared" si="196"/>
        <v>7.2452910011067155</v>
      </c>
      <c r="AZ40" s="41">
        <f t="shared" si="196"/>
        <v>5.2630906974731966</v>
      </c>
      <c r="BA40" s="40">
        <f t="shared" si="196"/>
        <v>4.9719741677369846</v>
      </c>
      <c r="BB40" s="27">
        <f t="shared" si="196"/>
        <v>7.2494196027077535</v>
      </c>
      <c r="BC40" s="41">
        <f t="shared" si="196"/>
        <v>5.2853153810427171</v>
      </c>
      <c r="BD40" s="40">
        <f t="shared" si="196"/>
        <v>4.9768374880278774</v>
      </c>
      <c r="BE40" s="27">
        <f t="shared" si="196"/>
        <v>7.2740368929692014</v>
      </c>
      <c r="BF40" s="41">
        <f t="shared" si="196"/>
        <v>5.2928965416046143</v>
      </c>
      <c r="BG40" s="40">
        <f t="shared" ref="BG40:BI40" si="197">(BG20/BG21)*100</f>
        <v>4.9858431081228227</v>
      </c>
      <c r="BH40" s="27">
        <f t="shared" si="197"/>
        <v>7.2697606815601086</v>
      </c>
      <c r="BI40" s="41">
        <f t="shared" si="197"/>
        <v>5.3000747874255181</v>
      </c>
      <c r="BJ40" s="26" t="s">
        <v>26</v>
      </c>
    </row>
    <row r="41" spans="1:62" ht="15" x14ac:dyDescent="0.25">
      <c r="A41" s="64" t="s">
        <v>3</v>
      </c>
      <c r="B41" s="65">
        <f t="shared" ref="B41:D41" si="198">(B21/B21)*100</f>
        <v>100</v>
      </c>
      <c r="C41" s="66">
        <f t="shared" si="198"/>
        <v>100</v>
      </c>
      <c r="D41" s="67">
        <f t="shared" si="198"/>
        <v>100</v>
      </c>
      <c r="E41" s="65">
        <f t="shared" ref="E41:J41" si="199">(E21/E21)*100</f>
        <v>100</v>
      </c>
      <c r="F41" s="66">
        <f t="shared" si="199"/>
        <v>100</v>
      </c>
      <c r="G41" s="67">
        <f t="shared" si="199"/>
        <v>100</v>
      </c>
      <c r="H41" s="65">
        <f t="shared" si="199"/>
        <v>100</v>
      </c>
      <c r="I41" s="66">
        <f t="shared" si="199"/>
        <v>100</v>
      </c>
      <c r="J41" s="67">
        <f t="shared" si="199"/>
        <v>100</v>
      </c>
      <c r="K41" s="65">
        <f t="shared" ref="K41:P41" si="200">(K21/K21)*100</f>
        <v>100</v>
      </c>
      <c r="L41" s="66">
        <f t="shared" si="200"/>
        <v>100</v>
      </c>
      <c r="M41" s="67">
        <f t="shared" si="200"/>
        <v>100</v>
      </c>
      <c r="N41" s="65">
        <f t="shared" si="200"/>
        <v>100</v>
      </c>
      <c r="O41" s="66">
        <f t="shared" si="200"/>
        <v>100</v>
      </c>
      <c r="P41" s="67">
        <f t="shared" si="200"/>
        <v>100</v>
      </c>
      <c r="Q41" s="65">
        <f t="shared" ref="Q41:S41" si="201">(Q21/Q21)*100</f>
        <v>100</v>
      </c>
      <c r="R41" s="66">
        <f t="shared" si="201"/>
        <v>100</v>
      </c>
      <c r="S41" s="67">
        <f t="shared" si="201"/>
        <v>100</v>
      </c>
      <c r="T41" s="65">
        <f t="shared" ref="T41:AB41" si="202">(T21/T21)*100</f>
        <v>100</v>
      </c>
      <c r="U41" s="66">
        <f t="shared" si="202"/>
        <v>100</v>
      </c>
      <c r="V41" s="67">
        <f t="shared" si="202"/>
        <v>100</v>
      </c>
      <c r="W41" s="65">
        <f t="shared" si="202"/>
        <v>100</v>
      </c>
      <c r="X41" s="66">
        <f t="shared" si="202"/>
        <v>100</v>
      </c>
      <c r="Y41" s="67">
        <f t="shared" si="202"/>
        <v>100</v>
      </c>
      <c r="Z41" s="65">
        <f t="shared" si="202"/>
        <v>100</v>
      </c>
      <c r="AA41" s="66">
        <f t="shared" si="202"/>
        <v>100</v>
      </c>
      <c r="AB41" s="67">
        <f t="shared" si="202"/>
        <v>100</v>
      </c>
      <c r="AC41" s="65">
        <f t="shared" ref="AC41:BF41" si="203">(AC21/AC21)*100</f>
        <v>100</v>
      </c>
      <c r="AD41" s="66">
        <f t="shared" si="203"/>
        <v>100</v>
      </c>
      <c r="AE41" s="67">
        <f t="shared" si="203"/>
        <v>100</v>
      </c>
      <c r="AF41" s="65">
        <f t="shared" si="203"/>
        <v>100</v>
      </c>
      <c r="AG41" s="66">
        <f t="shared" si="203"/>
        <v>100</v>
      </c>
      <c r="AH41" s="67">
        <f t="shared" si="203"/>
        <v>100</v>
      </c>
      <c r="AI41" s="65">
        <f t="shared" si="203"/>
        <v>100</v>
      </c>
      <c r="AJ41" s="66">
        <f t="shared" si="203"/>
        <v>100</v>
      </c>
      <c r="AK41" s="67">
        <f t="shared" si="203"/>
        <v>100</v>
      </c>
      <c r="AL41" s="65">
        <f t="shared" si="203"/>
        <v>100</v>
      </c>
      <c r="AM41" s="66">
        <f t="shared" si="203"/>
        <v>100</v>
      </c>
      <c r="AN41" s="67">
        <f t="shared" si="203"/>
        <v>100</v>
      </c>
      <c r="AO41" s="65">
        <f t="shared" si="203"/>
        <v>100</v>
      </c>
      <c r="AP41" s="66">
        <f t="shared" si="203"/>
        <v>100</v>
      </c>
      <c r="AQ41" s="67">
        <f t="shared" si="203"/>
        <v>100</v>
      </c>
      <c r="AR41" s="65">
        <f t="shared" si="203"/>
        <v>100</v>
      </c>
      <c r="AS41" s="66">
        <f t="shared" si="203"/>
        <v>100</v>
      </c>
      <c r="AT41" s="67">
        <f t="shared" si="203"/>
        <v>100</v>
      </c>
      <c r="AU41" s="65">
        <f t="shared" si="203"/>
        <v>100</v>
      </c>
      <c r="AV41" s="66">
        <f t="shared" si="203"/>
        <v>100</v>
      </c>
      <c r="AW41" s="67">
        <f t="shared" si="203"/>
        <v>100</v>
      </c>
      <c r="AX41" s="65">
        <f t="shared" si="203"/>
        <v>100</v>
      </c>
      <c r="AY41" s="66">
        <f t="shared" si="203"/>
        <v>100</v>
      </c>
      <c r="AZ41" s="67">
        <f t="shared" si="203"/>
        <v>100</v>
      </c>
      <c r="BA41" s="65">
        <f t="shared" si="203"/>
        <v>100</v>
      </c>
      <c r="BB41" s="66">
        <f t="shared" si="203"/>
        <v>100</v>
      </c>
      <c r="BC41" s="67">
        <f t="shared" si="203"/>
        <v>100</v>
      </c>
      <c r="BD41" s="65">
        <f t="shared" si="203"/>
        <v>100</v>
      </c>
      <c r="BE41" s="66">
        <f t="shared" si="203"/>
        <v>100</v>
      </c>
      <c r="BF41" s="67">
        <f t="shared" si="203"/>
        <v>100</v>
      </c>
      <c r="BG41" s="65">
        <f t="shared" ref="BG41:BI41" si="204">(BG21/BG21)*100</f>
        <v>100</v>
      </c>
      <c r="BH41" s="66">
        <f t="shared" si="204"/>
        <v>100</v>
      </c>
      <c r="BI41" s="67">
        <f t="shared" si="204"/>
        <v>100</v>
      </c>
      <c r="BJ41" s="64" t="s">
        <v>3</v>
      </c>
    </row>
    <row r="42" spans="1:62" ht="15" x14ac:dyDescent="0.25"/>
    <row r="43" spans="1:62" ht="15" x14ac:dyDescent="0.25">
      <c r="A43" s="12" t="s">
        <v>39</v>
      </c>
      <c r="BJ43" s="13" t="s">
        <v>40</v>
      </c>
    </row>
    <row r="44" spans="1:62" s="7" customFormat="1" ht="15" x14ac:dyDescent="0.25">
      <c r="A44" s="5" t="s">
        <v>45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5" t="s">
        <v>44</v>
      </c>
    </row>
    <row r="45" spans="1:62" s="7" customFormat="1" ht="15" x14ac:dyDescent="0.25">
      <c r="A45" s="5" t="s">
        <v>42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5" t="s">
        <v>41</v>
      </c>
    </row>
    <row r="46" spans="1:62" s="7" customFormat="1" ht="15" x14ac:dyDescent="0.25">
      <c r="A46" s="5" t="s">
        <v>18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5" t="s">
        <v>32</v>
      </c>
    </row>
    <row r="47" spans="1:62" ht="15" x14ac:dyDescent="0.25">
      <c r="A47" s="2"/>
      <c r="BJ47" s="2"/>
    </row>
    <row r="48" spans="1:62" ht="15" x14ac:dyDescent="0.25">
      <c r="A48" s="4"/>
      <c r="BJ48" s="4"/>
    </row>
    <row r="49" spans="1:62" ht="15" x14ac:dyDescent="0.25">
      <c r="A49" s="4"/>
      <c r="BJ49" s="4"/>
    </row>
    <row r="50" spans="1:62" ht="15" x14ac:dyDescent="0.25">
      <c r="A50" s="4"/>
      <c r="BJ50" s="4"/>
    </row>
    <row r="51" spans="1:62" ht="15" x14ac:dyDescent="0.25">
      <c r="A51" s="4"/>
      <c r="BJ51" s="4"/>
    </row>
    <row r="52" spans="1:62" ht="15" x14ac:dyDescent="0.25">
      <c r="A52" s="4"/>
      <c r="BJ52" s="4"/>
    </row>
    <row r="53" spans="1:62" ht="15" x14ac:dyDescent="0.25">
      <c r="A53" s="4"/>
      <c r="BJ53" s="4"/>
    </row>
    <row r="54" spans="1:62" ht="15" x14ac:dyDescent="0.25">
      <c r="A54" s="4"/>
      <c r="BJ54" s="4"/>
    </row>
    <row r="55" spans="1:62" ht="15" x14ac:dyDescent="0.25"/>
    <row r="56" spans="1:62" ht="15" x14ac:dyDescent="0.25"/>
    <row r="57" spans="1:62" ht="15" x14ac:dyDescent="0.25"/>
    <row r="58" spans="1:62" ht="15" x14ac:dyDescent="0.25"/>
    <row r="59" spans="1:62" ht="15" x14ac:dyDescent="0.25"/>
    <row r="60" spans="1:62" ht="15" x14ac:dyDescent="0.25"/>
    <row r="61" spans="1:62" ht="15" x14ac:dyDescent="0.25"/>
    <row r="62" spans="1:62" ht="15" x14ac:dyDescent="0.25"/>
    <row r="63" spans="1:62" ht="15" x14ac:dyDescent="0.25"/>
    <row r="64" spans="1:62" ht="15" x14ac:dyDescent="0.25"/>
    <row r="65" spans="2:61" ht="15" x14ac:dyDescent="0.25"/>
    <row r="66" spans="2:61" ht="15" x14ac:dyDescent="0.25"/>
    <row r="67" spans="2:61" ht="15" x14ac:dyDescent="0.25"/>
    <row r="68" spans="2:61" ht="15" x14ac:dyDescent="0.25"/>
    <row r="69" spans="2:61" s="8" customFormat="1" ht="15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</row>
    <row r="70" spans="2:61" s="8" customFormat="1" ht="15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</row>
    <row r="71" spans="2:61" s="8" customFormat="1" ht="15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</row>
    <row r="72" spans="2:61" s="8" customFormat="1" ht="15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</row>
    <row r="73" spans="2:61" s="8" customFormat="1" ht="15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</row>
    <row r="74" spans="2:61" s="8" customFormat="1" ht="15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</row>
    <row r="75" spans="2:61" s="8" customFormat="1" ht="15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</row>
    <row r="76" spans="2:61" s="8" customFormat="1" ht="15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</row>
    <row r="77" spans="2:61" s="8" customFormat="1" ht="15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</row>
    <row r="78" spans="2:61" s="8" customFormat="1" ht="15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</row>
    <row r="79" spans="2:61" s="8" customFormat="1" ht="15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</row>
    <row r="80" spans="2:61" s="8" customFormat="1" ht="15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</row>
    <row r="81" spans="2:61" s="8" customFormat="1" ht="15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</row>
    <row r="82" spans="2:61" s="8" customFormat="1" ht="15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</row>
    <row r="83" spans="2:61" s="8" customFormat="1" ht="15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</row>
    <row r="84" spans="2:61" s="8" customFormat="1" ht="15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</row>
    <row r="85" spans="2:61" s="8" customFormat="1" ht="15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</row>
    <row r="86" spans="2:61" s="8" customFormat="1" ht="15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</row>
    <row r="87" spans="2:61" s="8" customFormat="1" ht="15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</row>
    <row r="88" spans="2:61" s="8" customFormat="1" ht="15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</row>
    <row r="89" spans="2:61" s="8" customFormat="1" ht="15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</row>
    <row r="90" spans="2:61" s="8" customFormat="1" ht="15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</row>
    <row r="91" spans="2:61" s="8" customFormat="1" ht="15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</row>
    <row r="92" spans="2:61" s="8" customFormat="1" ht="15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</row>
    <row r="93" spans="2:61" s="8" customFormat="1" ht="15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</row>
    <row r="94" spans="2:61" s="8" customFormat="1" ht="15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</row>
    <row r="95" spans="2:61" s="8" customFormat="1" ht="15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</row>
    <row r="96" spans="2:61" s="8" customFormat="1" ht="15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</row>
    <row r="97" spans="2:61" s="8" customFormat="1" ht="15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</row>
    <row r="98" spans="2:61" s="8" customFormat="1" ht="15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</row>
    <row r="99" spans="2:61" s="8" customFormat="1" ht="15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</row>
    <row r="100" spans="2:61" s="8" customFormat="1" ht="15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</row>
    <row r="101" spans="2:61" s="8" customFormat="1" ht="15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</row>
    <row r="102" spans="2:61" s="8" customFormat="1" ht="15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</row>
    <row r="103" spans="2:61" s="8" customFormat="1" ht="15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</row>
    <row r="104" spans="2:61" s="8" customFormat="1" ht="15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</row>
    <row r="105" spans="2:61" s="8" customFormat="1" ht="15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</row>
    <row r="106" spans="2:61" s="8" customFormat="1" ht="15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</row>
    <row r="107" spans="2:61" s="8" customFormat="1" ht="15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</row>
    <row r="108" spans="2:61" s="8" customFormat="1" ht="0" hidden="1" customHeight="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</row>
  </sheetData>
  <mergeCells count="44">
    <mergeCell ref="K4:M4"/>
    <mergeCell ref="K24:M24"/>
    <mergeCell ref="H4:J4"/>
    <mergeCell ref="H24:J24"/>
    <mergeCell ref="AO4:AQ4"/>
    <mergeCell ref="AO24:AQ24"/>
    <mergeCell ref="T4:V4"/>
    <mergeCell ref="Z4:AB4"/>
    <mergeCell ref="Z24:AB24"/>
    <mergeCell ref="T24:V24"/>
    <mergeCell ref="W4:Y4"/>
    <mergeCell ref="W24:Y24"/>
    <mergeCell ref="Q4:S4"/>
    <mergeCell ref="Q24:S24"/>
    <mergeCell ref="N4:P4"/>
    <mergeCell ref="N24:P24"/>
    <mergeCell ref="A24:A25"/>
    <mergeCell ref="E24:G24"/>
    <mergeCell ref="A4:A5"/>
    <mergeCell ref="E4:G4"/>
    <mergeCell ref="B4:D4"/>
    <mergeCell ref="B24:D24"/>
    <mergeCell ref="AX4:AZ4"/>
    <mergeCell ref="AX24:AZ24"/>
    <mergeCell ref="AU4:AW4"/>
    <mergeCell ref="AU24:AW24"/>
    <mergeCell ref="BJ24:BJ25"/>
    <mergeCell ref="BD24:BF24"/>
    <mergeCell ref="AC4:AE4"/>
    <mergeCell ref="AC24:AE24"/>
    <mergeCell ref="BJ4:BJ5"/>
    <mergeCell ref="BG4:BI4"/>
    <mergeCell ref="BG24:BI24"/>
    <mergeCell ref="AF4:AH4"/>
    <mergeCell ref="AF24:AH24"/>
    <mergeCell ref="AI4:AK4"/>
    <mergeCell ref="AI24:AK24"/>
    <mergeCell ref="AL4:AN4"/>
    <mergeCell ref="AL24:AN24"/>
    <mergeCell ref="AR4:AT4"/>
    <mergeCell ref="AR24:AT24"/>
    <mergeCell ref="BA4:BC4"/>
    <mergeCell ref="BA24:BC24"/>
    <mergeCell ref="BD4:BF4"/>
  </mergeCells>
  <conditionalFormatting sqref="E1:G1 K1:M1 Q1:AE1 BG1:BI1">
    <cfRule type="containsText" dxfId="108" priority="27" operator="containsText" text="FALSE">
      <formula>NOT(ISERROR(SEARCH("FALSE",E1)))</formula>
    </cfRule>
  </conditionalFormatting>
  <conditionalFormatting sqref="B1:D1">
    <cfRule type="containsText" dxfId="107" priority="12" operator="containsText" text="FALSE">
      <formula>NOT(ISERROR(SEARCH("FALSE",B1)))</formula>
    </cfRule>
  </conditionalFormatting>
  <conditionalFormatting sqref="H1:J1">
    <cfRule type="containsText" dxfId="106" priority="11" operator="containsText" text="FALSE">
      <formula>NOT(ISERROR(SEARCH("FALSE",H1)))</formula>
    </cfRule>
  </conditionalFormatting>
  <conditionalFormatting sqref="N1:P1">
    <cfRule type="containsText" dxfId="105" priority="10" operator="containsText" text="FALSE">
      <formula>NOT(ISERROR(SEARCH("FALSE",N1)))</formula>
    </cfRule>
  </conditionalFormatting>
  <conditionalFormatting sqref="AF1:AH1">
    <cfRule type="containsText" dxfId="104" priority="9" operator="containsText" text="FALSE">
      <formula>NOT(ISERROR(SEARCH("FALSE",AF1)))</formula>
    </cfRule>
  </conditionalFormatting>
  <conditionalFormatting sqref="AI1:AK1">
    <cfRule type="containsText" dxfId="103" priority="8" operator="containsText" text="FALSE">
      <formula>NOT(ISERROR(SEARCH("FALSE",AI1)))</formula>
    </cfRule>
  </conditionalFormatting>
  <conditionalFormatting sqref="AL1:AN1">
    <cfRule type="containsText" dxfId="102" priority="7" operator="containsText" text="FALSE">
      <formula>NOT(ISERROR(SEARCH("FALSE",AL1)))</formula>
    </cfRule>
  </conditionalFormatting>
  <conditionalFormatting sqref="AO1:AQ1">
    <cfRule type="containsText" dxfId="101" priority="6" operator="containsText" text="FALSE">
      <formula>NOT(ISERROR(SEARCH("FALSE",AO1)))</formula>
    </cfRule>
  </conditionalFormatting>
  <conditionalFormatting sqref="AR1:AT1">
    <cfRule type="containsText" dxfId="100" priority="5" operator="containsText" text="FALSE">
      <formula>NOT(ISERROR(SEARCH("FALSE",AR1)))</formula>
    </cfRule>
  </conditionalFormatting>
  <conditionalFormatting sqref="AU1:BF1">
    <cfRule type="containsText" dxfId="99" priority="4" operator="containsText" text="FALSE">
      <formula>NOT(ISERROR(SEARCH("FALSE",AU1)))</formula>
    </cfRule>
  </conditionalFormatting>
  <conditionalFormatting sqref="AX1:BF1">
    <cfRule type="containsText" dxfId="98" priority="3" operator="containsText" text="FALSE">
      <formula>NOT(ISERROR(SEARCH("FALSE",AX1)))</formula>
    </cfRule>
  </conditionalFormatting>
  <conditionalFormatting sqref="BA1:BF1">
    <cfRule type="containsText" dxfId="97" priority="2" operator="containsText" text="FALSE">
      <formula>NOT(ISERROR(SEARCH("FALSE",BA1)))</formula>
    </cfRule>
  </conditionalFormatting>
  <conditionalFormatting sqref="BD1:BF1">
    <cfRule type="containsText" dxfId="96" priority="1" operator="containsText" text="FALSE">
      <formula>NOT(ISERROR(SEARCH("FALSE",BD1)))</formula>
    </cfRule>
  </conditionalFormatting>
  <printOptions horizontalCentered="1"/>
  <pageMargins left="0.25" right="0.25" top="0.75" bottom="0.75" header="0.3" footer="0.3"/>
  <pageSetup paperSize="9" scale="1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08"/>
  <sheetViews>
    <sheetView zoomScaleSheetLayoutView="85" workbookViewId="0">
      <pane xSplit="1" ySplit="5" topLeftCell="BK6" activePane="bottomRight" state="frozen"/>
      <selection activeCell="A2" sqref="A2"/>
      <selection pane="topRight" activeCell="B2" sqref="B2"/>
      <selection pane="bottomLeft" activeCell="A7" sqref="A7"/>
      <selection pane="bottomRight" activeCell="BN11" sqref="BN11:BN12"/>
    </sheetView>
  </sheetViews>
  <sheetFormatPr defaultColWidth="9.140625" defaultRowHeight="0" customHeight="1" zeroHeight="1" x14ac:dyDescent="0.25"/>
  <cols>
    <col min="1" max="1" width="70.7109375" style="8" customWidth="1"/>
    <col min="2" max="2" width="11.140625" style="3" customWidth="1"/>
    <col min="3" max="4" width="11.5703125" style="3" bestFit="1" customWidth="1"/>
    <col min="5" max="5" width="11.140625" style="3" customWidth="1"/>
    <col min="6" max="7" width="11.5703125" style="3" bestFit="1" customWidth="1"/>
    <col min="8" max="8" width="11.140625" style="3" customWidth="1"/>
    <col min="9" max="10" width="11.5703125" style="3" bestFit="1" customWidth="1"/>
    <col min="11" max="11" width="11.140625" style="3" customWidth="1"/>
    <col min="12" max="13" width="11.5703125" style="3" bestFit="1" customWidth="1"/>
    <col min="14" max="14" width="11.140625" style="3" customWidth="1"/>
    <col min="15" max="16" width="11.5703125" style="3" bestFit="1" customWidth="1"/>
    <col min="17" max="17" width="11.140625" style="3" customWidth="1"/>
    <col min="18" max="19" width="11.5703125" style="3" bestFit="1" customWidth="1"/>
    <col min="20" max="20" width="11.140625" style="3" customWidth="1"/>
    <col min="21" max="22" width="11.5703125" style="3" bestFit="1" customWidth="1"/>
    <col min="23" max="31" width="11.5703125" style="3" customWidth="1"/>
    <col min="32" max="32" width="11.140625" style="3" customWidth="1"/>
    <col min="33" max="34" width="11.5703125" style="3" bestFit="1" customWidth="1"/>
    <col min="35" max="40" width="11.5703125" style="3" customWidth="1"/>
    <col min="41" max="41" width="11.140625" style="3" customWidth="1"/>
    <col min="42" max="43" width="11.5703125" style="3" bestFit="1" customWidth="1"/>
    <col min="44" max="44" width="11.140625" style="3" customWidth="1"/>
    <col min="45" max="46" width="11.5703125" style="3" bestFit="1" customWidth="1"/>
    <col min="47" max="47" width="11.140625" style="3" customWidth="1"/>
    <col min="48" max="49" width="11.5703125" style="3" bestFit="1" customWidth="1"/>
    <col min="50" max="50" width="11.140625" style="3" customWidth="1"/>
    <col min="51" max="52" width="11.5703125" style="3" bestFit="1" customWidth="1"/>
    <col min="53" max="55" width="11.5703125" style="3" customWidth="1"/>
    <col min="56" max="56" width="11.140625" style="3" customWidth="1"/>
    <col min="57" max="58" width="11.5703125" style="3" bestFit="1" customWidth="1"/>
    <col min="59" max="64" width="11.5703125" style="3" customWidth="1"/>
    <col min="65" max="65" width="11.140625" style="3" customWidth="1"/>
    <col min="66" max="67" width="11.5703125" style="3" bestFit="1" customWidth="1"/>
    <col min="68" max="68" width="69.42578125" style="8" customWidth="1"/>
    <col min="69" max="16384" width="9.140625" style="1"/>
  </cols>
  <sheetData>
    <row r="1" spans="1:68" ht="15" x14ac:dyDescent="0.25">
      <c r="A1" s="7"/>
      <c r="B1" s="596" t="s">
        <v>46</v>
      </c>
      <c r="C1" s="596" t="b">
        <f>C10+C12=C11</f>
        <v>1</v>
      </c>
      <c r="D1" s="596" t="b">
        <f t="shared" ref="D1" si="0">D10=D11-D12</f>
        <v>1</v>
      </c>
      <c r="E1" s="596" t="s">
        <v>46</v>
      </c>
      <c r="F1" s="596" t="b">
        <f>F10+F12=F11</f>
        <v>1</v>
      </c>
      <c r="G1" s="596" t="b">
        <f t="shared" ref="G1" si="1">G10=G11-G12</f>
        <v>1</v>
      </c>
      <c r="H1" s="596" t="s">
        <v>46</v>
      </c>
      <c r="I1" s="596" t="b">
        <f>I10+I12=I11</f>
        <v>1</v>
      </c>
      <c r="J1" s="596" t="b">
        <f t="shared" ref="J1" si="2">J10=J11-J12</f>
        <v>1</v>
      </c>
      <c r="K1" s="596" t="s">
        <v>46</v>
      </c>
      <c r="L1" s="596" t="b">
        <f>L10+L12=L11</f>
        <v>1</v>
      </c>
      <c r="M1" s="596" t="b">
        <f t="shared" ref="M1" si="3">M10=M11-M12</f>
        <v>1</v>
      </c>
      <c r="N1" s="596" t="s">
        <v>46</v>
      </c>
      <c r="O1" s="596" t="b">
        <f>O10+O12=O11</f>
        <v>1</v>
      </c>
      <c r="P1" s="596" t="b">
        <f t="shared" ref="P1" si="4">P10=P11-P12</f>
        <v>1</v>
      </c>
      <c r="Q1" s="596" t="s">
        <v>46</v>
      </c>
      <c r="R1" s="596" t="b">
        <f>R10+R12=R11</f>
        <v>1</v>
      </c>
      <c r="S1" s="596" t="b">
        <f t="shared" ref="S1" si="5">S10=S11-S12</f>
        <v>1</v>
      </c>
      <c r="T1" s="596" t="s">
        <v>46</v>
      </c>
      <c r="U1" s="596" t="b">
        <f>U10+U12=U11</f>
        <v>1</v>
      </c>
      <c r="V1" s="596" t="b">
        <f t="shared" ref="V1" si="6">V10=V11-V12</f>
        <v>1</v>
      </c>
      <c r="W1" s="596"/>
      <c r="X1" s="596"/>
      <c r="Y1" s="596"/>
      <c r="Z1" s="596"/>
      <c r="AA1" s="596"/>
      <c r="AB1" s="596"/>
      <c r="AC1" s="596"/>
      <c r="AD1" s="596"/>
      <c r="AE1" s="596"/>
      <c r="AF1" s="596" t="s">
        <v>46</v>
      </c>
      <c r="AG1" s="596" t="b">
        <f>AG10+AG12=AG11</f>
        <v>1</v>
      </c>
      <c r="AH1" s="596" t="b">
        <f t="shared" ref="AH1" si="7">AH10=AH11-AH12</f>
        <v>1</v>
      </c>
      <c r="AI1" s="596"/>
      <c r="AJ1" s="596"/>
      <c r="AK1" s="596"/>
      <c r="AL1" s="596"/>
      <c r="AM1" s="596"/>
      <c r="AN1" s="596"/>
      <c r="AO1" s="596" t="s">
        <v>46</v>
      </c>
      <c r="AP1" s="596" t="b">
        <f>AP10+AP12=AP11</f>
        <v>1</v>
      </c>
      <c r="AQ1" s="596" t="b">
        <f t="shared" ref="AQ1" si="8">AQ10=AQ11-AQ12</f>
        <v>1</v>
      </c>
      <c r="AR1" s="596" t="s">
        <v>46</v>
      </c>
      <c r="AS1" s="596" t="b">
        <f>AS10+AS12=AS11</f>
        <v>1</v>
      </c>
      <c r="AT1" s="596" t="b">
        <f t="shared" ref="AT1" si="9">AT10=AT11-AT12</f>
        <v>1</v>
      </c>
      <c r="AU1" s="596" t="s">
        <v>46</v>
      </c>
      <c r="AV1" s="596" t="b">
        <f>AV10+AV12=AV11</f>
        <v>1</v>
      </c>
      <c r="AW1" s="596" t="b">
        <f t="shared" ref="AW1" si="10">AW10=AW11-AW12</f>
        <v>1</v>
      </c>
      <c r="AX1" s="596" t="s">
        <v>46</v>
      </c>
      <c r="AY1" s="596" t="b">
        <f>AY10+AY12=AY11</f>
        <v>1</v>
      </c>
      <c r="AZ1" s="596" t="b">
        <f t="shared" ref="AZ1" si="11">AZ10=AZ11-AZ12</f>
        <v>1</v>
      </c>
      <c r="BA1" s="596"/>
      <c r="BB1" s="596"/>
      <c r="BC1" s="596"/>
      <c r="BD1" s="596" t="b">
        <f>BD10+BD12=BD11</f>
        <v>1</v>
      </c>
      <c r="BE1" s="596" t="b">
        <f>BE10+BE12=BE11</f>
        <v>1</v>
      </c>
      <c r="BF1" s="596" t="b">
        <f t="shared" ref="BF1" si="12">BF10=BF11-BF12</f>
        <v>1</v>
      </c>
      <c r="BG1" s="596" t="b">
        <f>BG10+BG12=BG11</f>
        <v>1</v>
      </c>
      <c r="BH1" s="596" t="b">
        <f>BH10+BH12=BH11</f>
        <v>1</v>
      </c>
      <c r="BI1" s="596" t="b">
        <f t="shared" ref="BI1" si="13">BI10=BI11-BI12</f>
        <v>1</v>
      </c>
      <c r="BJ1" s="596"/>
      <c r="BK1" s="596"/>
      <c r="BL1" s="596"/>
      <c r="BM1" s="596" t="b">
        <f>BM10+BM12=BM11</f>
        <v>1</v>
      </c>
      <c r="BN1" s="596" t="b">
        <f>BN10+BN12=BN11</f>
        <v>1</v>
      </c>
      <c r="BO1" s="596" t="b">
        <f t="shared" ref="BO1" si="14">BO10=BO11-BO12</f>
        <v>1</v>
      </c>
      <c r="BP1" s="7"/>
    </row>
    <row r="2" spans="1:68" ht="18.75" x14ac:dyDescent="0.25">
      <c r="A2" s="599" t="s">
        <v>43</v>
      </c>
      <c r="B2" s="7"/>
      <c r="C2" s="597"/>
      <c r="D2" s="7"/>
      <c r="E2" s="7"/>
      <c r="F2" s="597"/>
      <c r="G2" s="7"/>
      <c r="H2" s="7"/>
      <c r="I2" s="597"/>
      <c r="J2" s="7"/>
      <c r="K2" s="7"/>
      <c r="L2" s="597"/>
      <c r="M2" s="7"/>
      <c r="N2" s="7"/>
      <c r="O2" s="597"/>
      <c r="P2" s="7"/>
      <c r="Q2" s="7"/>
      <c r="R2" s="597"/>
      <c r="S2" s="7"/>
      <c r="T2" s="7"/>
      <c r="U2" s="59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597"/>
      <c r="AH2" s="7"/>
      <c r="AI2" s="7"/>
      <c r="AJ2" s="7"/>
      <c r="AK2" s="7"/>
      <c r="AL2" s="7"/>
      <c r="AM2" s="7"/>
      <c r="AN2" s="7"/>
      <c r="AO2" s="7"/>
      <c r="AP2" s="597"/>
      <c r="AQ2" s="7"/>
      <c r="AR2" s="7"/>
      <c r="AS2" s="597"/>
      <c r="AT2" s="7"/>
      <c r="AU2" s="7"/>
      <c r="AV2" s="597"/>
      <c r="AW2" s="7"/>
      <c r="AX2" s="7"/>
      <c r="AY2" s="597"/>
      <c r="AZ2" s="7"/>
      <c r="BA2" s="7"/>
      <c r="BB2" s="7"/>
      <c r="BC2" s="7"/>
      <c r="BD2" s="7"/>
      <c r="BE2" s="597"/>
      <c r="BF2" s="7"/>
      <c r="BG2" s="7"/>
      <c r="BH2" s="7"/>
      <c r="BI2" s="7"/>
      <c r="BJ2" s="7"/>
      <c r="BK2" s="7"/>
      <c r="BL2" s="7"/>
      <c r="BM2" s="7"/>
      <c r="BN2" s="597"/>
      <c r="BO2" s="7"/>
      <c r="BP2" s="599" t="s">
        <v>20</v>
      </c>
    </row>
    <row r="3" spans="1:68" ht="18.75" x14ac:dyDescent="0.25">
      <c r="A3" s="599" t="s">
        <v>17</v>
      </c>
      <c r="B3" s="6"/>
      <c r="C3" s="6"/>
      <c r="D3" s="598"/>
      <c r="E3" s="6"/>
      <c r="F3" s="6"/>
      <c r="G3" s="598"/>
      <c r="H3" s="6"/>
      <c r="I3" s="6"/>
      <c r="J3" s="598"/>
      <c r="K3" s="6"/>
      <c r="L3" s="6"/>
      <c r="M3" s="598"/>
      <c r="N3" s="6"/>
      <c r="O3" s="6"/>
      <c r="P3" s="598"/>
      <c r="Q3" s="6"/>
      <c r="R3" s="6"/>
      <c r="S3" s="598"/>
      <c r="T3" s="6"/>
      <c r="U3" s="6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6"/>
      <c r="AG3" s="6"/>
      <c r="AH3" s="598"/>
      <c r="AI3" s="598"/>
      <c r="AJ3" s="598"/>
      <c r="AK3" s="598"/>
      <c r="AL3" s="598"/>
      <c r="AM3" s="598"/>
      <c r="AN3" s="598"/>
      <c r="AO3" s="6"/>
      <c r="AP3" s="6"/>
      <c r="AQ3" s="598"/>
      <c r="AR3" s="6"/>
      <c r="AS3" s="6"/>
      <c r="AT3" s="598"/>
      <c r="AU3" s="6"/>
      <c r="AV3" s="6"/>
      <c r="AW3" s="598"/>
      <c r="AX3" s="6"/>
      <c r="AY3" s="6"/>
      <c r="AZ3" s="598"/>
      <c r="BA3" s="598"/>
      <c r="BB3" s="598"/>
      <c r="BC3" s="598"/>
      <c r="BD3" s="6"/>
      <c r="BE3" s="6"/>
      <c r="BF3" s="598"/>
      <c r="BG3" s="598"/>
      <c r="BH3" s="598"/>
      <c r="BI3" s="598"/>
      <c r="BJ3" s="598"/>
      <c r="BK3" s="598"/>
      <c r="BL3" s="598"/>
      <c r="BM3" s="6"/>
      <c r="BN3" s="6"/>
      <c r="BO3" s="598"/>
      <c r="BP3" s="599" t="s">
        <v>12</v>
      </c>
    </row>
    <row r="4" spans="1:68" ht="15" x14ac:dyDescent="0.25">
      <c r="A4" s="1389" t="s">
        <v>16</v>
      </c>
      <c r="B4" s="1386">
        <v>42522</v>
      </c>
      <c r="C4" s="1387"/>
      <c r="D4" s="1388"/>
      <c r="E4" s="1386">
        <v>42523</v>
      </c>
      <c r="F4" s="1387"/>
      <c r="G4" s="1388"/>
      <c r="H4" s="1386">
        <v>42524</v>
      </c>
      <c r="I4" s="1387"/>
      <c r="J4" s="1388"/>
      <c r="K4" s="1386">
        <v>42527</v>
      </c>
      <c r="L4" s="1387"/>
      <c r="M4" s="1388"/>
      <c r="N4" s="1386">
        <v>42528</v>
      </c>
      <c r="O4" s="1387"/>
      <c r="P4" s="1388"/>
      <c r="Q4" s="1386">
        <v>42529</v>
      </c>
      <c r="R4" s="1387"/>
      <c r="S4" s="1388"/>
      <c r="T4" s="1386">
        <v>42530</v>
      </c>
      <c r="U4" s="1387"/>
      <c r="V4" s="1388"/>
      <c r="W4" s="1386">
        <v>42531</v>
      </c>
      <c r="X4" s="1387"/>
      <c r="Y4" s="1388"/>
      <c r="Z4" s="1386">
        <v>42534</v>
      </c>
      <c r="AA4" s="1387"/>
      <c r="AB4" s="1388"/>
      <c r="AC4" s="1386">
        <v>42535</v>
      </c>
      <c r="AD4" s="1387"/>
      <c r="AE4" s="1388"/>
      <c r="AF4" s="1386">
        <v>42536</v>
      </c>
      <c r="AG4" s="1387"/>
      <c r="AH4" s="1388"/>
      <c r="AI4" s="1386">
        <v>42537</v>
      </c>
      <c r="AJ4" s="1387"/>
      <c r="AK4" s="1388"/>
      <c r="AL4" s="1386">
        <v>42538</v>
      </c>
      <c r="AM4" s="1387"/>
      <c r="AN4" s="1388"/>
      <c r="AO4" s="1386">
        <v>42541</v>
      </c>
      <c r="AP4" s="1387"/>
      <c r="AQ4" s="1388"/>
      <c r="AR4" s="1386">
        <v>42542</v>
      </c>
      <c r="AS4" s="1387"/>
      <c r="AT4" s="1388"/>
      <c r="AU4" s="1386">
        <v>42543</v>
      </c>
      <c r="AV4" s="1387"/>
      <c r="AW4" s="1388"/>
      <c r="AX4" s="1386">
        <v>42544</v>
      </c>
      <c r="AY4" s="1387"/>
      <c r="AZ4" s="1388"/>
      <c r="BA4" s="1386">
        <v>42545</v>
      </c>
      <c r="BB4" s="1387"/>
      <c r="BC4" s="1388"/>
      <c r="BD4" s="1386">
        <v>42548</v>
      </c>
      <c r="BE4" s="1387"/>
      <c r="BF4" s="1388"/>
      <c r="BG4" s="1386">
        <v>42549</v>
      </c>
      <c r="BH4" s="1387"/>
      <c r="BI4" s="1388"/>
      <c r="BJ4" s="1386">
        <v>42550</v>
      </c>
      <c r="BK4" s="1387"/>
      <c r="BL4" s="1388"/>
      <c r="BM4" s="1386">
        <v>42551</v>
      </c>
      <c r="BN4" s="1387"/>
      <c r="BO4" s="1388"/>
      <c r="BP4" s="1392" t="s">
        <v>33</v>
      </c>
    </row>
    <row r="5" spans="1:68" ht="15" x14ac:dyDescent="0.25">
      <c r="A5" s="1389"/>
      <c r="B5" s="600" t="s">
        <v>14</v>
      </c>
      <c r="C5" s="601" t="s">
        <v>15</v>
      </c>
      <c r="D5" s="602" t="s">
        <v>3</v>
      </c>
      <c r="E5" s="600" t="s">
        <v>14</v>
      </c>
      <c r="F5" s="601" t="s">
        <v>15</v>
      </c>
      <c r="G5" s="602" t="s">
        <v>3</v>
      </c>
      <c r="H5" s="600" t="s">
        <v>14</v>
      </c>
      <c r="I5" s="601" t="s">
        <v>15</v>
      </c>
      <c r="J5" s="602" t="s">
        <v>3</v>
      </c>
      <c r="K5" s="600" t="s">
        <v>14</v>
      </c>
      <c r="L5" s="601" t="s">
        <v>15</v>
      </c>
      <c r="M5" s="602" t="s">
        <v>3</v>
      </c>
      <c r="N5" s="600" t="s">
        <v>14</v>
      </c>
      <c r="O5" s="601" t="s">
        <v>15</v>
      </c>
      <c r="P5" s="602" t="s">
        <v>3</v>
      </c>
      <c r="Q5" s="600" t="s">
        <v>14</v>
      </c>
      <c r="R5" s="601" t="s">
        <v>15</v>
      </c>
      <c r="S5" s="602" t="s">
        <v>3</v>
      </c>
      <c r="T5" s="600" t="s">
        <v>14</v>
      </c>
      <c r="U5" s="601" t="s">
        <v>15</v>
      </c>
      <c r="V5" s="602" t="s">
        <v>3</v>
      </c>
      <c r="W5" s="653" t="s">
        <v>14</v>
      </c>
      <c r="X5" s="654" t="s">
        <v>15</v>
      </c>
      <c r="Y5" s="655" t="s">
        <v>3</v>
      </c>
      <c r="Z5" s="662" t="s">
        <v>14</v>
      </c>
      <c r="AA5" s="663" t="s">
        <v>15</v>
      </c>
      <c r="AB5" s="664" t="s">
        <v>3</v>
      </c>
      <c r="AC5" s="668" t="s">
        <v>14</v>
      </c>
      <c r="AD5" s="669" t="s">
        <v>15</v>
      </c>
      <c r="AE5" s="670" t="s">
        <v>3</v>
      </c>
      <c r="AF5" s="674" t="s">
        <v>14</v>
      </c>
      <c r="AG5" s="675" t="s">
        <v>15</v>
      </c>
      <c r="AH5" s="676" t="s">
        <v>3</v>
      </c>
      <c r="AI5" s="677" t="s">
        <v>14</v>
      </c>
      <c r="AJ5" s="678" t="s">
        <v>15</v>
      </c>
      <c r="AK5" s="679" t="s">
        <v>3</v>
      </c>
      <c r="AL5" s="683" t="s">
        <v>14</v>
      </c>
      <c r="AM5" s="684" t="s">
        <v>15</v>
      </c>
      <c r="AN5" s="685" t="s">
        <v>3</v>
      </c>
      <c r="AO5" s="689" t="s">
        <v>14</v>
      </c>
      <c r="AP5" s="690" t="s">
        <v>15</v>
      </c>
      <c r="AQ5" s="691" t="s">
        <v>3</v>
      </c>
      <c r="AR5" s="695" t="s">
        <v>14</v>
      </c>
      <c r="AS5" s="696" t="s">
        <v>15</v>
      </c>
      <c r="AT5" s="697" t="s">
        <v>3</v>
      </c>
      <c r="AU5" s="701" t="s">
        <v>14</v>
      </c>
      <c r="AV5" s="702" t="s">
        <v>15</v>
      </c>
      <c r="AW5" s="703" t="s">
        <v>3</v>
      </c>
      <c r="AX5" s="707" t="s">
        <v>14</v>
      </c>
      <c r="AY5" s="708" t="s">
        <v>15</v>
      </c>
      <c r="AZ5" s="709" t="s">
        <v>3</v>
      </c>
      <c r="BA5" s="713" t="s">
        <v>14</v>
      </c>
      <c r="BB5" s="714" t="s">
        <v>15</v>
      </c>
      <c r="BC5" s="715" t="s">
        <v>3</v>
      </c>
      <c r="BD5" s="719" t="s">
        <v>14</v>
      </c>
      <c r="BE5" s="720" t="s">
        <v>15</v>
      </c>
      <c r="BF5" s="721" t="s">
        <v>3</v>
      </c>
      <c r="BG5" s="725" t="s">
        <v>14</v>
      </c>
      <c r="BH5" s="726" t="s">
        <v>15</v>
      </c>
      <c r="BI5" s="727" t="s">
        <v>3</v>
      </c>
      <c r="BJ5" s="732" t="s">
        <v>14</v>
      </c>
      <c r="BK5" s="733" t="s">
        <v>15</v>
      </c>
      <c r="BL5" s="734" t="s">
        <v>3</v>
      </c>
      <c r="BM5" s="668" t="s">
        <v>14</v>
      </c>
      <c r="BN5" s="601" t="s">
        <v>15</v>
      </c>
      <c r="BO5" s="602" t="s">
        <v>3</v>
      </c>
      <c r="BP5" s="1393"/>
    </row>
    <row r="6" spans="1:68" ht="15" x14ac:dyDescent="0.25">
      <c r="A6" s="603" t="s">
        <v>0</v>
      </c>
      <c r="B6" s="604">
        <f t="shared" ref="B6" si="15">SUM(B7:B8)</f>
        <v>344.46891399999998</v>
      </c>
      <c r="C6" s="605">
        <f>SUM(C7:C8)</f>
        <v>109.59806200000003</v>
      </c>
      <c r="D6" s="606">
        <f t="shared" ref="D6:D12" si="16">B6+C6</f>
        <v>454.06697600000001</v>
      </c>
      <c r="E6" s="604">
        <f t="shared" ref="E6" si="17">SUM(E7:E8)</f>
        <v>350.02535400000005</v>
      </c>
      <c r="F6" s="605">
        <f>SUM(F7:F8)</f>
        <v>113.655804</v>
      </c>
      <c r="G6" s="606">
        <f t="shared" ref="G6:G12" si="18">E6+F6</f>
        <v>463.68115800000004</v>
      </c>
      <c r="H6" s="604">
        <f t="shared" ref="H6" si="19">SUM(H7:H8)</f>
        <v>346.74085300000002</v>
      </c>
      <c r="I6" s="605">
        <f>SUM(I7:I8)</f>
        <v>114.365444</v>
      </c>
      <c r="J6" s="606">
        <f t="shared" ref="J6:J12" si="20">H6+I6</f>
        <v>461.10629700000004</v>
      </c>
      <c r="K6" s="604">
        <f t="shared" ref="K6" si="21">SUM(K7:K8)</f>
        <v>348.147761</v>
      </c>
      <c r="L6" s="605">
        <f>SUM(L7:L8)</f>
        <v>114.40624900000002</v>
      </c>
      <c r="M6" s="606">
        <f t="shared" ref="M6:M12" si="22">K6+L6</f>
        <v>462.55401000000001</v>
      </c>
      <c r="N6" s="604">
        <f t="shared" ref="N6" si="23">SUM(N7:N8)</f>
        <v>338.20363099999997</v>
      </c>
      <c r="O6" s="605">
        <f>SUM(O7:O8)</f>
        <v>114.406249</v>
      </c>
      <c r="P6" s="606">
        <f t="shared" ref="P6:P12" si="24">N6+O6</f>
        <v>452.60987999999998</v>
      </c>
      <c r="Q6" s="604">
        <f t="shared" ref="Q6" si="25">SUM(Q7:Q8)</f>
        <v>330.89937099999997</v>
      </c>
      <c r="R6" s="605">
        <f>SUM(R7:R8)</f>
        <v>113.817014</v>
      </c>
      <c r="S6" s="606">
        <f t="shared" ref="S6:S12" si="26">Q6+R6</f>
        <v>444.71638499999995</v>
      </c>
      <c r="T6" s="604">
        <f t="shared" ref="T6" si="27">SUM(T7:T8)</f>
        <v>336.41031799999996</v>
      </c>
      <c r="U6" s="605">
        <f>SUM(U7:U8)</f>
        <v>113.883791</v>
      </c>
      <c r="V6" s="606">
        <f t="shared" ref="V6:V12" si="28">T6+U6</f>
        <v>450.29410899999993</v>
      </c>
      <c r="W6" s="605">
        <f t="shared" ref="W6" si="29">SUM(W7:W8)</f>
        <v>331.12767700000001</v>
      </c>
      <c r="X6" s="605">
        <f>SUM(X7:X8)</f>
        <v>113.89145099999999</v>
      </c>
      <c r="Y6" s="605">
        <f t="shared" ref="Y6:Y12" si="30">W6+X6</f>
        <v>445.01912800000002</v>
      </c>
      <c r="Z6" s="605">
        <f t="shared" ref="Z6" si="31">SUM(Z7:Z8)</f>
        <v>323.17852299999998</v>
      </c>
      <c r="AA6" s="605">
        <f>SUM(AA7:AA8)</f>
        <v>114.04987199999998</v>
      </c>
      <c r="AB6" s="605">
        <f t="shared" ref="AB6:AB12" si="32">Z6+AA6</f>
        <v>437.22839499999998</v>
      </c>
      <c r="AC6" s="605">
        <f t="shared" ref="AC6" si="33">SUM(AC7:AC8)</f>
        <v>313.38208900000001</v>
      </c>
      <c r="AD6" s="605">
        <f>SUM(AD7:AD8)</f>
        <v>114.12593199999998</v>
      </c>
      <c r="AE6" s="605">
        <f t="shared" ref="AE6:AE12" si="34">AC6+AD6</f>
        <v>427.50802099999999</v>
      </c>
      <c r="AF6" s="604">
        <f t="shared" ref="AF6" si="35">SUM(AF7:AF8)</f>
        <v>318.82568199999997</v>
      </c>
      <c r="AG6" s="605">
        <f>SUM(AG7:AG8)</f>
        <v>99.501003999999995</v>
      </c>
      <c r="AH6" s="606">
        <f t="shared" ref="AH6:AH12" si="36">AF6+AG6</f>
        <v>418.326686</v>
      </c>
      <c r="AI6" s="605">
        <f t="shared" ref="AI6" si="37">SUM(AI7:AI8)</f>
        <v>321.56635</v>
      </c>
      <c r="AJ6" s="605">
        <f>SUM(AJ7:AJ8)</f>
        <v>102.95540700000001</v>
      </c>
      <c r="AK6" s="605">
        <f t="shared" ref="AK6:AK12" si="38">AI6+AJ6</f>
        <v>424.52175699999998</v>
      </c>
      <c r="AL6" s="605">
        <f t="shared" ref="AL6" si="39">SUM(AL7:AL8)</f>
        <v>321.23128399999996</v>
      </c>
      <c r="AM6" s="605">
        <f>SUM(AM7:AM8)</f>
        <v>102.601737</v>
      </c>
      <c r="AN6" s="605">
        <f t="shared" ref="AN6:AN12" si="40">AL6+AM6</f>
        <v>423.83302099999997</v>
      </c>
      <c r="AO6" s="604">
        <f t="shared" ref="AO6" si="41">SUM(AO7:AO8)</f>
        <v>316.63468</v>
      </c>
      <c r="AP6" s="605">
        <f>SUM(AP7:AP8)</f>
        <v>103.06388899999999</v>
      </c>
      <c r="AQ6" s="606">
        <f t="shared" ref="AQ6:AQ12" si="42">AO6+AP6</f>
        <v>419.69856900000002</v>
      </c>
      <c r="AR6" s="604">
        <f t="shared" ref="AR6" si="43">SUM(AR7:AR8)</f>
        <v>311.01535100000001</v>
      </c>
      <c r="AS6" s="605">
        <f>SUM(AS7:AS8)</f>
        <v>102.770349</v>
      </c>
      <c r="AT6" s="606">
        <f t="shared" ref="AT6:AT12" si="44">AR6+AS6</f>
        <v>413.78570000000002</v>
      </c>
      <c r="AU6" s="604">
        <f t="shared" ref="AU6" si="45">SUM(AU7:AU8)</f>
        <v>299.00330200000002</v>
      </c>
      <c r="AV6" s="605">
        <f>SUM(AV7:AV8)</f>
        <v>102.707639</v>
      </c>
      <c r="AW6" s="606">
        <f t="shared" ref="AW6:AW12" si="46">AU6+AV6</f>
        <v>401.71094100000005</v>
      </c>
      <c r="AX6" s="604">
        <f t="shared" ref="AX6" si="47">SUM(AX7:AX8)</f>
        <v>296.28727000000003</v>
      </c>
      <c r="AY6" s="605">
        <f>SUM(AY7:AY8)</f>
        <v>102.50552399999998</v>
      </c>
      <c r="AZ6" s="606">
        <f t="shared" ref="AZ6:AZ12" si="48">AX6+AY6</f>
        <v>398.79279400000001</v>
      </c>
      <c r="BA6" s="605">
        <f t="shared" ref="BA6" si="49">SUM(BA7:BA8)</f>
        <v>286.59000800000007</v>
      </c>
      <c r="BB6" s="605">
        <f>SUM(BB7:BB8)</f>
        <v>101.36752899999999</v>
      </c>
      <c r="BC6" s="605">
        <f t="shared" ref="BC6:BC12" si="50">BA6+BB6</f>
        <v>387.95753700000006</v>
      </c>
      <c r="BD6" s="604">
        <f t="shared" ref="BD6" si="51">SUM(BD7:BD8)</f>
        <v>274.36094200000002</v>
      </c>
      <c r="BE6" s="605">
        <f>SUM(BE7:BE8)</f>
        <v>98.328555000000009</v>
      </c>
      <c r="BF6" s="606">
        <f t="shared" ref="BF6:BF12" si="52">BD6+BE6</f>
        <v>372.68949700000002</v>
      </c>
      <c r="BG6" s="605">
        <f t="shared" ref="BG6" si="53">SUM(BG7:BG8)</f>
        <v>271.33293700000002</v>
      </c>
      <c r="BH6" s="605">
        <f>SUM(BH7:BH8)</f>
        <v>97.879815000000008</v>
      </c>
      <c r="BI6" s="605">
        <f t="shared" ref="BI6:BI12" si="54">BG6+BH6</f>
        <v>369.21275200000002</v>
      </c>
      <c r="BJ6" s="605">
        <f t="shared" ref="BJ6" si="55">SUM(BJ7:BJ8)</f>
        <v>266.80452600000001</v>
      </c>
      <c r="BK6" s="605">
        <f>SUM(BK7:BK8)</f>
        <v>98.267009999999999</v>
      </c>
      <c r="BL6" s="605">
        <f t="shared" ref="BL6:BL12" si="56">BJ6+BK6</f>
        <v>365.07153600000004</v>
      </c>
      <c r="BM6" s="604">
        <f t="shared" ref="BM6" si="57">SUM(BM7:BM8)</f>
        <v>260.27671400000003</v>
      </c>
      <c r="BN6" s="605">
        <f>SUM(BN7:BN8)</f>
        <v>101.26222499999999</v>
      </c>
      <c r="BO6" s="606">
        <f t="shared" ref="BO6:BO12" si="58">BM6+BN6</f>
        <v>361.53893900000003</v>
      </c>
      <c r="BP6" s="603" t="s">
        <v>0</v>
      </c>
    </row>
    <row r="7" spans="1:68" ht="15" x14ac:dyDescent="0.25">
      <c r="A7" s="607" t="s">
        <v>35</v>
      </c>
      <c r="B7" s="608">
        <v>344.46891399999998</v>
      </c>
      <c r="C7" s="541">
        <v>91.060922000000019</v>
      </c>
      <c r="D7" s="609">
        <f t="shared" si="16"/>
        <v>435.52983599999999</v>
      </c>
      <c r="E7" s="608">
        <v>350.02535400000005</v>
      </c>
      <c r="F7" s="541">
        <v>94.769957000000005</v>
      </c>
      <c r="G7" s="609">
        <f t="shared" si="18"/>
        <v>444.79531100000008</v>
      </c>
      <c r="H7" s="608">
        <v>346.74085300000002</v>
      </c>
      <c r="I7" s="541">
        <v>94.676597000000001</v>
      </c>
      <c r="J7" s="609">
        <f t="shared" si="20"/>
        <v>441.41745000000003</v>
      </c>
      <c r="K7" s="608">
        <v>348.147761</v>
      </c>
      <c r="L7" s="541">
        <v>94.717402000000021</v>
      </c>
      <c r="M7" s="609">
        <f t="shared" si="22"/>
        <v>442.86516300000005</v>
      </c>
      <c r="N7" s="608">
        <v>338.20363099999997</v>
      </c>
      <c r="O7" s="541">
        <v>94.717402000000007</v>
      </c>
      <c r="P7" s="609">
        <f t="shared" si="24"/>
        <v>432.92103299999997</v>
      </c>
      <c r="Q7" s="608">
        <v>330.89937099999997</v>
      </c>
      <c r="R7" s="541">
        <v>94.128167000000005</v>
      </c>
      <c r="S7" s="609">
        <f t="shared" si="26"/>
        <v>425.02753799999999</v>
      </c>
      <c r="T7" s="608">
        <v>336.41031799999996</v>
      </c>
      <c r="U7" s="541">
        <v>94.194944000000007</v>
      </c>
      <c r="V7" s="609">
        <f t="shared" si="28"/>
        <v>430.60526199999998</v>
      </c>
      <c r="W7" s="656">
        <v>331.12767700000001</v>
      </c>
      <c r="X7" s="656">
        <v>94.103303999999994</v>
      </c>
      <c r="Y7" s="656">
        <f t="shared" si="30"/>
        <v>425.23098099999999</v>
      </c>
      <c r="Z7" s="656">
        <v>323.17852299999998</v>
      </c>
      <c r="AA7" s="656">
        <v>94.261724999999984</v>
      </c>
      <c r="AB7" s="656">
        <f t="shared" si="32"/>
        <v>417.440248</v>
      </c>
      <c r="AC7" s="656">
        <v>313.38208900000001</v>
      </c>
      <c r="AD7" s="656">
        <v>94.337784999999982</v>
      </c>
      <c r="AE7" s="656">
        <f t="shared" si="34"/>
        <v>407.719874</v>
      </c>
      <c r="AF7" s="608">
        <v>318.82568199999997</v>
      </c>
      <c r="AG7" s="541">
        <v>82.082399999999993</v>
      </c>
      <c r="AH7" s="609">
        <f t="shared" si="36"/>
        <v>400.90808199999998</v>
      </c>
      <c r="AI7" s="656">
        <v>321.56635</v>
      </c>
      <c r="AJ7" s="656">
        <v>85.10466000000001</v>
      </c>
      <c r="AK7" s="656">
        <f t="shared" si="38"/>
        <v>406.67101000000002</v>
      </c>
      <c r="AL7" s="656">
        <v>321.23128399999996</v>
      </c>
      <c r="AM7" s="656">
        <v>84.750990000000002</v>
      </c>
      <c r="AN7" s="656">
        <f t="shared" si="40"/>
        <v>405.98227399999996</v>
      </c>
      <c r="AO7" s="608">
        <v>316.63468</v>
      </c>
      <c r="AP7" s="541">
        <v>85.213141999999991</v>
      </c>
      <c r="AQ7" s="609">
        <f t="shared" si="42"/>
        <v>401.84782200000001</v>
      </c>
      <c r="AR7" s="608">
        <v>311.01535100000001</v>
      </c>
      <c r="AS7" s="541">
        <v>84.919601999999998</v>
      </c>
      <c r="AT7" s="609">
        <f t="shared" si="44"/>
        <v>395.93495300000001</v>
      </c>
      <c r="AU7" s="608">
        <v>299.00330200000002</v>
      </c>
      <c r="AV7" s="541">
        <v>84.856892000000002</v>
      </c>
      <c r="AW7" s="609">
        <f t="shared" si="46"/>
        <v>383.86019400000004</v>
      </c>
      <c r="AX7" s="608">
        <v>296.28727000000003</v>
      </c>
      <c r="AY7" s="541">
        <v>84.654776999999982</v>
      </c>
      <c r="AZ7" s="609">
        <f t="shared" si="48"/>
        <v>380.942047</v>
      </c>
      <c r="BA7" s="656">
        <v>286.59000800000007</v>
      </c>
      <c r="BB7" s="656">
        <v>84.656781999999993</v>
      </c>
      <c r="BC7" s="656">
        <f t="shared" si="50"/>
        <v>371.24679000000003</v>
      </c>
      <c r="BD7" s="608">
        <v>274.36094200000002</v>
      </c>
      <c r="BE7" s="541">
        <v>82.110808000000006</v>
      </c>
      <c r="BF7" s="609">
        <f t="shared" si="52"/>
        <v>356.47175000000004</v>
      </c>
      <c r="BG7" s="656">
        <v>271.33293700000002</v>
      </c>
      <c r="BH7" s="656">
        <v>81.536568000000003</v>
      </c>
      <c r="BI7" s="656">
        <f t="shared" si="54"/>
        <v>352.869505</v>
      </c>
      <c r="BJ7" s="656">
        <v>266.80452600000001</v>
      </c>
      <c r="BK7" s="656">
        <v>81.543762999999998</v>
      </c>
      <c r="BL7" s="656">
        <f t="shared" si="56"/>
        <v>348.34828900000002</v>
      </c>
      <c r="BM7" s="608">
        <v>260.27671400000003</v>
      </c>
      <c r="BN7" s="541">
        <v>84.118411999999992</v>
      </c>
      <c r="BO7" s="609">
        <f t="shared" si="58"/>
        <v>344.395126</v>
      </c>
      <c r="BP7" s="607" t="s">
        <v>38</v>
      </c>
    </row>
    <row r="8" spans="1:68" ht="15" x14ac:dyDescent="0.25">
      <c r="A8" s="610" t="s">
        <v>36</v>
      </c>
      <c r="B8" s="611">
        <v>0</v>
      </c>
      <c r="C8" s="541">
        <v>18.537140000000001</v>
      </c>
      <c r="D8" s="612">
        <f t="shared" si="16"/>
        <v>18.537140000000001</v>
      </c>
      <c r="E8" s="611">
        <v>0</v>
      </c>
      <c r="F8" s="541">
        <v>18.885846999999998</v>
      </c>
      <c r="G8" s="612">
        <f t="shared" si="18"/>
        <v>18.885846999999998</v>
      </c>
      <c r="H8" s="611">
        <v>0</v>
      </c>
      <c r="I8" s="541">
        <v>19.688846999999999</v>
      </c>
      <c r="J8" s="612">
        <f t="shared" si="20"/>
        <v>19.688846999999999</v>
      </c>
      <c r="K8" s="611">
        <v>0</v>
      </c>
      <c r="L8" s="541">
        <v>19.688846999999999</v>
      </c>
      <c r="M8" s="612">
        <f t="shared" si="22"/>
        <v>19.688846999999999</v>
      </c>
      <c r="N8" s="611">
        <v>0</v>
      </c>
      <c r="O8" s="541">
        <v>19.688846999999999</v>
      </c>
      <c r="P8" s="612">
        <f t="shared" si="24"/>
        <v>19.688846999999999</v>
      </c>
      <c r="Q8" s="611">
        <v>0</v>
      </c>
      <c r="R8" s="541">
        <v>19.688846999999999</v>
      </c>
      <c r="S8" s="612">
        <f t="shared" si="26"/>
        <v>19.688846999999999</v>
      </c>
      <c r="T8" s="611">
        <v>0</v>
      </c>
      <c r="U8" s="541">
        <v>19.688846999999999</v>
      </c>
      <c r="V8" s="612">
        <f t="shared" si="28"/>
        <v>19.688846999999999</v>
      </c>
      <c r="W8" s="657">
        <v>0</v>
      </c>
      <c r="X8" s="657">
        <v>19.788146999999999</v>
      </c>
      <c r="Y8" s="657">
        <f t="shared" si="30"/>
        <v>19.788146999999999</v>
      </c>
      <c r="Z8" s="657">
        <v>0</v>
      </c>
      <c r="AA8" s="657">
        <v>19.788146999999999</v>
      </c>
      <c r="AB8" s="657">
        <f t="shared" si="32"/>
        <v>19.788146999999999</v>
      </c>
      <c r="AC8" s="657">
        <v>0</v>
      </c>
      <c r="AD8" s="657">
        <v>19.788146999999999</v>
      </c>
      <c r="AE8" s="657">
        <f t="shared" si="34"/>
        <v>19.788146999999999</v>
      </c>
      <c r="AF8" s="611">
        <v>0</v>
      </c>
      <c r="AG8" s="541">
        <v>17.418603999999998</v>
      </c>
      <c r="AH8" s="612">
        <f t="shared" si="36"/>
        <v>17.418603999999998</v>
      </c>
      <c r="AI8" s="657">
        <v>0</v>
      </c>
      <c r="AJ8" s="657">
        <v>17.850746999999998</v>
      </c>
      <c r="AK8" s="657">
        <f t="shared" si="38"/>
        <v>17.850746999999998</v>
      </c>
      <c r="AL8" s="657">
        <v>0</v>
      </c>
      <c r="AM8" s="657">
        <v>17.850746999999998</v>
      </c>
      <c r="AN8" s="657">
        <f t="shared" si="40"/>
        <v>17.850746999999998</v>
      </c>
      <c r="AO8" s="611">
        <v>0</v>
      </c>
      <c r="AP8" s="541">
        <v>17.850746999999998</v>
      </c>
      <c r="AQ8" s="612">
        <f t="shared" si="42"/>
        <v>17.850746999999998</v>
      </c>
      <c r="AR8" s="611">
        <v>0</v>
      </c>
      <c r="AS8" s="541">
        <v>17.850746999999998</v>
      </c>
      <c r="AT8" s="612">
        <f t="shared" si="44"/>
        <v>17.850746999999998</v>
      </c>
      <c r="AU8" s="611">
        <v>0</v>
      </c>
      <c r="AV8" s="541">
        <v>17.850746999999998</v>
      </c>
      <c r="AW8" s="612">
        <f t="shared" si="46"/>
        <v>17.850746999999998</v>
      </c>
      <c r="AX8" s="611">
        <v>0</v>
      </c>
      <c r="AY8" s="541">
        <v>17.850746999999998</v>
      </c>
      <c r="AZ8" s="612">
        <f t="shared" si="48"/>
        <v>17.850746999999998</v>
      </c>
      <c r="BA8" s="657">
        <v>0</v>
      </c>
      <c r="BB8" s="657">
        <v>16.710746999999998</v>
      </c>
      <c r="BC8" s="657">
        <f t="shared" si="50"/>
        <v>16.710746999999998</v>
      </c>
      <c r="BD8" s="611">
        <v>0</v>
      </c>
      <c r="BE8" s="541">
        <v>16.217746999999999</v>
      </c>
      <c r="BF8" s="612">
        <f t="shared" si="52"/>
        <v>16.217746999999999</v>
      </c>
      <c r="BG8" s="657">
        <v>0</v>
      </c>
      <c r="BH8" s="657">
        <v>16.343246999999998</v>
      </c>
      <c r="BI8" s="657">
        <f t="shared" si="54"/>
        <v>16.343246999999998</v>
      </c>
      <c r="BJ8" s="657">
        <v>0</v>
      </c>
      <c r="BK8" s="657">
        <v>16.723247000000001</v>
      </c>
      <c r="BL8" s="657">
        <f t="shared" si="56"/>
        <v>16.723247000000001</v>
      </c>
      <c r="BM8" s="611">
        <v>0</v>
      </c>
      <c r="BN8" s="541">
        <v>17.143812999999998</v>
      </c>
      <c r="BO8" s="612">
        <f t="shared" si="58"/>
        <v>17.143812999999998</v>
      </c>
      <c r="BP8" s="610" t="s">
        <v>37</v>
      </c>
    </row>
    <row r="9" spans="1:68" ht="15" x14ac:dyDescent="0.25">
      <c r="A9" s="613" t="s">
        <v>10</v>
      </c>
      <c r="B9" s="614">
        <f>B10</f>
        <v>66.013368999999997</v>
      </c>
      <c r="C9" s="540">
        <f>C10</f>
        <v>0.72129999999999994</v>
      </c>
      <c r="D9" s="615">
        <f t="shared" si="16"/>
        <v>66.734668999999997</v>
      </c>
      <c r="E9" s="614">
        <f>E10</f>
        <v>57.926369000000001</v>
      </c>
      <c r="F9" s="540">
        <f>F10</f>
        <v>0.89229999999999998</v>
      </c>
      <c r="G9" s="615">
        <f t="shared" si="18"/>
        <v>58.818669</v>
      </c>
      <c r="H9" s="614">
        <f>H10</f>
        <v>60.048369000000001</v>
      </c>
      <c r="I9" s="540">
        <f>I10</f>
        <v>9.9299999999999999E-2</v>
      </c>
      <c r="J9" s="615">
        <f t="shared" si="20"/>
        <v>60.147669</v>
      </c>
      <c r="K9" s="614">
        <f>K10</f>
        <v>57.826369</v>
      </c>
      <c r="L9" s="540">
        <f>L10</f>
        <v>9.9299999999999999E-2</v>
      </c>
      <c r="M9" s="615">
        <f t="shared" si="22"/>
        <v>57.925668999999999</v>
      </c>
      <c r="N9" s="614">
        <f>N10</f>
        <v>65.254368999999997</v>
      </c>
      <c r="O9" s="540">
        <f>O10</f>
        <v>9.9299999999999999E-2</v>
      </c>
      <c r="P9" s="615">
        <f t="shared" si="24"/>
        <v>65.353668999999996</v>
      </c>
      <c r="Q9" s="614">
        <f>Q10</f>
        <v>71.114368999999996</v>
      </c>
      <c r="R9" s="540">
        <f>R10</f>
        <v>9.9299999999999999E-2</v>
      </c>
      <c r="S9" s="615">
        <f t="shared" si="26"/>
        <v>71.213668999999996</v>
      </c>
      <c r="T9" s="614">
        <f>T10</f>
        <v>75.337368999999995</v>
      </c>
      <c r="U9" s="540">
        <f>U10</f>
        <v>9.9299999999999999E-2</v>
      </c>
      <c r="V9" s="615">
        <f t="shared" si="28"/>
        <v>75.436668999999995</v>
      </c>
      <c r="W9" s="540">
        <f>W10</f>
        <v>75.670152999999999</v>
      </c>
      <c r="X9" s="540">
        <f>X10</f>
        <v>0</v>
      </c>
      <c r="Y9" s="540">
        <f t="shared" si="30"/>
        <v>75.670152999999999</v>
      </c>
      <c r="Z9" s="540">
        <f>Z10</f>
        <v>82.259152999999998</v>
      </c>
      <c r="AA9" s="540">
        <f>AA10</f>
        <v>0</v>
      </c>
      <c r="AB9" s="540">
        <f t="shared" si="32"/>
        <v>82.259152999999998</v>
      </c>
      <c r="AC9" s="540">
        <f>AC10</f>
        <v>91.794152999999994</v>
      </c>
      <c r="AD9" s="540">
        <f>AD10</f>
        <v>0</v>
      </c>
      <c r="AE9" s="540">
        <f t="shared" si="34"/>
        <v>91.794152999999994</v>
      </c>
      <c r="AF9" s="614">
        <f>AF10</f>
        <v>85.648152999999994</v>
      </c>
      <c r="AG9" s="540">
        <f>AG10</f>
        <v>0</v>
      </c>
      <c r="AH9" s="615">
        <f t="shared" si="36"/>
        <v>85.648152999999994</v>
      </c>
      <c r="AI9" s="540">
        <f>AI10</f>
        <v>82.461152999999996</v>
      </c>
      <c r="AJ9" s="540">
        <f>AJ10</f>
        <v>0.2</v>
      </c>
      <c r="AK9" s="540">
        <f t="shared" si="38"/>
        <v>82.661152999999999</v>
      </c>
      <c r="AL9" s="540">
        <f>AL10</f>
        <v>82.311153000000004</v>
      </c>
      <c r="AM9" s="540">
        <f>AM10</f>
        <v>0.2</v>
      </c>
      <c r="AN9" s="540">
        <f t="shared" si="40"/>
        <v>82.511153000000007</v>
      </c>
      <c r="AO9" s="614">
        <f>AO10</f>
        <v>87.376153000000002</v>
      </c>
      <c r="AP9" s="540">
        <f>AP10</f>
        <v>0.2</v>
      </c>
      <c r="AQ9" s="615">
        <f t="shared" si="42"/>
        <v>87.576153000000005</v>
      </c>
      <c r="AR9" s="614">
        <f>AR10</f>
        <v>92.937152999999995</v>
      </c>
      <c r="AS9" s="540">
        <f>AS10</f>
        <v>0.2</v>
      </c>
      <c r="AT9" s="615">
        <f t="shared" si="44"/>
        <v>93.137152999999998</v>
      </c>
      <c r="AU9" s="614">
        <f>AU10</f>
        <v>103.881153</v>
      </c>
      <c r="AV9" s="540">
        <f>AV10</f>
        <v>0.2</v>
      </c>
      <c r="AW9" s="615">
        <f t="shared" si="46"/>
        <v>104.081153</v>
      </c>
      <c r="AX9" s="614">
        <f>AX10</f>
        <v>112.964153</v>
      </c>
      <c r="AY9" s="540">
        <f>AY10</f>
        <v>0.2</v>
      </c>
      <c r="AZ9" s="615">
        <f t="shared" si="48"/>
        <v>113.164153</v>
      </c>
      <c r="BA9" s="540">
        <f>BA10</f>
        <v>120.610153</v>
      </c>
      <c r="BB9" s="540">
        <f>BB10</f>
        <v>1.34</v>
      </c>
      <c r="BC9" s="540">
        <f t="shared" si="50"/>
        <v>121.950153</v>
      </c>
      <c r="BD9" s="614">
        <f>BD10</f>
        <v>132.44615300000001</v>
      </c>
      <c r="BE9" s="540">
        <f>BE10</f>
        <v>4.1980000000000004</v>
      </c>
      <c r="BF9" s="615">
        <f t="shared" si="52"/>
        <v>136.64415300000002</v>
      </c>
      <c r="BG9" s="540">
        <f>BG10</f>
        <v>136.641153</v>
      </c>
      <c r="BH9" s="540">
        <f>BH10</f>
        <v>4.375</v>
      </c>
      <c r="BI9" s="540">
        <f t="shared" si="54"/>
        <v>141.016153</v>
      </c>
      <c r="BJ9" s="540">
        <f>BJ10</f>
        <v>142.48715300000001</v>
      </c>
      <c r="BK9" s="540">
        <f>BK10</f>
        <v>3.9950000000000001</v>
      </c>
      <c r="BL9" s="540">
        <f t="shared" si="56"/>
        <v>146.48215300000001</v>
      </c>
      <c r="BM9" s="614">
        <f>BM10</f>
        <v>146.462153</v>
      </c>
      <c r="BN9" s="540">
        <f>BN10</f>
        <v>3.665</v>
      </c>
      <c r="BO9" s="615">
        <f t="shared" si="58"/>
        <v>150.12715299999999</v>
      </c>
      <c r="BP9" s="613" t="s">
        <v>1</v>
      </c>
    </row>
    <row r="10" spans="1:68" ht="30" customHeight="1" x14ac:dyDescent="0.25">
      <c r="A10" s="616" t="s">
        <v>30</v>
      </c>
      <c r="B10" s="617">
        <v>66.013368999999997</v>
      </c>
      <c r="C10" s="618">
        <v>0.72129999999999994</v>
      </c>
      <c r="D10" s="609">
        <f t="shared" si="16"/>
        <v>66.734668999999997</v>
      </c>
      <c r="E10" s="617">
        <v>57.926369000000001</v>
      </c>
      <c r="F10" s="618">
        <v>0.89229999999999998</v>
      </c>
      <c r="G10" s="609">
        <f t="shared" si="18"/>
        <v>58.818669</v>
      </c>
      <c r="H10" s="617">
        <v>60.048369000000001</v>
      </c>
      <c r="I10" s="618">
        <v>9.9299999999999999E-2</v>
      </c>
      <c r="J10" s="609">
        <f t="shared" si="20"/>
        <v>60.147669</v>
      </c>
      <c r="K10" s="617">
        <v>57.826369</v>
      </c>
      <c r="L10" s="618">
        <v>9.9299999999999999E-2</v>
      </c>
      <c r="M10" s="609">
        <f t="shared" si="22"/>
        <v>57.925668999999999</v>
      </c>
      <c r="N10" s="617">
        <v>65.254368999999997</v>
      </c>
      <c r="O10" s="618">
        <v>9.9299999999999999E-2</v>
      </c>
      <c r="P10" s="609">
        <f t="shared" si="24"/>
        <v>65.353668999999996</v>
      </c>
      <c r="Q10" s="617">
        <v>71.114368999999996</v>
      </c>
      <c r="R10" s="618">
        <v>9.9299999999999999E-2</v>
      </c>
      <c r="S10" s="609">
        <f t="shared" si="26"/>
        <v>71.213668999999996</v>
      </c>
      <c r="T10" s="617">
        <v>75.337368999999995</v>
      </c>
      <c r="U10" s="618">
        <v>9.9299999999999999E-2</v>
      </c>
      <c r="V10" s="609">
        <f t="shared" si="28"/>
        <v>75.436668999999995</v>
      </c>
      <c r="W10" s="656">
        <v>75.670152999999999</v>
      </c>
      <c r="X10" s="656">
        <v>0</v>
      </c>
      <c r="Y10" s="656">
        <f t="shared" si="30"/>
        <v>75.670152999999999</v>
      </c>
      <c r="Z10" s="656">
        <v>82.259152999999998</v>
      </c>
      <c r="AA10" s="656">
        <f>AA11-AA12</f>
        <v>0</v>
      </c>
      <c r="AB10" s="656">
        <f t="shared" si="32"/>
        <v>82.259152999999998</v>
      </c>
      <c r="AC10" s="656">
        <v>91.794152999999994</v>
      </c>
      <c r="AD10" s="656">
        <f>AD11-AD12</f>
        <v>0</v>
      </c>
      <c r="AE10" s="656">
        <f t="shared" si="34"/>
        <v>91.794152999999994</v>
      </c>
      <c r="AF10" s="617">
        <v>85.648152999999994</v>
      </c>
      <c r="AG10" s="618">
        <f>AG11-AG12</f>
        <v>0</v>
      </c>
      <c r="AH10" s="609">
        <f t="shared" si="36"/>
        <v>85.648152999999994</v>
      </c>
      <c r="AI10" s="656">
        <v>82.461152999999996</v>
      </c>
      <c r="AJ10" s="656">
        <v>0.2</v>
      </c>
      <c r="AK10" s="656">
        <f t="shared" si="38"/>
        <v>82.661152999999999</v>
      </c>
      <c r="AL10" s="656">
        <v>82.311153000000004</v>
      </c>
      <c r="AM10" s="656">
        <v>0.2</v>
      </c>
      <c r="AN10" s="656">
        <f t="shared" si="40"/>
        <v>82.511153000000007</v>
      </c>
      <c r="AO10" s="617">
        <v>87.376153000000002</v>
      </c>
      <c r="AP10" s="618">
        <v>0.2</v>
      </c>
      <c r="AQ10" s="609">
        <f t="shared" si="42"/>
        <v>87.576153000000005</v>
      </c>
      <c r="AR10" s="617">
        <v>92.937152999999995</v>
      </c>
      <c r="AS10" s="618">
        <v>0.2</v>
      </c>
      <c r="AT10" s="609">
        <f t="shared" si="44"/>
        <v>93.137152999999998</v>
      </c>
      <c r="AU10" s="617">
        <v>103.881153</v>
      </c>
      <c r="AV10" s="618">
        <v>0.2</v>
      </c>
      <c r="AW10" s="609">
        <f t="shared" si="46"/>
        <v>104.081153</v>
      </c>
      <c r="AX10" s="617">
        <v>112.964153</v>
      </c>
      <c r="AY10" s="618">
        <v>0.2</v>
      </c>
      <c r="AZ10" s="609">
        <f t="shared" si="48"/>
        <v>113.164153</v>
      </c>
      <c r="BA10" s="656">
        <v>120.610153</v>
      </c>
      <c r="BB10" s="656">
        <v>1.34</v>
      </c>
      <c r="BC10" s="656">
        <f t="shared" si="50"/>
        <v>121.950153</v>
      </c>
      <c r="BD10" s="617">
        <v>132.44615300000001</v>
      </c>
      <c r="BE10" s="618">
        <v>4.1980000000000004</v>
      </c>
      <c r="BF10" s="609">
        <f t="shared" si="52"/>
        <v>136.64415300000002</v>
      </c>
      <c r="BG10" s="656">
        <v>136.641153</v>
      </c>
      <c r="BH10" s="656">
        <v>4.375</v>
      </c>
      <c r="BI10" s="656">
        <f t="shared" si="54"/>
        <v>141.016153</v>
      </c>
      <c r="BJ10" s="656">
        <v>142.48715300000001</v>
      </c>
      <c r="BK10" s="656">
        <v>3.9950000000000001</v>
      </c>
      <c r="BL10" s="656">
        <f t="shared" si="56"/>
        <v>146.48215300000001</v>
      </c>
      <c r="BM10" s="617">
        <v>146.462153</v>
      </c>
      <c r="BN10" s="618">
        <v>3.665</v>
      </c>
      <c r="BO10" s="609">
        <f t="shared" si="58"/>
        <v>150.12715299999999</v>
      </c>
      <c r="BP10" s="616" t="s">
        <v>28</v>
      </c>
    </row>
    <row r="11" spans="1:68" ht="15" x14ac:dyDescent="0.25">
      <c r="A11" s="619" t="s">
        <v>29</v>
      </c>
      <c r="B11" s="620">
        <v>146.03836899999999</v>
      </c>
      <c r="C11" s="621">
        <v>2.7812999999999999</v>
      </c>
      <c r="D11" s="622">
        <f t="shared" si="16"/>
        <v>148.81966899999998</v>
      </c>
      <c r="E11" s="620">
        <v>146.03836899999999</v>
      </c>
      <c r="F11" s="621">
        <v>2.9523000000000001</v>
      </c>
      <c r="G11" s="622">
        <f t="shared" si="18"/>
        <v>148.990669</v>
      </c>
      <c r="H11" s="620">
        <v>146.03836899999999</v>
      </c>
      <c r="I11" s="621">
        <v>2.9523000000000001</v>
      </c>
      <c r="J11" s="622">
        <f t="shared" si="20"/>
        <v>148.990669</v>
      </c>
      <c r="K11" s="620">
        <v>146.03836899999999</v>
      </c>
      <c r="L11" s="621">
        <v>2.9523000000000001</v>
      </c>
      <c r="M11" s="622">
        <f t="shared" si="22"/>
        <v>148.990669</v>
      </c>
      <c r="N11" s="620">
        <v>146.03836899999999</v>
      </c>
      <c r="O11" s="621">
        <v>2.9523000000000001</v>
      </c>
      <c r="P11" s="622">
        <f t="shared" si="24"/>
        <v>148.990669</v>
      </c>
      <c r="Q11" s="620">
        <v>146.03836899999999</v>
      </c>
      <c r="R11" s="621">
        <v>2.9523000000000001</v>
      </c>
      <c r="S11" s="622">
        <f t="shared" si="26"/>
        <v>148.990669</v>
      </c>
      <c r="T11" s="620">
        <v>146.23836900000001</v>
      </c>
      <c r="U11" s="621">
        <v>2.9523000000000001</v>
      </c>
      <c r="V11" s="622">
        <f t="shared" si="28"/>
        <v>149.19066900000001</v>
      </c>
      <c r="W11" s="621">
        <v>145.92215300000001</v>
      </c>
      <c r="X11" s="621">
        <v>2.9523000000000001</v>
      </c>
      <c r="Y11" s="621">
        <f t="shared" si="30"/>
        <v>148.87445300000002</v>
      </c>
      <c r="Z11" s="621">
        <v>145.92215300000001</v>
      </c>
      <c r="AA11" s="621">
        <v>2.9523000000000001</v>
      </c>
      <c r="AB11" s="621">
        <f t="shared" si="32"/>
        <v>148.87445300000002</v>
      </c>
      <c r="AC11" s="621">
        <v>145.92215300000001</v>
      </c>
      <c r="AD11" s="621">
        <v>2.9523000000000001</v>
      </c>
      <c r="AE11" s="621">
        <f t="shared" si="34"/>
        <v>148.87445300000002</v>
      </c>
      <c r="AF11" s="620">
        <v>145.92215300000001</v>
      </c>
      <c r="AG11" s="621">
        <v>2.9523000000000001</v>
      </c>
      <c r="AH11" s="622">
        <f t="shared" si="36"/>
        <v>148.87445300000002</v>
      </c>
      <c r="AI11" s="621">
        <v>145.92215300000001</v>
      </c>
      <c r="AJ11" s="621">
        <v>3.1522999999999999</v>
      </c>
      <c r="AK11" s="621">
        <f t="shared" si="38"/>
        <v>149.07445300000001</v>
      </c>
      <c r="AL11" s="621">
        <v>145.92215300000001</v>
      </c>
      <c r="AM11" s="621">
        <v>3.1522999999999999</v>
      </c>
      <c r="AN11" s="621">
        <f t="shared" si="40"/>
        <v>149.07445300000001</v>
      </c>
      <c r="AO11" s="620">
        <v>145.92215300000001</v>
      </c>
      <c r="AP11" s="621">
        <v>3.1522999999999999</v>
      </c>
      <c r="AQ11" s="622">
        <f t="shared" si="42"/>
        <v>149.07445300000001</v>
      </c>
      <c r="AR11" s="620">
        <v>145.92215300000001</v>
      </c>
      <c r="AS11" s="621">
        <v>3.1522999999999999</v>
      </c>
      <c r="AT11" s="622">
        <f t="shared" si="44"/>
        <v>149.07445300000001</v>
      </c>
      <c r="AU11" s="620">
        <v>145.92215300000001</v>
      </c>
      <c r="AV11" s="621">
        <v>3.1522999999999999</v>
      </c>
      <c r="AW11" s="622">
        <f t="shared" si="46"/>
        <v>149.07445300000001</v>
      </c>
      <c r="AX11" s="620">
        <v>145.92215300000001</v>
      </c>
      <c r="AY11" s="621">
        <v>3.1522999999999999</v>
      </c>
      <c r="AZ11" s="622">
        <f t="shared" si="48"/>
        <v>149.07445300000001</v>
      </c>
      <c r="BA11" s="621">
        <v>145.92215300000001</v>
      </c>
      <c r="BB11" s="621">
        <v>3.1522999999999999</v>
      </c>
      <c r="BC11" s="621">
        <f t="shared" si="50"/>
        <v>149.07445300000001</v>
      </c>
      <c r="BD11" s="620">
        <v>145.92215300000001</v>
      </c>
      <c r="BE11" s="621">
        <v>3.1522999999999999</v>
      </c>
      <c r="BF11" s="622">
        <f t="shared" si="52"/>
        <v>149.07445300000001</v>
      </c>
      <c r="BG11" s="621">
        <v>145.92215300000001</v>
      </c>
      <c r="BH11" s="621">
        <v>3.1522999999999999</v>
      </c>
      <c r="BI11" s="621">
        <f t="shared" si="54"/>
        <v>149.07445300000001</v>
      </c>
      <c r="BJ11" s="621">
        <v>145.92215300000001</v>
      </c>
      <c r="BK11" s="621">
        <v>3.1522999999999999</v>
      </c>
      <c r="BL11" s="621">
        <f t="shared" si="56"/>
        <v>149.07445300000001</v>
      </c>
      <c r="BM11" s="620">
        <v>145.92215300000001</v>
      </c>
      <c r="BN11" s="621">
        <v>3.1522999999999999</v>
      </c>
      <c r="BO11" s="622">
        <f t="shared" si="58"/>
        <v>149.07445300000001</v>
      </c>
      <c r="BP11" s="619" t="s">
        <v>29</v>
      </c>
    </row>
    <row r="12" spans="1:68" ht="15" x14ac:dyDescent="0.25">
      <c r="A12" s="623" t="s">
        <v>31</v>
      </c>
      <c r="B12" s="624">
        <v>80.025000000000006</v>
      </c>
      <c r="C12" s="625">
        <v>2.06</v>
      </c>
      <c r="D12" s="626">
        <f t="shared" si="16"/>
        <v>82.085000000000008</v>
      </c>
      <c r="E12" s="624">
        <v>88.111999999999995</v>
      </c>
      <c r="F12" s="625">
        <v>2.06</v>
      </c>
      <c r="G12" s="626">
        <f t="shared" si="18"/>
        <v>90.171999999999997</v>
      </c>
      <c r="H12" s="624">
        <v>85.99</v>
      </c>
      <c r="I12" s="625">
        <v>2.8530000000000002</v>
      </c>
      <c r="J12" s="626">
        <f t="shared" si="20"/>
        <v>88.842999999999989</v>
      </c>
      <c r="K12" s="624">
        <v>88.212000000000003</v>
      </c>
      <c r="L12" s="625">
        <v>2.8530000000000002</v>
      </c>
      <c r="M12" s="626">
        <f t="shared" si="22"/>
        <v>91.064999999999998</v>
      </c>
      <c r="N12" s="624">
        <v>80.784000000000006</v>
      </c>
      <c r="O12" s="625">
        <v>2.8530000000000002</v>
      </c>
      <c r="P12" s="626">
        <f t="shared" si="24"/>
        <v>83.637</v>
      </c>
      <c r="Q12" s="624">
        <v>74.924000000000007</v>
      </c>
      <c r="R12" s="625">
        <v>2.8530000000000002</v>
      </c>
      <c r="S12" s="626">
        <f t="shared" si="26"/>
        <v>77.777000000000001</v>
      </c>
      <c r="T12" s="624">
        <v>70.900999999999996</v>
      </c>
      <c r="U12" s="625">
        <v>2.8530000000000002</v>
      </c>
      <c r="V12" s="626">
        <f t="shared" si="28"/>
        <v>73.753999999999991</v>
      </c>
      <c r="W12" s="625">
        <v>70.251999999999995</v>
      </c>
      <c r="X12" s="625">
        <v>2.9523000000000001</v>
      </c>
      <c r="Y12" s="625">
        <f t="shared" si="30"/>
        <v>73.204299999999989</v>
      </c>
      <c r="Z12" s="625">
        <v>63.662999999999997</v>
      </c>
      <c r="AA12" s="625">
        <v>2.9523000000000001</v>
      </c>
      <c r="AB12" s="625">
        <f t="shared" si="32"/>
        <v>66.615299999999991</v>
      </c>
      <c r="AC12" s="625">
        <v>54.128</v>
      </c>
      <c r="AD12" s="625">
        <v>2.9523000000000001</v>
      </c>
      <c r="AE12" s="625">
        <f t="shared" si="34"/>
        <v>57.080300000000001</v>
      </c>
      <c r="AF12" s="624">
        <v>60.274000000000001</v>
      </c>
      <c r="AG12" s="625">
        <v>2.9523000000000001</v>
      </c>
      <c r="AH12" s="626">
        <f t="shared" si="36"/>
        <v>63.226300000000002</v>
      </c>
      <c r="AI12" s="625">
        <v>63.460999999999999</v>
      </c>
      <c r="AJ12" s="625">
        <v>2.9523000000000001</v>
      </c>
      <c r="AK12" s="625">
        <f t="shared" si="38"/>
        <v>66.413299999999992</v>
      </c>
      <c r="AL12" s="625">
        <v>63.610999999999997</v>
      </c>
      <c r="AM12" s="625">
        <v>2.9523000000000001</v>
      </c>
      <c r="AN12" s="625">
        <f t="shared" si="40"/>
        <v>66.563299999999998</v>
      </c>
      <c r="AO12" s="624">
        <v>58.545999999999999</v>
      </c>
      <c r="AP12" s="625">
        <v>2.9523000000000001</v>
      </c>
      <c r="AQ12" s="626">
        <f t="shared" si="42"/>
        <v>61.4983</v>
      </c>
      <c r="AR12" s="624">
        <v>52.984999999999999</v>
      </c>
      <c r="AS12" s="625">
        <v>2.9523000000000001</v>
      </c>
      <c r="AT12" s="626">
        <f t="shared" si="44"/>
        <v>55.9373</v>
      </c>
      <c r="AU12" s="624">
        <v>42.040999999999997</v>
      </c>
      <c r="AV12" s="625">
        <v>2.9523000000000001</v>
      </c>
      <c r="AW12" s="626">
        <f t="shared" si="46"/>
        <v>44.993299999999998</v>
      </c>
      <c r="AX12" s="624">
        <v>32.957999999999998</v>
      </c>
      <c r="AY12" s="625">
        <v>2.9523000000000001</v>
      </c>
      <c r="AZ12" s="626">
        <f t="shared" si="48"/>
        <v>35.910299999999999</v>
      </c>
      <c r="BA12" s="625">
        <v>25.312000000000001</v>
      </c>
      <c r="BB12" s="625">
        <v>1.8123</v>
      </c>
      <c r="BC12" s="625">
        <f t="shared" si="50"/>
        <v>27.124300000000002</v>
      </c>
      <c r="BD12" s="624">
        <v>13.476000000000001</v>
      </c>
      <c r="BE12" s="625">
        <v>-1.0457000000000001</v>
      </c>
      <c r="BF12" s="626">
        <f t="shared" si="52"/>
        <v>12.430300000000001</v>
      </c>
      <c r="BG12" s="625">
        <v>9.2810000000000006</v>
      </c>
      <c r="BH12" s="625">
        <v>-1.2226999999999999</v>
      </c>
      <c r="BI12" s="625">
        <f t="shared" si="54"/>
        <v>8.0583000000000009</v>
      </c>
      <c r="BJ12" s="625">
        <v>3.4350000000000001</v>
      </c>
      <c r="BK12" s="625">
        <v>-0.8427</v>
      </c>
      <c r="BL12" s="625">
        <f t="shared" si="56"/>
        <v>2.5922999999999998</v>
      </c>
      <c r="BM12" s="624">
        <v>-0.54</v>
      </c>
      <c r="BN12" s="728">
        <v>-0.51270000000000004</v>
      </c>
      <c r="BO12" s="626">
        <f t="shared" si="58"/>
        <v>-1.0527000000000002</v>
      </c>
      <c r="BP12" s="623" t="s">
        <v>34</v>
      </c>
    </row>
    <row r="13" spans="1:68" ht="15" x14ac:dyDescent="0.25">
      <c r="A13" s="627" t="s">
        <v>2</v>
      </c>
      <c r="B13" s="628">
        <f>SUM(B14:B16,B18:B20)</f>
        <v>990.86486100000013</v>
      </c>
      <c r="C13" s="629">
        <f>SUM(C14:C16,C18:C20)</f>
        <v>113.24301800000001</v>
      </c>
      <c r="D13" s="630">
        <f>B13+C13</f>
        <v>1104.1078790000001</v>
      </c>
      <c r="E13" s="628">
        <f>SUM(E14:E16,E18:E20)</f>
        <v>991.39542100000006</v>
      </c>
      <c r="F13" s="629">
        <f>SUM(F14:F16,F18:F20)</f>
        <v>113.944276</v>
      </c>
      <c r="G13" s="630">
        <f>E13+F13</f>
        <v>1105.3396970000001</v>
      </c>
      <c r="H13" s="628">
        <f>SUM(H14:H16,H18:H20)</f>
        <v>992.55792199999996</v>
      </c>
      <c r="I13" s="629">
        <f>SUM(I14:I16,I18:I20)</f>
        <v>114.027636</v>
      </c>
      <c r="J13" s="630">
        <f>H13+I13</f>
        <v>1106.585558</v>
      </c>
      <c r="K13" s="628">
        <f>SUM(K14:K16,K18:K20)</f>
        <v>993.37301400000001</v>
      </c>
      <c r="L13" s="629">
        <f>SUM(L14:L16,L18:L20)</f>
        <v>113.98683100000001</v>
      </c>
      <c r="M13" s="630">
        <f>K13+L13</f>
        <v>1107.359845</v>
      </c>
      <c r="N13" s="628">
        <f>SUM(N14:N16,N18:N20)</f>
        <v>995.8891440000001</v>
      </c>
      <c r="O13" s="629">
        <f>SUM(O14:O16,O18:O20)</f>
        <v>113.98683100000002</v>
      </c>
      <c r="P13" s="630">
        <f>N13+O13</f>
        <v>1109.8759750000002</v>
      </c>
      <c r="Q13" s="628">
        <f>SUM(Q14:Q16,Q18:Q20)</f>
        <v>997.33340400000009</v>
      </c>
      <c r="R13" s="629">
        <f>SUM(R14:R16,R18:R20)</f>
        <v>114.570696</v>
      </c>
      <c r="S13" s="630">
        <f>Q13+R13</f>
        <v>1111.9041000000002</v>
      </c>
      <c r="T13" s="628">
        <f>SUM(T14:T16,T18:T20)</f>
        <v>1005.5994569999999</v>
      </c>
      <c r="U13" s="629">
        <f>SUM(U14:U16,U18:U20)</f>
        <v>114.50928900000001</v>
      </c>
      <c r="V13" s="630">
        <f>T13+U13</f>
        <v>1120.1087459999999</v>
      </c>
      <c r="W13" s="629">
        <f>SUM(W14:W16,W18:W20)</f>
        <v>1008.1993140000002</v>
      </c>
      <c r="X13" s="629">
        <f>SUM(X14:X16,X18:X20)</f>
        <v>114.60092900000001</v>
      </c>
      <c r="Y13" s="629">
        <f>W13+X13</f>
        <v>1122.8002430000001</v>
      </c>
      <c r="Z13" s="629">
        <f>SUM(Z14:Z16,Z18:Z20)</f>
        <v>1009.5594679999999</v>
      </c>
      <c r="AA13" s="629">
        <f>SUM(AA14:AA16,AA18:AA20)</f>
        <v>114.442508</v>
      </c>
      <c r="AB13" s="629">
        <f>Z13+AA13</f>
        <v>1124.001976</v>
      </c>
      <c r="AC13" s="629">
        <f>SUM(AC14:AC16,AC18:AC20)</f>
        <v>1009.8209019999999</v>
      </c>
      <c r="AD13" s="629">
        <f>SUM(AD14:AD16,AD18:AD20)</f>
        <v>114.36644799999999</v>
      </c>
      <c r="AE13" s="629">
        <f>AC13+AD13</f>
        <v>1124.1873499999999</v>
      </c>
      <c r="AF13" s="628">
        <f>SUM(AF14:AF16,AF18:AF20)</f>
        <v>1010.5233089999999</v>
      </c>
      <c r="AG13" s="629">
        <f>SUM(AG14:AG16,AG18:AG20)</f>
        <v>109.36137599999999</v>
      </c>
      <c r="AH13" s="630">
        <f>AF13+AG13</f>
        <v>1119.884685</v>
      </c>
      <c r="AI13" s="629">
        <f>SUM(AI14:AI16,AI18:AI20)</f>
        <v>1010.969641</v>
      </c>
      <c r="AJ13" s="629">
        <f>SUM(AJ14:AJ16,AJ18:AJ20)</f>
        <v>110.78197300000001</v>
      </c>
      <c r="AK13" s="629">
        <f>AI13+AJ13</f>
        <v>1121.751614</v>
      </c>
      <c r="AL13" s="629">
        <f>SUM(AL14:AL16,AL18:AL20)</f>
        <v>1011.4547069999999</v>
      </c>
      <c r="AM13" s="629">
        <f>SUM(AM14:AM16,AM18:AM20)</f>
        <v>111.135643</v>
      </c>
      <c r="AN13" s="629">
        <f>AL13+AM13</f>
        <v>1122.5903499999999</v>
      </c>
      <c r="AO13" s="628">
        <f>SUM(AO14:AO16,AO18:AO20)</f>
        <v>1010.986311</v>
      </c>
      <c r="AP13" s="629">
        <f>SUM(AP14:AP16,AP18:AP20)</f>
        <v>110.67349099999998</v>
      </c>
      <c r="AQ13" s="630">
        <f>AO13+AP13</f>
        <v>1121.6598019999999</v>
      </c>
      <c r="AR13" s="628">
        <f>SUM(AR14:AR16,AR18:AR20)</f>
        <v>1011.04464</v>
      </c>
      <c r="AS13" s="629">
        <f>SUM(AS14:AS16,AS18:AS20)</f>
        <v>110.96703099999999</v>
      </c>
      <c r="AT13" s="630">
        <f>AR13+AS13</f>
        <v>1122.011671</v>
      </c>
      <c r="AU13" s="628">
        <f>SUM(AU14:AU16,AU18:AU20)</f>
        <v>1012.1126889999999</v>
      </c>
      <c r="AV13" s="629">
        <f>SUM(AV14:AV16,AV18:AV20)</f>
        <v>111.029741</v>
      </c>
      <c r="AW13" s="630">
        <f>AU13+AV13</f>
        <v>1123.1424299999999</v>
      </c>
      <c r="AX13" s="628">
        <f>SUM(AX14:AX16,AX18:AX20)</f>
        <v>1018.6457210000001</v>
      </c>
      <c r="AY13" s="629">
        <f>SUM(AY14:AY16,AY18:AY20)</f>
        <v>111.23185600000002</v>
      </c>
      <c r="AZ13" s="630">
        <f>AX13+AY13</f>
        <v>1129.8775770000002</v>
      </c>
      <c r="BA13" s="629">
        <f>SUM(BA14:BA16,BA18:BA20)</f>
        <v>1020.6969829999999</v>
      </c>
      <c r="BB13" s="629">
        <f>SUM(BB14:BB16,BB18:BB20)</f>
        <v>111.229851</v>
      </c>
      <c r="BC13" s="629">
        <f>BA13+BB13</f>
        <v>1131.9268339999999</v>
      </c>
      <c r="BD13" s="628">
        <f>SUM(BD14:BD16,BD18:BD20)</f>
        <v>1021.0900489999999</v>
      </c>
      <c r="BE13" s="629">
        <f>SUM(BE14:BE16,BE18:BE20)</f>
        <v>111.41082499999999</v>
      </c>
      <c r="BF13" s="630">
        <f>BD13+BE13</f>
        <v>1132.5008739999998</v>
      </c>
      <c r="BG13" s="629">
        <f>SUM(BG14:BG16,BG18:BG20)</f>
        <v>1019.923054</v>
      </c>
      <c r="BH13" s="629">
        <f>SUM(BH14:BH16,BH18:BH20)</f>
        <v>111.682565</v>
      </c>
      <c r="BI13" s="629">
        <f>BG13+BH13</f>
        <v>1131.6056189999999</v>
      </c>
      <c r="BJ13" s="629">
        <f>SUM(BJ14:BJ16,BJ18:BJ20)</f>
        <v>1018.6054649999999</v>
      </c>
      <c r="BK13" s="629">
        <f>SUM(BK14:BK16,BK18:BK20)</f>
        <v>111.67537</v>
      </c>
      <c r="BL13" s="629">
        <f>BJ13+BK13</f>
        <v>1130.2808349999998</v>
      </c>
      <c r="BM13" s="628">
        <f>SUM(BM14:BM16,BM18:BM20)</f>
        <v>1021.158277</v>
      </c>
      <c r="BN13" s="629">
        <f>SUM(BN14:BN16,BN18:BN20)</f>
        <v>114.02115500000001</v>
      </c>
      <c r="BO13" s="630">
        <f>BM13+BN13</f>
        <v>1135.1794319999999</v>
      </c>
      <c r="BP13" s="627" t="s">
        <v>2</v>
      </c>
    </row>
    <row r="14" spans="1:68" ht="15" x14ac:dyDescent="0.25">
      <c r="A14" s="607" t="s">
        <v>4</v>
      </c>
      <c r="B14" s="631">
        <v>66.418835000000001</v>
      </c>
      <c r="C14" s="649">
        <v>7.1821130000000002</v>
      </c>
      <c r="D14" s="632">
        <f t="shared" ref="D14:D20" si="59">B14+C14</f>
        <v>73.600948000000002</v>
      </c>
      <c r="E14" s="631">
        <v>66.450334999999995</v>
      </c>
      <c r="F14" s="649">
        <v>7.2340929999999997</v>
      </c>
      <c r="G14" s="632">
        <f t="shared" ref="G14:G20" si="60">E14+F14</f>
        <v>73.684427999999997</v>
      </c>
      <c r="H14" s="631">
        <v>66.534935000000004</v>
      </c>
      <c r="I14" s="649">
        <v>7.2582430000000002</v>
      </c>
      <c r="J14" s="632">
        <f t="shared" ref="J14:J20" si="61">H14+I14</f>
        <v>73.793178000000012</v>
      </c>
      <c r="K14" s="631">
        <v>66.530934999999999</v>
      </c>
      <c r="L14" s="649">
        <v>7.260243</v>
      </c>
      <c r="M14" s="632">
        <f t="shared" ref="M14:M20" si="62">K14+L14</f>
        <v>73.791178000000002</v>
      </c>
      <c r="N14" s="631">
        <v>66.625129999999999</v>
      </c>
      <c r="O14" s="649">
        <v>7.260243</v>
      </c>
      <c r="P14" s="632">
        <f t="shared" ref="P14:P20" si="63">N14+O14</f>
        <v>73.885373000000001</v>
      </c>
      <c r="Q14" s="631">
        <v>66.439930000000004</v>
      </c>
      <c r="R14" s="649">
        <v>7.7592430000000006</v>
      </c>
      <c r="S14" s="632">
        <f t="shared" ref="S14:S20" si="64">Q14+R14</f>
        <v>74.199173000000002</v>
      </c>
      <c r="T14" s="631">
        <v>66.749923999999993</v>
      </c>
      <c r="U14" s="649">
        <v>7.7752430000000006</v>
      </c>
      <c r="V14" s="632">
        <f t="shared" ref="V14:V20" si="65">T14+U14</f>
        <v>74.525166999999996</v>
      </c>
      <c r="W14" s="658">
        <v>66.799170000000004</v>
      </c>
      <c r="X14" s="658">
        <v>7.8582429999999999</v>
      </c>
      <c r="Y14" s="658">
        <f t="shared" ref="Y14:Y20" si="66">W14+X14</f>
        <v>74.657413000000005</v>
      </c>
      <c r="Z14" s="658">
        <v>66.980170000000001</v>
      </c>
      <c r="AA14" s="658">
        <v>7.8952430000000007</v>
      </c>
      <c r="AB14" s="658">
        <f t="shared" ref="AB14:AB20" si="67">Z14+AA14</f>
        <v>74.875413000000009</v>
      </c>
      <c r="AC14" s="658">
        <v>67.016170000000002</v>
      </c>
      <c r="AD14" s="658">
        <v>7.8860430000000008</v>
      </c>
      <c r="AE14" s="658">
        <f t="shared" ref="AE14:AE20" si="68">AC14+AD14</f>
        <v>74.902213000000003</v>
      </c>
      <c r="AF14" s="631">
        <v>67.063535000000002</v>
      </c>
      <c r="AG14" s="649">
        <v>7.8270929999999996</v>
      </c>
      <c r="AH14" s="632">
        <f t="shared" ref="AH14:AH20" si="69">AF14+AG14</f>
        <v>74.890628000000007</v>
      </c>
      <c r="AI14" s="658">
        <v>67.076115000000001</v>
      </c>
      <c r="AJ14" s="658">
        <v>7.8483169999999998</v>
      </c>
      <c r="AK14" s="658">
        <f t="shared" ref="AK14:AK20" si="70">AI14+AJ14</f>
        <v>74.924431999999996</v>
      </c>
      <c r="AL14" s="658">
        <v>67.072114999999997</v>
      </c>
      <c r="AM14" s="658">
        <v>8.2933169999999983</v>
      </c>
      <c r="AN14" s="658">
        <f t="shared" ref="AN14:AN20" si="71">AL14+AM14</f>
        <v>75.365431999999998</v>
      </c>
      <c r="AO14" s="631">
        <v>67.018715</v>
      </c>
      <c r="AP14" s="649">
        <v>8.2893169999999987</v>
      </c>
      <c r="AQ14" s="632">
        <f t="shared" ref="AQ14:AQ20" si="72">AO14+AP14</f>
        <v>75.308031999999997</v>
      </c>
      <c r="AR14" s="631">
        <v>66.797815</v>
      </c>
      <c r="AS14" s="649">
        <v>8.2993169999999985</v>
      </c>
      <c r="AT14" s="632">
        <f t="shared" ref="AT14:AT20" si="73">AR14+AS14</f>
        <v>75.097132000000002</v>
      </c>
      <c r="AU14" s="631">
        <v>66.818314999999998</v>
      </c>
      <c r="AV14" s="649">
        <v>8.3023169999999986</v>
      </c>
      <c r="AW14" s="632">
        <f t="shared" ref="AW14:AW20" si="74">AU14+AV14</f>
        <v>75.120632000000001</v>
      </c>
      <c r="AX14" s="631">
        <v>67.294638000000006</v>
      </c>
      <c r="AY14" s="649">
        <v>8.2957169999999998</v>
      </c>
      <c r="AZ14" s="632">
        <f t="shared" ref="AZ14:AZ20" si="75">AX14+AY14</f>
        <v>75.590355000000002</v>
      </c>
      <c r="BA14" s="658">
        <v>67.574538000000004</v>
      </c>
      <c r="BB14" s="658">
        <v>8.3587670000000003</v>
      </c>
      <c r="BC14" s="658">
        <f t="shared" ref="BC14:BC20" si="76">BA14+BB14</f>
        <v>75.933305000000004</v>
      </c>
      <c r="BD14" s="631">
        <v>67.780538000000007</v>
      </c>
      <c r="BE14" s="649">
        <v>8.4147669999999994</v>
      </c>
      <c r="BF14" s="632">
        <f t="shared" ref="BF14:BF20" si="77">BD14+BE14</f>
        <v>76.195305000000005</v>
      </c>
      <c r="BG14" s="658">
        <v>67.585837999999995</v>
      </c>
      <c r="BH14" s="658">
        <v>8.8958670000000009</v>
      </c>
      <c r="BI14" s="658">
        <f t="shared" ref="BI14:BI20" si="78">BG14+BH14</f>
        <v>76.481704999999991</v>
      </c>
      <c r="BJ14" s="658">
        <v>67.655838000000003</v>
      </c>
      <c r="BK14" s="658">
        <v>8.8758669999999995</v>
      </c>
      <c r="BL14" s="658">
        <f t="shared" ref="BL14:BL20" si="79">BJ14+BK14</f>
        <v>76.531705000000002</v>
      </c>
      <c r="BM14" s="631">
        <v>67.472037999999998</v>
      </c>
      <c r="BN14" s="649">
        <v>8.9631990000000012</v>
      </c>
      <c r="BO14" s="632">
        <f t="shared" ref="BO14:BO20" si="80">BM14+BN14</f>
        <v>76.435237000000001</v>
      </c>
      <c r="BP14" s="607" t="s">
        <v>21</v>
      </c>
    </row>
    <row r="15" spans="1:68" ht="15" x14ac:dyDescent="0.25">
      <c r="A15" s="633" t="s">
        <v>5</v>
      </c>
      <c r="B15" s="634">
        <v>170.120959</v>
      </c>
      <c r="C15" s="635">
        <v>43.124831</v>
      </c>
      <c r="D15" s="636">
        <f t="shared" si="59"/>
        <v>213.24579</v>
      </c>
      <c r="E15" s="634">
        <v>170.14195900000001</v>
      </c>
      <c r="F15" s="635">
        <v>43.347506000000003</v>
      </c>
      <c r="G15" s="636">
        <f t="shared" si="60"/>
        <v>213.48946500000002</v>
      </c>
      <c r="H15" s="634">
        <v>170.20695900000001</v>
      </c>
      <c r="I15" s="635">
        <v>43.348356000000003</v>
      </c>
      <c r="J15" s="636">
        <f t="shared" si="61"/>
        <v>213.55531500000001</v>
      </c>
      <c r="K15" s="634">
        <v>170.281959</v>
      </c>
      <c r="L15" s="635">
        <v>43.349656000000003</v>
      </c>
      <c r="M15" s="636">
        <f t="shared" si="62"/>
        <v>213.63161500000001</v>
      </c>
      <c r="N15" s="634">
        <v>170.39895899999999</v>
      </c>
      <c r="O15" s="635">
        <v>43.349656000000003</v>
      </c>
      <c r="P15" s="636">
        <f t="shared" si="63"/>
        <v>213.748615</v>
      </c>
      <c r="Q15" s="634">
        <v>170.311542</v>
      </c>
      <c r="R15" s="635">
        <v>43.349656000000003</v>
      </c>
      <c r="S15" s="636">
        <f t="shared" si="64"/>
        <v>213.66119800000001</v>
      </c>
      <c r="T15" s="634">
        <v>170.377432</v>
      </c>
      <c r="U15" s="635">
        <v>43.349656000000003</v>
      </c>
      <c r="V15" s="636">
        <f t="shared" si="65"/>
        <v>213.72708800000001</v>
      </c>
      <c r="W15" s="635">
        <v>170.44796700000001</v>
      </c>
      <c r="X15" s="635">
        <v>43.354655999999999</v>
      </c>
      <c r="Y15" s="635">
        <f t="shared" si="66"/>
        <v>213.80262300000001</v>
      </c>
      <c r="Z15" s="635">
        <v>170.20996700000001</v>
      </c>
      <c r="AA15" s="635">
        <v>43.352656000000003</v>
      </c>
      <c r="AB15" s="635">
        <f t="shared" si="67"/>
        <v>213.562623</v>
      </c>
      <c r="AC15" s="635">
        <v>170.08496700000001</v>
      </c>
      <c r="AD15" s="635">
        <v>43.352656000000003</v>
      </c>
      <c r="AE15" s="635">
        <f t="shared" si="68"/>
        <v>213.437623</v>
      </c>
      <c r="AF15" s="634">
        <v>170.13496699999999</v>
      </c>
      <c r="AG15" s="635">
        <v>43.318855999999997</v>
      </c>
      <c r="AH15" s="636">
        <f t="shared" si="69"/>
        <v>213.453823</v>
      </c>
      <c r="AI15" s="635">
        <v>169.94118900000001</v>
      </c>
      <c r="AJ15" s="635">
        <v>43.959943000000003</v>
      </c>
      <c r="AK15" s="635">
        <f t="shared" si="70"/>
        <v>213.90113200000002</v>
      </c>
      <c r="AL15" s="635">
        <v>170.017189</v>
      </c>
      <c r="AM15" s="635">
        <v>43.980743000000004</v>
      </c>
      <c r="AN15" s="635">
        <f t="shared" si="71"/>
        <v>213.99793199999999</v>
      </c>
      <c r="AO15" s="634">
        <v>170.03218899999999</v>
      </c>
      <c r="AP15" s="635">
        <v>43.976742999999999</v>
      </c>
      <c r="AQ15" s="636">
        <f t="shared" si="72"/>
        <v>214.00893199999999</v>
      </c>
      <c r="AR15" s="634">
        <v>170.109689</v>
      </c>
      <c r="AS15" s="635">
        <v>43.991743</v>
      </c>
      <c r="AT15" s="636">
        <f t="shared" si="73"/>
        <v>214.10143199999999</v>
      </c>
      <c r="AU15" s="634">
        <v>170.115689</v>
      </c>
      <c r="AV15" s="635">
        <v>43.981743000000002</v>
      </c>
      <c r="AW15" s="636">
        <f t="shared" si="74"/>
        <v>214.097432</v>
      </c>
      <c r="AX15" s="634">
        <v>170.577191</v>
      </c>
      <c r="AY15" s="635">
        <v>43.996743000000002</v>
      </c>
      <c r="AZ15" s="636">
        <f t="shared" si="75"/>
        <v>214.57393400000001</v>
      </c>
      <c r="BA15" s="635">
        <v>170.48919100000001</v>
      </c>
      <c r="BB15" s="635">
        <v>44.015892999999998</v>
      </c>
      <c r="BC15" s="635">
        <f t="shared" si="76"/>
        <v>214.50508400000001</v>
      </c>
      <c r="BD15" s="634">
        <v>170.16069100000001</v>
      </c>
      <c r="BE15" s="635">
        <v>44.020392999999999</v>
      </c>
      <c r="BF15" s="636">
        <f t="shared" si="77"/>
        <v>214.181084</v>
      </c>
      <c r="BG15" s="635">
        <v>170.24269100000001</v>
      </c>
      <c r="BH15" s="635">
        <v>44.040392999999995</v>
      </c>
      <c r="BI15" s="635">
        <f t="shared" si="78"/>
        <v>214.283084</v>
      </c>
      <c r="BJ15" s="635">
        <v>170.317691</v>
      </c>
      <c r="BK15" s="635">
        <v>44.038392999999999</v>
      </c>
      <c r="BL15" s="635">
        <f t="shared" si="79"/>
        <v>214.35608400000001</v>
      </c>
      <c r="BM15" s="634">
        <v>170.11769100000001</v>
      </c>
      <c r="BN15" s="635">
        <v>44.349349000000004</v>
      </c>
      <c r="BO15" s="636">
        <f t="shared" si="80"/>
        <v>214.46704</v>
      </c>
      <c r="BP15" s="633" t="s">
        <v>22</v>
      </c>
    </row>
    <row r="16" spans="1:68" ht="15" x14ac:dyDescent="0.25">
      <c r="A16" s="633" t="s">
        <v>6</v>
      </c>
      <c r="B16" s="634">
        <v>605.81607399999996</v>
      </c>
      <c r="C16" s="635">
        <v>16.448612000000001</v>
      </c>
      <c r="D16" s="636">
        <f t="shared" si="59"/>
        <v>622.26468599999998</v>
      </c>
      <c r="E16" s="634">
        <v>606.21567500000003</v>
      </c>
      <c r="F16" s="635">
        <v>16.592612000000003</v>
      </c>
      <c r="G16" s="636">
        <f t="shared" si="60"/>
        <v>622.80828700000006</v>
      </c>
      <c r="H16" s="634">
        <v>607.22828500000003</v>
      </c>
      <c r="I16" s="635">
        <v>16.671612</v>
      </c>
      <c r="J16" s="636">
        <f t="shared" si="61"/>
        <v>623.89989700000001</v>
      </c>
      <c r="K16" s="634">
        <v>607.94273999999996</v>
      </c>
      <c r="L16" s="635">
        <v>16.691087</v>
      </c>
      <c r="M16" s="636">
        <f t="shared" si="62"/>
        <v>624.633827</v>
      </c>
      <c r="N16" s="634">
        <v>610.20960000000002</v>
      </c>
      <c r="O16" s="635">
        <v>16.691087</v>
      </c>
      <c r="P16" s="636">
        <f t="shared" si="63"/>
        <v>626.90068700000006</v>
      </c>
      <c r="Q16" s="634">
        <v>611.86848899999995</v>
      </c>
      <c r="R16" s="635">
        <v>16.806716999999999</v>
      </c>
      <c r="S16" s="636">
        <f t="shared" si="64"/>
        <v>628.675206</v>
      </c>
      <c r="T16" s="634">
        <v>618.88131799999996</v>
      </c>
      <c r="U16" s="635">
        <v>16.807717</v>
      </c>
      <c r="V16" s="636">
        <f t="shared" si="65"/>
        <v>635.68903499999999</v>
      </c>
      <c r="W16" s="635">
        <v>621.73585600000001</v>
      </c>
      <c r="X16" s="635">
        <v>16.750717000000002</v>
      </c>
      <c r="Y16" s="635">
        <f t="shared" si="66"/>
        <v>638.48657300000002</v>
      </c>
      <c r="Z16" s="635">
        <v>623.16473299999996</v>
      </c>
      <c r="AA16" s="635">
        <v>16.627751</v>
      </c>
      <c r="AB16" s="635">
        <f t="shared" si="67"/>
        <v>639.79248399999994</v>
      </c>
      <c r="AC16" s="635">
        <v>623.60666100000003</v>
      </c>
      <c r="AD16" s="635">
        <v>16.582751000000002</v>
      </c>
      <c r="AE16" s="635">
        <f t="shared" si="68"/>
        <v>640.18941200000006</v>
      </c>
      <c r="AF16" s="634">
        <v>624.16779799999995</v>
      </c>
      <c r="AG16" s="635">
        <v>13.028131999999999</v>
      </c>
      <c r="AH16" s="636">
        <f t="shared" si="69"/>
        <v>637.19592999999998</v>
      </c>
      <c r="AI16" s="635">
        <v>624.53675199999998</v>
      </c>
      <c r="AJ16" s="635">
        <v>12.754331999999998</v>
      </c>
      <c r="AK16" s="635">
        <f t="shared" si="70"/>
        <v>637.29108399999996</v>
      </c>
      <c r="AL16" s="635">
        <v>624.87888099999998</v>
      </c>
      <c r="AM16" s="635">
        <v>12.554331999999999</v>
      </c>
      <c r="AN16" s="635">
        <f t="shared" si="71"/>
        <v>637.43321300000002</v>
      </c>
      <c r="AO16" s="634">
        <v>624.33497999999997</v>
      </c>
      <c r="AP16" s="635">
        <v>12.488543999999997</v>
      </c>
      <c r="AQ16" s="636">
        <f t="shared" si="72"/>
        <v>636.82352400000002</v>
      </c>
      <c r="AR16" s="634">
        <v>624.09722199999999</v>
      </c>
      <c r="AS16" s="635">
        <v>12.773543999999998</v>
      </c>
      <c r="AT16" s="636">
        <f t="shared" si="73"/>
        <v>636.870766</v>
      </c>
      <c r="AU16" s="634">
        <v>625.03743499999996</v>
      </c>
      <c r="AV16" s="635">
        <v>12.719743999999999</v>
      </c>
      <c r="AW16" s="636">
        <f t="shared" si="74"/>
        <v>637.75717899999995</v>
      </c>
      <c r="AX16" s="634">
        <v>628.83652700000005</v>
      </c>
      <c r="AY16" s="635">
        <v>12.840703999999999</v>
      </c>
      <c r="AZ16" s="636">
        <f t="shared" si="75"/>
        <v>641.67723100000001</v>
      </c>
      <c r="BA16" s="635">
        <v>630.53026599999998</v>
      </c>
      <c r="BB16" s="635">
        <v>12.660703999999997</v>
      </c>
      <c r="BC16" s="635">
        <f t="shared" si="76"/>
        <v>643.19096999999999</v>
      </c>
      <c r="BD16" s="634">
        <v>630.93237899999997</v>
      </c>
      <c r="BE16" s="635">
        <v>12.945903999999999</v>
      </c>
      <c r="BF16" s="636">
        <f t="shared" si="77"/>
        <v>643.87828300000001</v>
      </c>
      <c r="BG16" s="635">
        <v>628.78220899999997</v>
      </c>
      <c r="BH16" s="635">
        <v>12.931903999999999</v>
      </c>
      <c r="BI16" s="635">
        <f t="shared" si="78"/>
        <v>641.714113</v>
      </c>
      <c r="BJ16" s="635">
        <v>627.09727599999997</v>
      </c>
      <c r="BK16" s="635">
        <v>12.921903999999998</v>
      </c>
      <c r="BL16" s="635">
        <f t="shared" si="79"/>
        <v>640.01918000000001</v>
      </c>
      <c r="BM16" s="634">
        <v>630.42130499999996</v>
      </c>
      <c r="BN16" s="635">
        <v>13.566754000000001</v>
      </c>
      <c r="BO16" s="636">
        <f t="shared" si="80"/>
        <v>643.98805899999991</v>
      </c>
      <c r="BP16" s="633" t="s">
        <v>23</v>
      </c>
    </row>
    <row r="17" spans="1:68" ht="15.75" customHeight="1" x14ac:dyDescent="0.25">
      <c r="A17" s="637" t="s">
        <v>19</v>
      </c>
      <c r="B17" s="638">
        <v>111.57064699999999</v>
      </c>
      <c r="C17" s="639">
        <v>4.7460000000000004</v>
      </c>
      <c r="D17" s="640">
        <f t="shared" si="59"/>
        <v>116.31664699999999</v>
      </c>
      <c r="E17" s="638">
        <v>111.580647</v>
      </c>
      <c r="F17" s="639">
        <v>4.7460000000000004</v>
      </c>
      <c r="G17" s="640">
        <f t="shared" si="60"/>
        <v>116.32664699999999</v>
      </c>
      <c r="H17" s="638">
        <v>111.595793</v>
      </c>
      <c r="I17" s="639">
        <v>4.7460000000000004</v>
      </c>
      <c r="J17" s="640">
        <f t="shared" si="61"/>
        <v>116.341793</v>
      </c>
      <c r="K17" s="638">
        <v>111.651668</v>
      </c>
      <c r="L17" s="639">
        <v>4.7460000000000004</v>
      </c>
      <c r="M17" s="640">
        <f t="shared" si="62"/>
        <v>116.397668</v>
      </c>
      <c r="N17" s="638">
        <v>111.74601</v>
      </c>
      <c r="O17" s="639">
        <v>4.7460000000000004</v>
      </c>
      <c r="P17" s="640">
        <f t="shared" si="63"/>
        <v>116.49200999999999</v>
      </c>
      <c r="Q17" s="638">
        <v>111.91510700000001</v>
      </c>
      <c r="R17" s="639">
        <v>4.7460000000000004</v>
      </c>
      <c r="S17" s="640">
        <f t="shared" si="64"/>
        <v>116.661107</v>
      </c>
      <c r="T17" s="638">
        <v>112.607823</v>
      </c>
      <c r="U17" s="639">
        <v>4.7460000000000004</v>
      </c>
      <c r="V17" s="640">
        <f t="shared" si="65"/>
        <v>117.35382299999999</v>
      </c>
      <c r="W17" s="639">
        <v>112.759753</v>
      </c>
      <c r="X17" s="639">
        <v>4.7460000000000004</v>
      </c>
      <c r="Y17" s="639">
        <f t="shared" si="66"/>
        <v>117.505753</v>
      </c>
      <c r="Z17" s="639">
        <v>112.831898</v>
      </c>
      <c r="AA17" s="639">
        <v>4.7460000000000004</v>
      </c>
      <c r="AB17" s="639">
        <f t="shared" si="67"/>
        <v>117.57789799999999</v>
      </c>
      <c r="AC17" s="639">
        <v>112.831898</v>
      </c>
      <c r="AD17" s="639">
        <v>4.7460000000000004</v>
      </c>
      <c r="AE17" s="639">
        <f t="shared" si="68"/>
        <v>117.57789799999999</v>
      </c>
      <c r="AF17" s="638">
        <v>113.02203799999999</v>
      </c>
      <c r="AG17" s="639">
        <v>4.7460000000000004</v>
      </c>
      <c r="AH17" s="640">
        <f t="shared" si="69"/>
        <v>117.76803799999999</v>
      </c>
      <c r="AI17" s="639">
        <v>113.02203799999999</v>
      </c>
      <c r="AJ17" s="639">
        <v>4.7460000000000004</v>
      </c>
      <c r="AK17" s="639">
        <f t="shared" si="70"/>
        <v>117.76803799999999</v>
      </c>
      <c r="AL17" s="639">
        <v>113.169669</v>
      </c>
      <c r="AM17" s="639">
        <v>4.7460000000000004</v>
      </c>
      <c r="AN17" s="639">
        <f t="shared" si="71"/>
        <v>117.91566899999999</v>
      </c>
      <c r="AO17" s="638">
        <v>113.218069</v>
      </c>
      <c r="AP17" s="639">
        <v>4.8659999999999997</v>
      </c>
      <c r="AQ17" s="640">
        <f t="shared" si="72"/>
        <v>118.084069</v>
      </c>
      <c r="AR17" s="638">
        <v>113.218069</v>
      </c>
      <c r="AS17" s="639">
        <v>4.8659999999999997</v>
      </c>
      <c r="AT17" s="640">
        <f t="shared" si="73"/>
        <v>118.084069</v>
      </c>
      <c r="AU17" s="638">
        <v>113.218069</v>
      </c>
      <c r="AV17" s="639">
        <v>4.8659999999999997</v>
      </c>
      <c r="AW17" s="640">
        <f t="shared" si="74"/>
        <v>118.084069</v>
      </c>
      <c r="AX17" s="638">
        <v>113.27306900000001</v>
      </c>
      <c r="AY17" s="639">
        <v>5.0659999999999998</v>
      </c>
      <c r="AZ17" s="640">
        <f t="shared" si="75"/>
        <v>118.33906900000001</v>
      </c>
      <c r="BA17" s="639">
        <v>113.27306900000001</v>
      </c>
      <c r="BB17" s="639">
        <v>5.0659999999999998</v>
      </c>
      <c r="BC17" s="639">
        <f t="shared" si="76"/>
        <v>118.33906900000001</v>
      </c>
      <c r="BD17" s="639">
        <v>113.27306900000001</v>
      </c>
      <c r="BE17" s="639">
        <v>5.266</v>
      </c>
      <c r="BF17" s="640">
        <f t="shared" si="77"/>
        <v>118.53906900000001</v>
      </c>
      <c r="BG17" s="639">
        <v>113.27306900000001</v>
      </c>
      <c r="BH17" s="639">
        <v>5.266</v>
      </c>
      <c r="BI17" s="639">
        <f t="shared" si="78"/>
        <v>118.53906900000001</v>
      </c>
      <c r="BJ17" s="639">
        <v>113.26366899999999</v>
      </c>
      <c r="BK17" s="639">
        <v>5.266</v>
      </c>
      <c r="BL17" s="639">
        <f t="shared" si="79"/>
        <v>118.529669</v>
      </c>
      <c r="BM17" s="639">
        <v>113.26366899999999</v>
      </c>
      <c r="BN17" s="639">
        <v>5.266</v>
      </c>
      <c r="BO17" s="640">
        <f t="shared" si="80"/>
        <v>118.529669</v>
      </c>
      <c r="BP17" s="637" t="s">
        <v>27</v>
      </c>
    </row>
    <row r="18" spans="1:68" ht="15" x14ac:dyDescent="0.25">
      <c r="A18" s="641" t="s">
        <v>7</v>
      </c>
      <c r="B18" s="634">
        <v>52.139209000000001</v>
      </c>
      <c r="C18" s="649">
        <v>7.6560169999999994</v>
      </c>
      <c r="D18" s="636">
        <f t="shared" si="59"/>
        <v>59.795226</v>
      </c>
      <c r="E18" s="634">
        <v>52.153208999999997</v>
      </c>
      <c r="F18" s="649">
        <v>7.9172999999999991</v>
      </c>
      <c r="G18" s="636">
        <f t="shared" si="60"/>
        <v>60.070508999999994</v>
      </c>
      <c r="H18" s="634">
        <v>52.112608999999999</v>
      </c>
      <c r="I18" s="649">
        <v>7.9272999999999989</v>
      </c>
      <c r="J18" s="636">
        <f t="shared" si="61"/>
        <v>60.039908999999994</v>
      </c>
      <c r="K18" s="634">
        <v>52.172108999999999</v>
      </c>
      <c r="L18" s="649">
        <v>7.8922999999999996</v>
      </c>
      <c r="M18" s="636">
        <f t="shared" si="62"/>
        <v>60.064408999999998</v>
      </c>
      <c r="N18" s="634">
        <v>52.207109000000003</v>
      </c>
      <c r="O18" s="649">
        <v>7.8922999999999996</v>
      </c>
      <c r="P18" s="636">
        <f t="shared" si="63"/>
        <v>60.099409000000001</v>
      </c>
      <c r="Q18" s="634">
        <v>52.221609000000001</v>
      </c>
      <c r="R18" s="649">
        <v>7.8952999999999989</v>
      </c>
      <c r="S18" s="636">
        <f t="shared" si="64"/>
        <v>60.116909</v>
      </c>
      <c r="T18" s="634">
        <v>52.798806999999996</v>
      </c>
      <c r="U18" s="649">
        <v>7.8952999999999989</v>
      </c>
      <c r="V18" s="636">
        <f t="shared" si="65"/>
        <v>60.694106999999995</v>
      </c>
      <c r="W18" s="635">
        <v>52.604272000000002</v>
      </c>
      <c r="X18" s="635">
        <v>8.0512999999999995</v>
      </c>
      <c r="Y18" s="635">
        <f t="shared" si="66"/>
        <v>60.655571999999999</v>
      </c>
      <c r="Z18" s="635">
        <v>52.594464000000002</v>
      </c>
      <c r="AA18" s="635">
        <v>8.0512999999999995</v>
      </c>
      <c r="AB18" s="635">
        <f t="shared" si="67"/>
        <v>60.645764</v>
      </c>
      <c r="AC18" s="635">
        <v>52.758463999999996</v>
      </c>
      <c r="AD18" s="635">
        <v>8.0512999999999995</v>
      </c>
      <c r="AE18" s="635">
        <f t="shared" si="68"/>
        <v>60.809763999999994</v>
      </c>
      <c r="AF18" s="634">
        <v>52.789963999999998</v>
      </c>
      <c r="AG18" s="649">
        <v>7.9633169999999991</v>
      </c>
      <c r="AH18" s="636">
        <f t="shared" si="69"/>
        <v>60.753280999999994</v>
      </c>
      <c r="AI18" s="635">
        <v>53.028241999999999</v>
      </c>
      <c r="AJ18" s="635">
        <v>8.9297769999999996</v>
      </c>
      <c r="AK18" s="635">
        <f t="shared" si="70"/>
        <v>61.958019</v>
      </c>
      <c r="AL18" s="635">
        <v>52.885463999999999</v>
      </c>
      <c r="AM18" s="635">
        <v>8.8797770000000007</v>
      </c>
      <c r="AN18" s="635">
        <f t="shared" si="71"/>
        <v>61.765241000000003</v>
      </c>
      <c r="AO18" s="634">
        <v>52.961364000000003</v>
      </c>
      <c r="AP18" s="649">
        <v>8.8847769999999997</v>
      </c>
      <c r="AQ18" s="636">
        <f t="shared" si="72"/>
        <v>61.846141000000003</v>
      </c>
      <c r="AR18" s="634">
        <v>53.059764000000001</v>
      </c>
      <c r="AS18" s="649">
        <v>8.9152769999999997</v>
      </c>
      <c r="AT18" s="636">
        <f t="shared" si="73"/>
        <v>61.975041000000004</v>
      </c>
      <c r="AU18" s="634">
        <v>53.122746999999997</v>
      </c>
      <c r="AV18" s="649">
        <v>8.9132770000000008</v>
      </c>
      <c r="AW18" s="636">
        <f t="shared" si="74"/>
        <v>62.036023999999998</v>
      </c>
      <c r="AX18" s="634">
        <v>53.965957000000003</v>
      </c>
      <c r="AY18" s="649">
        <v>8.9232770000000006</v>
      </c>
      <c r="AZ18" s="636">
        <f t="shared" si="75"/>
        <v>62.889234000000002</v>
      </c>
      <c r="BA18" s="635">
        <v>54.009056999999999</v>
      </c>
      <c r="BB18" s="635">
        <v>8.9232770000000006</v>
      </c>
      <c r="BC18" s="635">
        <f t="shared" si="76"/>
        <v>62.932333999999997</v>
      </c>
      <c r="BD18" s="634">
        <v>54.000056999999998</v>
      </c>
      <c r="BE18" s="649">
        <v>8.924277</v>
      </c>
      <c r="BF18" s="636">
        <f t="shared" si="77"/>
        <v>62.924334000000002</v>
      </c>
      <c r="BG18" s="635">
        <v>54.397683000000001</v>
      </c>
      <c r="BH18" s="635">
        <v>8.9542769999999994</v>
      </c>
      <c r="BI18" s="635">
        <f t="shared" si="78"/>
        <v>63.351959999999998</v>
      </c>
      <c r="BJ18" s="635">
        <v>54.581682999999998</v>
      </c>
      <c r="BK18" s="635">
        <v>8.9712770000000006</v>
      </c>
      <c r="BL18" s="635">
        <f t="shared" si="79"/>
        <v>63.552959999999999</v>
      </c>
      <c r="BM18" s="634">
        <v>54.476323000000001</v>
      </c>
      <c r="BN18" s="649">
        <v>10.189791999999999</v>
      </c>
      <c r="BO18" s="636">
        <f t="shared" si="80"/>
        <v>64.666115000000005</v>
      </c>
      <c r="BP18" s="641" t="s">
        <v>24</v>
      </c>
    </row>
    <row r="19" spans="1:68" ht="15" x14ac:dyDescent="0.25">
      <c r="A19" s="641" t="s">
        <v>8</v>
      </c>
      <c r="B19" s="642">
        <v>26.471207</v>
      </c>
      <c r="C19" s="643">
        <v>22.569645000000001</v>
      </c>
      <c r="D19" s="644">
        <f t="shared" si="59"/>
        <v>49.040852000000001</v>
      </c>
      <c r="E19" s="642">
        <v>26.351844</v>
      </c>
      <c r="F19" s="643">
        <v>22.548749999999995</v>
      </c>
      <c r="G19" s="644">
        <f t="shared" si="60"/>
        <v>48.900593999999998</v>
      </c>
      <c r="H19" s="642">
        <v>26.468765999999999</v>
      </c>
      <c r="I19" s="643">
        <v>22.516849999999998</v>
      </c>
      <c r="J19" s="644">
        <f t="shared" si="61"/>
        <v>48.985615999999993</v>
      </c>
      <c r="K19" s="642">
        <v>26.55132</v>
      </c>
      <c r="L19" s="643">
        <v>22.487659999999998</v>
      </c>
      <c r="M19" s="644">
        <f t="shared" si="62"/>
        <v>49.038979999999995</v>
      </c>
      <c r="N19" s="642">
        <v>26.574126</v>
      </c>
      <c r="O19" s="643">
        <v>22.487660000000002</v>
      </c>
      <c r="P19" s="644">
        <f t="shared" si="63"/>
        <v>49.061785999999998</v>
      </c>
      <c r="Q19" s="642">
        <v>26.583293999999999</v>
      </c>
      <c r="R19" s="643">
        <v>22.453894999999999</v>
      </c>
      <c r="S19" s="644">
        <f t="shared" si="64"/>
        <v>49.037188999999998</v>
      </c>
      <c r="T19" s="642">
        <v>26.604523</v>
      </c>
      <c r="U19" s="643">
        <v>22.448264999999999</v>
      </c>
      <c r="V19" s="644">
        <f t="shared" si="65"/>
        <v>49.052788</v>
      </c>
      <c r="W19" s="643">
        <v>26.5901</v>
      </c>
      <c r="X19" s="643">
        <v>22.397275</v>
      </c>
      <c r="Y19" s="643">
        <f t="shared" si="66"/>
        <v>48.987375</v>
      </c>
      <c r="Z19" s="643">
        <v>26.571317000000001</v>
      </c>
      <c r="AA19" s="643">
        <v>22.364044999999997</v>
      </c>
      <c r="AB19" s="643">
        <f t="shared" si="67"/>
        <v>48.935361999999998</v>
      </c>
      <c r="AC19" s="643">
        <v>26.579042000000001</v>
      </c>
      <c r="AD19" s="643">
        <v>22.343754999999998</v>
      </c>
      <c r="AE19" s="643">
        <f t="shared" si="68"/>
        <v>48.922797000000003</v>
      </c>
      <c r="AF19" s="642">
        <v>26.581541999999999</v>
      </c>
      <c r="AG19" s="643">
        <v>22.303999999999995</v>
      </c>
      <c r="AH19" s="644">
        <f t="shared" si="69"/>
        <v>48.885541999999994</v>
      </c>
      <c r="AI19" s="643">
        <v>26.590036999999999</v>
      </c>
      <c r="AJ19" s="643">
        <v>22.282036000000002</v>
      </c>
      <c r="AK19" s="643">
        <f t="shared" si="70"/>
        <v>48.872073</v>
      </c>
      <c r="AL19" s="643">
        <v>26.607308</v>
      </c>
      <c r="AM19" s="643">
        <v>22.260005999999997</v>
      </c>
      <c r="AN19" s="643">
        <f t="shared" si="71"/>
        <v>48.867313999999993</v>
      </c>
      <c r="AO19" s="642">
        <v>26.619025000000001</v>
      </c>
      <c r="AP19" s="643">
        <v>22.231366999999999</v>
      </c>
      <c r="AQ19" s="644">
        <f t="shared" si="72"/>
        <v>48.850391999999999</v>
      </c>
      <c r="AR19" s="642">
        <v>26.692247999999999</v>
      </c>
      <c r="AS19" s="643">
        <v>22.219327</v>
      </c>
      <c r="AT19" s="644">
        <f t="shared" si="73"/>
        <v>48.911574999999999</v>
      </c>
      <c r="AU19" s="642">
        <v>26.701415000000001</v>
      </c>
      <c r="AV19" s="643">
        <v>22.177456999999997</v>
      </c>
      <c r="AW19" s="644">
        <f t="shared" si="74"/>
        <v>48.878872000000001</v>
      </c>
      <c r="AX19" s="642">
        <v>26.787507999999999</v>
      </c>
      <c r="AY19" s="643">
        <v>22.158802000000001</v>
      </c>
      <c r="AZ19" s="644">
        <f t="shared" si="75"/>
        <v>48.946309999999997</v>
      </c>
      <c r="BA19" s="643">
        <v>26.890232999999998</v>
      </c>
      <c r="BB19" s="643">
        <v>22.121126999999998</v>
      </c>
      <c r="BC19" s="643">
        <f t="shared" si="76"/>
        <v>49.011359999999996</v>
      </c>
      <c r="BD19" s="642">
        <v>26.931884</v>
      </c>
      <c r="BE19" s="643">
        <v>22.097370999999995</v>
      </c>
      <c r="BF19" s="644">
        <f t="shared" si="77"/>
        <v>49.029254999999992</v>
      </c>
      <c r="BG19" s="643">
        <v>26.933326000000001</v>
      </c>
      <c r="BH19" s="643">
        <v>22.053650999999999</v>
      </c>
      <c r="BI19" s="643">
        <f t="shared" si="78"/>
        <v>48.986976999999996</v>
      </c>
      <c r="BJ19" s="643">
        <v>26.928325000000001</v>
      </c>
      <c r="BK19" s="643">
        <v>22.015910999999996</v>
      </c>
      <c r="BL19" s="643">
        <f t="shared" si="79"/>
        <v>48.944235999999997</v>
      </c>
      <c r="BM19" s="642">
        <v>26.935524000000001</v>
      </c>
      <c r="BN19" s="643">
        <v>21.967715999999996</v>
      </c>
      <c r="BO19" s="644">
        <f t="shared" si="80"/>
        <v>48.903239999999997</v>
      </c>
      <c r="BP19" s="641" t="s">
        <v>25</v>
      </c>
    </row>
    <row r="20" spans="1:68" ht="15" x14ac:dyDescent="0.25">
      <c r="A20" s="645" t="s">
        <v>9</v>
      </c>
      <c r="B20" s="646">
        <v>69.898577000000003</v>
      </c>
      <c r="C20" s="647">
        <v>16.261800000000001</v>
      </c>
      <c r="D20" s="648">
        <f t="shared" si="59"/>
        <v>86.160377000000011</v>
      </c>
      <c r="E20" s="646">
        <v>70.082398999999995</v>
      </c>
      <c r="F20" s="647">
        <v>16.304015</v>
      </c>
      <c r="G20" s="648">
        <f t="shared" si="60"/>
        <v>86.386414000000002</v>
      </c>
      <c r="H20" s="646">
        <v>70.006367999999995</v>
      </c>
      <c r="I20" s="647">
        <v>16.305274999999998</v>
      </c>
      <c r="J20" s="648">
        <f t="shared" si="61"/>
        <v>86.311642999999989</v>
      </c>
      <c r="K20" s="646">
        <v>69.893951000000001</v>
      </c>
      <c r="L20" s="647">
        <v>16.305885</v>
      </c>
      <c r="M20" s="648">
        <f t="shared" si="62"/>
        <v>86.199836000000005</v>
      </c>
      <c r="N20" s="646">
        <v>69.874219999999994</v>
      </c>
      <c r="O20" s="647">
        <v>16.305885</v>
      </c>
      <c r="P20" s="648">
        <f t="shared" si="63"/>
        <v>86.180104999999998</v>
      </c>
      <c r="Q20" s="646">
        <v>69.908540000000002</v>
      </c>
      <c r="R20" s="647">
        <v>16.305885</v>
      </c>
      <c r="S20" s="648">
        <f t="shared" si="64"/>
        <v>86.214425000000006</v>
      </c>
      <c r="T20" s="646">
        <v>70.187453000000005</v>
      </c>
      <c r="U20" s="647">
        <v>16.233108000000001</v>
      </c>
      <c r="V20" s="648">
        <f t="shared" si="65"/>
        <v>86.420561000000006</v>
      </c>
      <c r="W20" s="647">
        <v>70.021949000000006</v>
      </c>
      <c r="X20" s="647">
        <v>16.188738000000001</v>
      </c>
      <c r="Y20" s="647">
        <f t="shared" si="66"/>
        <v>86.210687000000007</v>
      </c>
      <c r="Z20" s="647">
        <v>70.038816999999995</v>
      </c>
      <c r="AA20" s="647">
        <v>16.151513000000001</v>
      </c>
      <c r="AB20" s="647">
        <f t="shared" si="67"/>
        <v>86.190329999999989</v>
      </c>
      <c r="AC20" s="647">
        <v>69.775598000000002</v>
      </c>
      <c r="AD20" s="647">
        <v>16.149943</v>
      </c>
      <c r="AE20" s="647">
        <f t="shared" si="68"/>
        <v>85.92554100000001</v>
      </c>
      <c r="AF20" s="646">
        <v>69.785503000000006</v>
      </c>
      <c r="AG20" s="647">
        <v>14.919978</v>
      </c>
      <c r="AH20" s="648">
        <f t="shared" si="69"/>
        <v>84.705481000000006</v>
      </c>
      <c r="AI20" s="647">
        <v>69.797306000000006</v>
      </c>
      <c r="AJ20" s="647">
        <v>15.007568000000001</v>
      </c>
      <c r="AK20" s="647">
        <f t="shared" si="70"/>
        <v>84.804874000000012</v>
      </c>
      <c r="AL20" s="647">
        <v>69.993750000000006</v>
      </c>
      <c r="AM20" s="647">
        <v>15.167468000000001</v>
      </c>
      <c r="AN20" s="647">
        <f t="shared" si="71"/>
        <v>85.161218000000005</v>
      </c>
      <c r="AO20" s="646">
        <v>70.020038</v>
      </c>
      <c r="AP20" s="647">
        <v>14.802743</v>
      </c>
      <c r="AQ20" s="648">
        <f t="shared" si="72"/>
        <v>84.822780999999992</v>
      </c>
      <c r="AR20" s="646">
        <v>70.287902000000003</v>
      </c>
      <c r="AS20" s="647">
        <v>14.767823</v>
      </c>
      <c r="AT20" s="648">
        <f t="shared" si="73"/>
        <v>85.055724999999995</v>
      </c>
      <c r="AU20" s="646">
        <v>70.317087999999998</v>
      </c>
      <c r="AV20" s="647">
        <v>14.935203</v>
      </c>
      <c r="AW20" s="648">
        <f t="shared" si="74"/>
        <v>85.252291</v>
      </c>
      <c r="AX20" s="646">
        <v>71.183899999999994</v>
      </c>
      <c r="AY20" s="647">
        <v>15.016613</v>
      </c>
      <c r="AZ20" s="648">
        <f t="shared" si="75"/>
        <v>86.200513000000001</v>
      </c>
      <c r="BA20" s="647">
        <v>71.203698000000003</v>
      </c>
      <c r="BB20" s="647">
        <v>15.150083</v>
      </c>
      <c r="BC20" s="647">
        <f t="shared" si="76"/>
        <v>86.353780999999998</v>
      </c>
      <c r="BD20" s="646">
        <v>71.284499999999994</v>
      </c>
      <c r="BE20" s="647">
        <v>15.008113</v>
      </c>
      <c r="BF20" s="648">
        <f t="shared" si="77"/>
        <v>86.292612999999989</v>
      </c>
      <c r="BG20" s="647">
        <v>71.981307000000001</v>
      </c>
      <c r="BH20" s="647">
        <v>14.806473</v>
      </c>
      <c r="BI20" s="647">
        <f t="shared" si="78"/>
        <v>86.787779999999998</v>
      </c>
      <c r="BJ20" s="647">
        <v>72.024652000000003</v>
      </c>
      <c r="BK20" s="647">
        <v>14.852017999999999</v>
      </c>
      <c r="BL20" s="647">
        <f t="shared" si="79"/>
        <v>86.876670000000004</v>
      </c>
      <c r="BM20" s="646">
        <v>71.735395999999994</v>
      </c>
      <c r="BN20" s="647">
        <v>14.984344999999999</v>
      </c>
      <c r="BO20" s="648">
        <f t="shared" si="80"/>
        <v>86.719740999999999</v>
      </c>
      <c r="BP20" s="645" t="s">
        <v>26</v>
      </c>
    </row>
    <row r="21" spans="1:68" ht="15" x14ac:dyDescent="0.25">
      <c r="A21" s="613" t="s">
        <v>3</v>
      </c>
      <c r="B21" s="614">
        <f>B6+B9+B13</f>
        <v>1401.3471440000001</v>
      </c>
      <c r="C21" s="540">
        <f>C6+C9+C13</f>
        <v>223.56238000000002</v>
      </c>
      <c r="D21" s="615">
        <f>B21+C21</f>
        <v>1624.9095240000001</v>
      </c>
      <c r="E21" s="614">
        <f>E6+E9+E13</f>
        <v>1399.3471440000001</v>
      </c>
      <c r="F21" s="540">
        <f>F6+F9+F13</f>
        <v>228.49238000000003</v>
      </c>
      <c r="G21" s="615">
        <f>E21+F21</f>
        <v>1627.839524</v>
      </c>
      <c r="H21" s="614">
        <f>H6+H9+H13</f>
        <v>1399.3471439999998</v>
      </c>
      <c r="I21" s="540">
        <f>I6+I9+I13</f>
        <v>228.49238</v>
      </c>
      <c r="J21" s="615">
        <f>H21+I21</f>
        <v>1627.8395239999998</v>
      </c>
      <c r="K21" s="614">
        <f>K6+K9+K13</f>
        <v>1399.3471440000001</v>
      </c>
      <c r="L21" s="540">
        <f>L6+L9+L13</f>
        <v>228.49238000000003</v>
      </c>
      <c r="M21" s="615">
        <f>K21+L21</f>
        <v>1627.839524</v>
      </c>
      <c r="N21" s="614">
        <f>N6+N9+N13</f>
        <v>1399.3471440000001</v>
      </c>
      <c r="O21" s="540">
        <f>O6+O9+O13</f>
        <v>228.49238000000003</v>
      </c>
      <c r="P21" s="615">
        <f>N21+O21</f>
        <v>1627.839524</v>
      </c>
      <c r="Q21" s="614">
        <f>Q6+Q9+Q13</f>
        <v>1399.3471440000001</v>
      </c>
      <c r="R21" s="540">
        <f>R6+R9+R13</f>
        <v>228.48701</v>
      </c>
      <c r="S21" s="615">
        <f>Q21+R21</f>
        <v>1627.8341540000001</v>
      </c>
      <c r="T21" s="614">
        <f>T6+T9+T13</f>
        <v>1417.3471439999998</v>
      </c>
      <c r="U21" s="540">
        <f>U6+U9+U13</f>
        <v>228.49238000000003</v>
      </c>
      <c r="V21" s="615">
        <f>T21+U21</f>
        <v>1645.839524</v>
      </c>
      <c r="W21" s="540">
        <f>W6+W9+W13</f>
        <v>1414.9971440000002</v>
      </c>
      <c r="X21" s="540">
        <f>X6+X9+X13</f>
        <v>228.49238</v>
      </c>
      <c r="Y21" s="540">
        <f>W21+X21</f>
        <v>1643.4895240000001</v>
      </c>
      <c r="Z21" s="540">
        <f>Z6+Z9+Z13</f>
        <v>1414.9971439999999</v>
      </c>
      <c r="AA21" s="540">
        <f>AA6+AA9+AA13</f>
        <v>228.49237999999997</v>
      </c>
      <c r="AB21" s="540">
        <f>Z21+AA21</f>
        <v>1643.4895239999998</v>
      </c>
      <c r="AC21" s="540">
        <f>AC6+AC9+AC13</f>
        <v>1414.9971439999999</v>
      </c>
      <c r="AD21" s="540">
        <f>AD6+AD9+AD13</f>
        <v>228.49237999999997</v>
      </c>
      <c r="AE21" s="540">
        <f>AC21+AD21</f>
        <v>1643.4895239999998</v>
      </c>
      <c r="AF21" s="614">
        <f>AF6+AF9+AF13</f>
        <v>1414.9971439999999</v>
      </c>
      <c r="AG21" s="540">
        <f>AG6+AG9+AG13</f>
        <v>208.86237999999997</v>
      </c>
      <c r="AH21" s="615">
        <f>AF21+AG21</f>
        <v>1623.859524</v>
      </c>
      <c r="AI21" s="540">
        <f>AI6+AI9+AI13</f>
        <v>1414.9971439999999</v>
      </c>
      <c r="AJ21" s="540">
        <f>AJ6+AJ9+AJ13</f>
        <v>213.93738000000002</v>
      </c>
      <c r="AK21" s="540">
        <f>AI21+AJ21</f>
        <v>1628.934524</v>
      </c>
      <c r="AL21" s="540">
        <f>AL6+AL9+AL13</f>
        <v>1414.9971439999999</v>
      </c>
      <c r="AM21" s="540">
        <f>AM6+AM9+AM13</f>
        <v>213.93738000000002</v>
      </c>
      <c r="AN21" s="540">
        <f>AL21+AM21</f>
        <v>1628.934524</v>
      </c>
      <c r="AO21" s="614">
        <f>AO6+AO9+AO13</f>
        <v>1414.9971439999999</v>
      </c>
      <c r="AP21" s="540">
        <f>AP6+AP9+AP13</f>
        <v>213.93737999999996</v>
      </c>
      <c r="AQ21" s="615">
        <f>AO21+AP21</f>
        <v>1628.9345239999998</v>
      </c>
      <c r="AR21" s="614">
        <f>AR6+AR9+AR13</f>
        <v>1414.9971439999999</v>
      </c>
      <c r="AS21" s="540">
        <f>AS6+AS9+AS13</f>
        <v>213.93737999999999</v>
      </c>
      <c r="AT21" s="615">
        <f>AR21+AS21</f>
        <v>1628.934524</v>
      </c>
      <c r="AU21" s="614">
        <f>AU6+AU9+AU13</f>
        <v>1414.9971439999999</v>
      </c>
      <c r="AV21" s="540">
        <f>AV6+AV9+AV13</f>
        <v>213.93738000000002</v>
      </c>
      <c r="AW21" s="615">
        <f>AU21+AV21</f>
        <v>1628.934524</v>
      </c>
      <c r="AX21" s="614">
        <f>AX6+AX9+AX13</f>
        <v>1427.897144</v>
      </c>
      <c r="AY21" s="540">
        <f>AY6+AY9+AY13</f>
        <v>213.93738000000002</v>
      </c>
      <c r="AZ21" s="615">
        <f>AX21+AY21</f>
        <v>1641.8345240000001</v>
      </c>
      <c r="BA21" s="540">
        <f>BA6+BA9+BA13</f>
        <v>1427.897144</v>
      </c>
      <c r="BB21" s="540">
        <f>BB6+BB9+BB13</f>
        <v>213.93737999999999</v>
      </c>
      <c r="BC21" s="540">
        <f>BA21+BB21</f>
        <v>1641.8345240000001</v>
      </c>
      <c r="BD21" s="614">
        <f>BD6+BD9+BD13</f>
        <v>1427.897144</v>
      </c>
      <c r="BE21" s="540">
        <f>BE6+BE9+BE13</f>
        <v>213.93737999999999</v>
      </c>
      <c r="BF21" s="615">
        <f>BD21+BE21</f>
        <v>1641.8345240000001</v>
      </c>
      <c r="BG21" s="540">
        <f>BG6+BG9+BG13</f>
        <v>1427.897144</v>
      </c>
      <c r="BH21" s="540">
        <f>BH6+BH9+BH13</f>
        <v>213.93738000000002</v>
      </c>
      <c r="BI21" s="540">
        <f>BG21+BH21</f>
        <v>1641.8345240000001</v>
      </c>
      <c r="BJ21" s="540">
        <f>BJ6+BJ9+BJ13</f>
        <v>1427.897144</v>
      </c>
      <c r="BK21" s="540">
        <f>BK6+BK9+BK13</f>
        <v>213.93738000000002</v>
      </c>
      <c r="BL21" s="540">
        <f>BJ21+BK21</f>
        <v>1641.8345240000001</v>
      </c>
      <c r="BM21" s="614">
        <f>BM6+BM9+BM13</f>
        <v>1427.897144</v>
      </c>
      <c r="BN21" s="540">
        <f>BN6+BN9+BN13</f>
        <v>218.94837999999999</v>
      </c>
      <c r="BO21" s="615">
        <f>BM21+BN21</f>
        <v>1646.8455240000001</v>
      </c>
      <c r="BP21" s="613" t="s">
        <v>3</v>
      </c>
    </row>
    <row r="22" spans="1:68" ht="15" x14ac:dyDescent="0.25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2"/>
    </row>
    <row r="23" spans="1:68" ht="18.75" x14ac:dyDescent="0.25">
      <c r="A23" s="9" t="s">
        <v>11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9" t="s">
        <v>13</v>
      </c>
    </row>
    <row r="24" spans="1:68" ht="15" x14ac:dyDescent="0.25">
      <c r="A24" s="1385" t="s">
        <v>16</v>
      </c>
      <c r="B24" s="1381">
        <f>B4</f>
        <v>42522</v>
      </c>
      <c r="C24" s="1382"/>
      <c r="D24" s="1383"/>
      <c r="E24" s="1381">
        <f>E4</f>
        <v>42523</v>
      </c>
      <c r="F24" s="1382"/>
      <c r="G24" s="1383"/>
      <c r="H24" s="1381">
        <f>H4</f>
        <v>42524</v>
      </c>
      <c r="I24" s="1382"/>
      <c r="J24" s="1383"/>
      <c r="K24" s="1381">
        <f>K4</f>
        <v>42527</v>
      </c>
      <c r="L24" s="1382"/>
      <c r="M24" s="1383"/>
      <c r="N24" s="1381">
        <f>N4</f>
        <v>42528</v>
      </c>
      <c r="O24" s="1382"/>
      <c r="P24" s="1383"/>
      <c r="Q24" s="1381">
        <f>Q4</f>
        <v>42529</v>
      </c>
      <c r="R24" s="1382"/>
      <c r="S24" s="1383"/>
      <c r="T24" s="1381">
        <f>T4</f>
        <v>42530</v>
      </c>
      <c r="U24" s="1382"/>
      <c r="V24" s="1383"/>
      <c r="W24" s="1381">
        <f>W4</f>
        <v>42531</v>
      </c>
      <c r="X24" s="1382"/>
      <c r="Y24" s="1383"/>
      <c r="Z24" s="1381">
        <f>Z4</f>
        <v>42534</v>
      </c>
      <c r="AA24" s="1382"/>
      <c r="AB24" s="1383"/>
      <c r="AC24" s="1381">
        <f>AC4</f>
        <v>42535</v>
      </c>
      <c r="AD24" s="1382"/>
      <c r="AE24" s="1383"/>
      <c r="AF24" s="1381">
        <f>AF4</f>
        <v>42536</v>
      </c>
      <c r="AG24" s="1382"/>
      <c r="AH24" s="1383"/>
      <c r="AI24" s="1381">
        <f>AI4</f>
        <v>42537</v>
      </c>
      <c r="AJ24" s="1382"/>
      <c r="AK24" s="1383"/>
      <c r="AL24" s="1381">
        <f>AL4</f>
        <v>42538</v>
      </c>
      <c r="AM24" s="1382"/>
      <c r="AN24" s="1383"/>
      <c r="AO24" s="1381">
        <f>AO4</f>
        <v>42541</v>
      </c>
      <c r="AP24" s="1382"/>
      <c r="AQ24" s="1383"/>
      <c r="AR24" s="1381">
        <f>AR4</f>
        <v>42542</v>
      </c>
      <c r="AS24" s="1382"/>
      <c r="AT24" s="1383"/>
      <c r="AU24" s="1381">
        <f>AU4</f>
        <v>42543</v>
      </c>
      <c r="AV24" s="1382"/>
      <c r="AW24" s="1383"/>
      <c r="AX24" s="1381">
        <f>AX4</f>
        <v>42544</v>
      </c>
      <c r="AY24" s="1382"/>
      <c r="AZ24" s="1383"/>
      <c r="BA24" s="1381">
        <f>BA4</f>
        <v>42545</v>
      </c>
      <c r="BB24" s="1382"/>
      <c r="BC24" s="1383"/>
      <c r="BD24" s="1381">
        <f>BD4</f>
        <v>42548</v>
      </c>
      <c r="BE24" s="1382"/>
      <c r="BF24" s="1383"/>
      <c r="BG24" s="1381">
        <f>BG4</f>
        <v>42549</v>
      </c>
      <c r="BH24" s="1382"/>
      <c r="BI24" s="1383"/>
      <c r="BJ24" s="1381">
        <f>BJ4</f>
        <v>42550</v>
      </c>
      <c r="BK24" s="1382"/>
      <c r="BL24" s="1383"/>
      <c r="BM24" s="1381">
        <f>BM4</f>
        <v>42551</v>
      </c>
      <c r="BN24" s="1382"/>
      <c r="BO24" s="1383"/>
      <c r="BP24" s="1390" t="s">
        <v>33</v>
      </c>
    </row>
    <row r="25" spans="1:68" ht="15" x14ac:dyDescent="0.25">
      <c r="A25" s="1385"/>
      <c r="B25" s="574" t="s">
        <v>14</v>
      </c>
      <c r="C25" s="575" t="s">
        <v>15</v>
      </c>
      <c r="D25" s="576" t="s">
        <v>3</v>
      </c>
      <c r="E25" s="578" t="s">
        <v>14</v>
      </c>
      <c r="F25" s="579" t="s">
        <v>15</v>
      </c>
      <c r="G25" s="580" t="s">
        <v>3</v>
      </c>
      <c r="H25" s="581" t="s">
        <v>14</v>
      </c>
      <c r="I25" s="582" t="s">
        <v>15</v>
      </c>
      <c r="J25" s="583" t="s">
        <v>3</v>
      </c>
      <c r="K25" s="584" t="s">
        <v>14</v>
      </c>
      <c r="L25" s="585" t="s">
        <v>15</v>
      </c>
      <c r="M25" s="586" t="s">
        <v>3</v>
      </c>
      <c r="N25" s="587" t="s">
        <v>14</v>
      </c>
      <c r="O25" s="588" t="s">
        <v>15</v>
      </c>
      <c r="P25" s="589" t="s">
        <v>3</v>
      </c>
      <c r="Q25" s="590" t="s">
        <v>14</v>
      </c>
      <c r="R25" s="591" t="s">
        <v>15</v>
      </c>
      <c r="S25" s="592" t="s">
        <v>3</v>
      </c>
      <c r="T25" s="593" t="s">
        <v>14</v>
      </c>
      <c r="U25" s="594" t="s">
        <v>15</v>
      </c>
      <c r="V25" s="595" t="s">
        <v>3</v>
      </c>
      <c r="W25" s="650" t="s">
        <v>14</v>
      </c>
      <c r="X25" s="651" t="s">
        <v>15</v>
      </c>
      <c r="Y25" s="652" t="s">
        <v>3</v>
      </c>
      <c r="Z25" s="659" t="s">
        <v>14</v>
      </c>
      <c r="AA25" s="660" t="s">
        <v>15</v>
      </c>
      <c r="AB25" s="661" t="s">
        <v>3</v>
      </c>
      <c r="AC25" s="665" t="s">
        <v>14</v>
      </c>
      <c r="AD25" s="666" t="s">
        <v>15</v>
      </c>
      <c r="AE25" s="667" t="s">
        <v>3</v>
      </c>
      <c r="AF25" s="671" t="s">
        <v>14</v>
      </c>
      <c r="AG25" s="672" t="s">
        <v>15</v>
      </c>
      <c r="AH25" s="673" t="s">
        <v>3</v>
      </c>
      <c r="AI25" s="680" t="s">
        <v>14</v>
      </c>
      <c r="AJ25" s="681" t="s">
        <v>15</v>
      </c>
      <c r="AK25" s="682" t="s">
        <v>3</v>
      </c>
      <c r="AL25" s="680" t="s">
        <v>14</v>
      </c>
      <c r="AM25" s="681" t="s">
        <v>15</v>
      </c>
      <c r="AN25" s="682" t="s">
        <v>3</v>
      </c>
      <c r="AO25" s="686" t="s">
        <v>14</v>
      </c>
      <c r="AP25" s="687" t="s">
        <v>15</v>
      </c>
      <c r="AQ25" s="688" t="s">
        <v>3</v>
      </c>
      <c r="AR25" s="692" t="s">
        <v>14</v>
      </c>
      <c r="AS25" s="693" t="s">
        <v>15</v>
      </c>
      <c r="AT25" s="694" t="s">
        <v>3</v>
      </c>
      <c r="AU25" s="698" t="s">
        <v>14</v>
      </c>
      <c r="AV25" s="699" t="s">
        <v>15</v>
      </c>
      <c r="AW25" s="700" t="s">
        <v>3</v>
      </c>
      <c r="AX25" s="704" t="s">
        <v>14</v>
      </c>
      <c r="AY25" s="705" t="s">
        <v>15</v>
      </c>
      <c r="AZ25" s="706" t="s">
        <v>3</v>
      </c>
      <c r="BA25" s="710" t="s">
        <v>14</v>
      </c>
      <c r="BB25" s="711" t="s">
        <v>15</v>
      </c>
      <c r="BC25" s="712" t="s">
        <v>3</v>
      </c>
      <c r="BD25" s="716" t="s">
        <v>14</v>
      </c>
      <c r="BE25" s="717" t="s">
        <v>15</v>
      </c>
      <c r="BF25" s="718" t="s">
        <v>3</v>
      </c>
      <c r="BG25" s="722" t="s">
        <v>14</v>
      </c>
      <c r="BH25" s="723" t="s">
        <v>15</v>
      </c>
      <c r="BI25" s="724" t="s">
        <v>3</v>
      </c>
      <c r="BJ25" s="729" t="s">
        <v>14</v>
      </c>
      <c r="BK25" s="730" t="s">
        <v>15</v>
      </c>
      <c r="BL25" s="731" t="s">
        <v>3</v>
      </c>
      <c r="BM25" s="572" t="s">
        <v>14</v>
      </c>
      <c r="BN25" s="573" t="s">
        <v>15</v>
      </c>
      <c r="BO25" s="577" t="s">
        <v>3</v>
      </c>
      <c r="BP25" s="1391"/>
    </row>
    <row r="26" spans="1:68" ht="15" x14ac:dyDescent="0.25">
      <c r="A26" s="60" t="s">
        <v>0</v>
      </c>
      <c r="B26" s="61">
        <f t="shared" ref="B26:D26" si="81">(B6/B21)*100</f>
        <v>24.581269207624686</v>
      </c>
      <c r="C26" s="62">
        <f t="shared" si="81"/>
        <v>49.023481499883843</v>
      </c>
      <c r="D26" s="63">
        <f t="shared" si="81"/>
        <v>27.944138999335451</v>
      </c>
      <c r="E26" s="61">
        <f t="shared" ref="E26:BO26" si="82">(E6/E21)*100</f>
        <v>25.013475426795175</v>
      </c>
      <c r="F26" s="62">
        <f t="shared" si="82"/>
        <v>49.741616766388439</v>
      </c>
      <c r="G26" s="63">
        <f t="shared" si="82"/>
        <v>28.484451394853838</v>
      </c>
      <c r="H26" s="61">
        <f t="shared" si="82"/>
        <v>24.778758758091271</v>
      </c>
      <c r="I26" s="62">
        <f t="shared" si="82"/>
        <v>50.05219167483834</v>
      </c>
      <c r="J26" s="63">
        <f t="shared" si="82"/>
        <v>28.32627480790914</v>
      </c>
      <c r="K26" s="61">
        <f t="shared" si="82"/>
        <v>24.879299071196019</v>
      </c>
      <c r="L26" s="62">
        <f t="shared" si="82"/>
        <v>50.070050038430168</v>
      </c>
      <c r="M26" s="63">
        <f t="shared" si="82"/>
        <v>28.415209434366822</v>
      </c>
      <c r="N26" s="61">
        <f t="shared" si="82"/>
        <v>24.168672687840207</v>
      </c>
      <c r="O26" s="62">
        <f t="shared" si="82"/>
        <v>50.070050038430161</v>
      </c>
      <c r="P26" s="63">
        <f t="shared" si="82"/>
        <v>27.804330422437879</v>
      </c>
      <c r="Q26" s="61">
        <f t="shared" si="82"/>
        <v>23.646696419741286</v>
      </c>
      <c r="R26" s="62">
        <f t="shared" si="82"/>
        <v>49.813341248590021</v>
      </c>
      <c r="S26" s="63">
        <f t="shared" si="82"/>
        <v>27.319514331802125</v>
      </c>
      <c r="T26" s="61">
        <f t="shared" si="82"/>
        <v>23.735209784286976</v>
      </c>
      <c r="U26" s="62">
        <f t="shared" si="82"/>
        <v>49.841395586146021</v>
      </c>
      <c r="V26" s="63">
        <f t="shared" si="82"/>
        <v>27.359539155167351</v>
      </c>
      <c r="W26" s="62">
        <f t="shared" si="82"/>
        <v>23.401296490531994</v>
      </c>
      <c r="X26" s="62">
        <f t="shared" si="82"/>
        <v>49.844747995534902</v>
      </c>
      <c r="Y26" s="62">
        <f t="shared" si="82"/>
        <v>27.077697880111344</v>
      </c>
      <c r="Z26" s="62">
        <f t="shared" si="82"/>
        <v>22.839517688807433</v>
      </c>
      <c r="AA26" s="62">
        <f t="shared" si="82"/>
        <v>49.914081161043526</v>
      </c>
      <c r="AB26" s="62">
        <f t="shared" si="82"/>
        <v>26.603661819264506</v>
      </c>
      <c r="AC26" s="62">
        <f t="shared" ref="AC26:AK26" si="83">(AC6/AC21)*100</f>
        <v>22.147188800262345</v>
      </c>
      <c r="AD26" s="62">
        <f t="shared" si="83"/>
        <v>49.947368923199974</v>
      </c>
      <c r="AE26" s="62">
        <f t="shared" si="83"/>
        <v>26.012214544544914</v>
      </c>
      <c r="AF26" s="61">
        <f t="shared" si="83"/>
        <v>22.531895795826426</v>
      </c>
      <c r="AG26" s="62">
        <f t="shared" si="83"/>
        <v>47.639505017610162</v>
      </c>
      <c r="AH26" s="63">
        <f t="shared" si="83"/>
        <v>25.761260738216418</v>
      </c>
      <c r="AI26" s="62">
        <f t="shared" si="83"/>
        <v>22.725582971211992</v>
      </c>
      <c r="AJ26" s="62">
        <f t="shared" si="83"/>
        <v>48.12408518791807</v>
      </c>
      <c r="AK26" s="62">
        <f t="shared" si="83"/>
        <v>26.06131497278033</v>
      </c>
      <c r="AL26" s="62">
        <f t="shared" ref="AL26:BI26" si="84">(AL6/AL21)*100</f>
        <v>22.701903347445906</v>
      </c>
      <c r="AM26" s="62">
        <f t="shared" si="84"/>
        <v>47.958770458907182</v>
      </c>
      <c r="AN26" s="62">
        <f t="shared" si="84"/>
        <v>26.019033592537451</v>
      </c>
      <c r="AO26" s="61">
        <f t="shared" si="84"/>
        <v>22.377054352556346</v>
      </c>
      <c r="AP26" s="62">
        <f t="shared" si="84"/>
        <v>48.174792549109469</v>
      </c>
      <c r="AQ26" s="63">
        <f t="shared" si="84"/>
        <v>25.765220321403177</v>
      </c>
      <c r="AR26" s="61">
        <f t="shared" si="84"/>
        <v>21.979927826624646</v>
      </c>
      <c r="AS26" s="62">
        <f t="shared" si="84"/>
        <v>48.037584175332057</v>
      </c>
      <c r="AT26" s="63">
        <f t="shared" si="84"/>
        <v>25.402230347719001</v>
      </c>
      <c r="AU26" s="61">
        <f t="shared" si="84"/>
        <v>21.131018056669664</v>
      </c>
      <c r="AV26" s="62">
        <f t="shared" si="84"/>
        <v>48.008271859737647</v>
      </c>
      <c r="AW26" s="63">
        <f t="shared" si="84"/>
        <v>24.66096304555947</v>
      </c>
      <c r="AX26" s="61">
        <f t="shared" si="84"/>
        <v>20.749902837539398</v>
      </c>
      <c r="AY26" s="62">
        <f t="shared" si="84"/>
        <v>47.913797953401115</v>
      </c>
      <c r="AZ26" s="63">
        <f t="shared" si="84"/>
        <v>24.289463290637929</v>
      </c>
      <c r="BA26" s="62">
        <f t="shared" si="84"/>
        <v>20.070773949247432</v>
      </c>
      <c r="BB26" s="62">
        <f t="shared" si="84"/>
        <v>47.381868937536765</v>
      </c>
      <c r="BC26" s="62">
        <f t="shared" si="84"/>
        <v>23.629515114277133</v>
      </c>
      <c r="BD26" s="61">
        <f t="shared" si="84"/>
        <v>19.214335090791387</v>
      </c>
      <c r="BE26" s="62">
        <f t="shared" si="84"/>
        <v>45.961371967816014</v>
      </c>
      <c r="BF26" s="63">
        <f t="shared" si="84"/>
        <v>22.699577305270502</v>
      </c>
      <c r="BG26" s="62">
        <f t="shared" si="84"/>
        <v>19.002274648432241</v>
      </c>
      <c r="BH26" s="62">
        <f t="shared" si="84"/>
        <v>45.75161900178454</v>
      </c>
      <c r="BI26" s="62">
        <f t="shared" si="84"/>
        <v>22.487817535989393</v>
      </c>
      <c r="BJ26" s="62"/>
      <c r="BK26" s="62"/>
      <c r="BL26" s="62"/>
      <c r="BM26" s="61">
        <f t="shared" si="82"/>
        <v>18.227973568942161</v>
      </c>
      <c r="BN26" s="62">
        <f t="shared" si="82"/>
        <v>46.249360237330819</v>
      </c>
      <c r="BO26" s="63">
        <f t="shared" si="82"/>
        <v>21.953421479499983</v>
      </c>
      <c r="BP26" s="60" t="s">
        <v>0</v>
      </c>
    </row>
    <row r="27" spans="1:68" ht="15" x14ac:dyDescent="0.25">
      <c r="A27" s="15" t="s">
        <v>35</v>
      </c>
      <c r="B27" s="28">
        <f t="shared" ref="B27:D27" si="85">(B7/B21)*100</f>
        <v>24.581269207624686</v>
      </c>
      <c r="C27" s="16">
        <f t="shared" si="85"/>
        <v>40.731773386917787</v>
      </c>
      <c r="D27" s="29">
        <f t="shared" si="85"/>
        <v>26.803328404886617</v>
      </c>
      <c r="E27" s="28">
        <f t="shared" ref="E27:AK27" si="86">(E7/E21)*100</f>
        <v>25.013475426795175</v>
      </c>
      <c r="F27" s="16">
        <f t="shared" si="86"/>
        <v>41.476200212891122</v>
      </c>
      <c r="G27" s="29">
        <f t="shared" si="86"/>
        <v>27.324272721123588</v>
      </c>
      <c r="H27" s="28">
        <f t="shared" si="86"/>
        <v>24.778758758091271</v>
      </c>
      <c r="I27" s="16">
        <f t="shared" si="86"/>
        <v>41.435341082271542</v>
      </c>
      <c r="J27" s="29">
        <f t="shared" si="86"/>
        <v>27.116766947354208</v>
      </c>
      <c r="K27" s="28">
        <f t="shared" si="86"/>
        <v>24.879299071196019</v>
      </c>
      <c r="L27" s="16">
        <f t="shared" si="86"/>
        <v>41.453199445863362</v>
      </c>
      <c r="M27" s="29">
        <f t="shared" si="86"/>
        <v>27.205701573811897</v>
      </c>
      <c r="N27" s="28">
        <f t="shared" si="86"/>
        <v>24.168672687840207</v>
      </c>
      <c r="O27" s="16">
        <f t="shared" si="86"/>
        <v>41.453199445863362</v>
      </c>
      <c r="P27" s="29">
        <f t="shared" si="86"/>
        <v>26.594822561882946</v>
      </c>
      <c r="Q27" s="28">
        <f t="shared" si="86"/>
        <v>23.646696419741286</v>
      </c>
      <c r="R27" s="16">
        <f t="shared" si="86"/>
        <v>41.196288139093774</v>
      </c>
      <c r="S27" s="29">
        <f t="shared" si="86"/>
        <v>26.11000248124785</v>
      </c>
      <c r="T27" s="28">
        <f t="shared" si="86"/>
        <v>23.735209784286976</v>
      </c>
      <c r="U27" s="16">
        <f t="shared" si="86"/>
        <v>41.224544993579215</v>
      </c>
      <c r="V27" s="29">
        <f t="shared" si="86"/>
        <v>26.163259280192129</v>
      </c>
      <c r="W27" s="16">
        <f t="shared" si="86"/>
        <v>23.401296490531994</v>
      </c>
      <c r="X27" s="16">
        <f t="shared" si="86"/>
        <v>41.18443862329238</v>
      </c>
      <c r="Y27" s="16">
        <f t="shared" si="86"/>
        <v>25.873665441143391</v>
      </c>
      <c r="Z27" s="16">
        <f t="shared" si="86"/>
        <v>22.839517688807433</v>
      </c>
      <c r="AA27" s="16">
        <f t="shared" si="86"/>
        <v>41.253771788801011</v>
      </c>
      <c r="AB27" s="16">
        <f t="shared" si="86"/>
        <v>25.399629380296556</v>
      </c>
      <c r="AC27" s="16">
        <f t="shared" si="86"/>
        <v>22.147188800262345</v>
      </c>
      <c r="AD27" s="16">
        <f t="shared" si="86"/>
        <v>41.287059550957451</v>
      </c>
      <c r="AE27" s="16">
        <f t="shared" si="86"/>
        <v>24.808182105576964</v>
      </c>
      <c r="AF27" s="28">
        <f t="shared" si="86"/>
        <v>22.531895795826426</v>
      </c>
      <c r="AG27" s="16">
        <f t="shared" si="86"/>
        <v>39.299753263368927</v>
      </c>
      <c r="AH27" s="29">
        <f t="shared" si="86"/>
        <v>24.688593814596487</v>
      </c>
      <c r="AI27" s="16">
        <f t="shared" si="86"/>
        <v>22.725582971211992</v>
      </c>
      <c r="AJ27" s="16">
        <f t="shared" si="86"/>
        <v>39.780173058116354</v>
      </c>
      <c r="AK27" s="16">
        <f t="shared" si="86"/>
        <v>24.96546079712164</v>
      </c>
      <c r="AL27" s="16">
        <f t="shared" ref="AL27:BI27" si="87">(AL7/AL21)*100</f>
        <v>22.701903347445906</v>
      </c>
      <c r="AM27" s="16">
        <f t="shared" si="87"/>
        <v>39.614858329105459</v>
      </c>
      <c r="AN27" s="16">
        <f t="shared" si="87"/>
        <v>24.923179416878757</v>
      </c>
      <c r="AO27" s="28">
        <f t="shared" si="87"/>
        <v>22.377054352556346</v>
      </c>
      <c r="AP27" s="16">
        <f t="shared" si="87"/>
        <v>39.830880419307746</v>
      </c>
      <c r="AQ27" s="29">
        <f t="shared" si="87"/>
        <v>24.669366145744483</v>
      </c>
      <c r="AR27" s="28">
        <f t="shared" si="87"/>
        <v>21.979927826624646</v>
      </c>
      <c r="AS27" s="16">
        <f t="shared" si="87"/>
        <v>39.693672045530334</v>
      </c>
      <c r="AT27" s="29">
        <f t="shared" si="87"/>
        <v>24.306376172060311</v>
      </c>
      <c r="AU27" s="28">
        <f t="shared" si="87"/>
        <v>21.131018056669664</v>
      </c>
      <c r="AV27" s="16">
        <f t="shared" si="87"/>
        <v>39.664359729935924</v>
      </c>
      <c r="AW27" s="29">
        <f t="shared" si="87"/>
        <v>23.565108869900779</v>
      </c>
      <c r="AX27" s="28">
        <f t="shared" si="87"/>
        <v>20.749902837539398</v>
      </c>
      <c r="AY27" s="16">
        <f t="shared" si="87"/>
        <v>39.5698858235994</v>
      </c>
      <c r="AZ27" s="29">
        <f t="shared" si="87"/>
        <v>23.202219312084583</v>
      </c>
      <c r="BA27" s="16">
        <f t="shared" si="87"/>
        <v>20.070773949247432</v>
      </c>
      <c r="BB27" s="16">
        <f t="shared" si="87"/>
        <v>39.570823013724855</v>
      </c>
      <c r="BC27" s="16">
        <f t="shared" si="87"/>
        <v>22.611705660539517</v>
      </c>
      <c r="BD27" s="28">
        <f t="shared" si="87"/>
        <v>19.214335090791387</v>
      </c>
      <c r="BE27" s="16">
        <f t="shared" si="87"/>
        <v>38.380767306769862</v>
      </c>
      <c r="BF27" s="29">
        <f t="shared" si="87"/>
        <v>21.711795238141796</v>
      </c>
      <c r="BG27" s="16">
        <f t="shared" si="87"/>
        <v>19.002274648432241</v>
      </c>
      <c r="BH27" s="16">
        <f t="shared" si="87"/>
        <v>38.112352315429874</v>
      </c>
      <c r="BI27" s="16">
        <f t="shared" si="87"/>
        <v>21.492391580383163</v>
      </c>
      <c r="BJ27" s="16"/>
      <c r="BK27" s="16"/>
      <c r="BL27" s="16"/>
      <c r="BM27" s="28">
        <f t="shared" ref="BM27:BO27" si="88">(BM7/BM21)*100</f>
        <v>18.227973568942161</v>
      </c>
      <c r="BN27" s="16">
        <f t="shared" si="88"/>
        <v>38.419289514724888</v>
      </c>
      <c r="BO27" s="29">
        <f t="shared" si="88"/>
        <v>20.912412304677094</v>
      </c>
      <c r="BP27" s="15" t="s">
        <v>38</v>
      </c>
    </row>
    <row r="28" spans="1:68" ht="15" x14ac:dyDescent="0.25">
      <c r="A28" s="17" t="s">
        <v>36</v>
      </c>
      <c r="B28" s="30">
        <f t="shared" ref="B28:D28" si="89">(B8/B21)*100</f>
        <v>0</v>
      </c>
      <c r="C28" s="18">
        <f t="shared" si="89"/>
        <v>8.2917081129660541</v>
      </c>
      <c r="D28" s="31">
        <f t="shared" si="89"/>
        <v>1.1408105944488267</v>
      </c>
      <c r="E28" s="30">
        <f t="shared" ref="E28:AK28" si="90">(E8/E21)*100</f>
        <v>0</v>
      </c>
      <c r="F28" s="18">
        <f t="shared" si="90"/>
        <v>8.2654165534973174</v>
      </c>
      <c r="G28" s="31">
        <f t="shared" si="90"/>
        <v>1.1601786737302489</v>
      </c>
      <c r="H28" s="30">
        <f t="shared" si="90"/>
        <v>0</v>
      </c>
      <c r="I28" s="18">
        <f t="shared" si="90"/>
        <v>8.6168505925668057</v>
      </c>
      <c r="J28" s="31">
        <f t="shared" si="90"/>
        <v>1.2095078605549328</v>
      </c>
      <c r="K28" s="30">
        <f t="shared" si="90"/>
        <v>0</v>
      </c>
      <c r="L28" s="18">
        <f t="shared" si="90"/>
        <v>8.6168505925668057</v>
      </c>
      <c r="M28" s="31">
        <f t="shared" si="90"/>
        <v>1.2095078605549325</v>
      </c>
      <c r="N28" s="30">
        <f t="shared" si="90"/>
        <v>0</v>
      </c>
      <c r="O28" s="18">
        <f t="shared" si="90"/>
        <v>8.6168505925668057</v>
      </c>
      <c r="P28" s="31">
        <f t="shared" si="90"/>
        <v>1.2095078605549325</v>
      </c>
      <c r="Q28" s="30">
        <f t="shared" si="90"/>
        <v>0</v>
      </c>
      <c r="R28" s="18">
        <f t="shared" si="90"/>
        <v>8.617053109496247</v>
      </c>
      <c r="S28" s="31">
        <f t="shared" si="90"/>
        <v>1.2095118505542795</v>
      </c>
      <c r="T28" s="30">
        <f t="shared" si="90"/>
        <v>0</v>
      </c>
      <c r="U28" s="18">
        <f t="shared" si="90"/>
        <v>8.6168505925668057</v>
      </c>
      <c r="V28" s="31">
        <f t="shared" si="90"/>
        <v>1.1962798749752226</v>
      </c>
      <c r="W28" s="18">
        <f t="shared" si="90"/>
        <v>0</v>
      </c>
      <c r="X28" s="18">
        <f t="shared" si="90"/>
        <v>8.6603093722425228</v>
      </c>
      <c r="Y28" s="18">
        <f t="shared" si="90"/>
        <v>1.2040324389679529</v>
      </c>
      <c r="Z28" s="18">
        <f t="shared" si="90"/>
        <v>0</v>
      </c>
      <c r="AA28" s="18">
        <f t="shared" si="90"/>
        <v>8.6603093722425228</v>
      </c>
      <c r="AB28" s="18">
        <f t="shared" si="90"/>
        <v>1.2040324389679529</v>
      </c>
      <c r="AC28" s="18">
        <f t="shared" si="90"/>
        <v>0</v>
      </c>
      <c r="AD28" s="18">
        <f t="shared" si="90"/>
        <v>8.6603093722425228</v>
      </c>
      <c r="AE28" s="18">
        <f t="shared" si="90"/>
        <v>1.2040324389679529</v>
      </c>
      <c r="AF28" s="30">
        <f t="shared" si="90"/>
        <v>0</v>
      </c>
      <c r="AG28" s="18">
        <f t="shared" si="90"/>
        <v>8.339751754241238</v>
      </c>
      <c r="AH28" s="31">
        <f t="shared" si="90"/>
        <v>1.0726669236199275</v>
      </c>
      <c r="AI28" s="18">
        <f t="shared" si="90"/>
        <v>0</v>
      </c>
      <c r="AJ28" s="18">
        <f t="shared" si="90"/>
        <v>8.3439121298017191</v>
      </c>
      <c r="AK28" s="18">
        <f t="shared" si="90"/>
        <v>1.0958541756586897</v>
      </c>
      <c r="AL28" s="18">
        <f t="shared" ref="AL28:BI28" si="91">(AL8/AL21)*100</f>
        <v>0</v>
      </c>
      <c r="AM28" s="18">
        <f t="shared" si="91"/>
        <v>8.3439121298017191</v>
      </c>
      <c r="AN28" s="18">
        <f t="shared" si="91"/>
        <v>1.0958541756586897</v>
      </c>
      <c r="AO28" s="30">
        <f t="shared" si="91"/>
        <v>0</v>
      </c>
      <c r="AP28" s="18">
        <f t="shared" si="91"/>
        <v>8.3439121298017209</v>
      </c>
      <c r="AQ28" s="31">
        <f t="shared" si="91"/>
        <v>1.0958541756586897</v>
      </c>
      <c r="AR28" s="30">
        <f t="shared" si="91"/>
        <v>0</v>
      </c>
      <c r="AS28" s="18">
        <f t="shared" si="91"/>
        <v>8.3439121298017191</v>
      </c>
      <c r="AT28" s="31">
        <f t="shared" si="91"/>
        <v>1.0958541756586897</v>
      </c>
      <c r="AU28" s="30">
        <f t="shared" si="91"/>
        <v>0</v>
      </c>
      <c r="AV28" s="18">
        <f t="shared" si="91"/>
        <v>8.3439121298017191</v>
      </c>
      <c r="AW28" s="31">
        <f t="shared" si="91"/>
        <v>1.0958541756586897</v>
      </c>
      <c r="AX28" s="30">
        <f t="shared" si="91"/>
        <v>0</v>
      </c>
      <c r="AY28" s="18">
        <f t="shared" si="91"/>
        <v>8.3439121298017191</v>
      </c>
      <c r="AZ28" s="31">
        <f t="shared" si="91"/>
        <v>1.0872439785533463</v>
      </c>
      <c r="BA28" s="18">
        <f t="shared" si="91"/>
        <v>0</v>
      </c>
      <c r="BB28" s="18">
        <f t="shared" si="91"/>
        <v>7.8110459238119114</v>
      </c>
      <c r="BC28" s="18">
        <f t="shared" si="91"/>
        <v>1.0178094537376166</v>
      </c>
      <c r="BD28" s="30">
        <f t="shared" si="91"/>
        <v>0</v>
      </c>
      <c r="BE28" s="18">
        <f t="shared" si="91"/>
        <v>7.5806046610461433</v>
      </c>
      <c r="BF28" s="31">
        <f t="shared" si="91"/>
        <v>0.98778206712870886</v>
      </c>
      <c r="BG28" s="18">
        <f t="shared" si="91"/>
        <v>0</v>
      </c>
      <c r="BH28" s="18">
        <f t="shared" si="91"/>
        <v>7.6392666863546692</v>
      </c>
      <c r="BI28" s="18">
        <f t="shared" si="91"/>
        <v>0.99542595560623004</v>
      </c>
      <c r="BJ28" s="18"/>
      <c r="BK28" s="18"/>
      <c r="BL28" s="18"/>
      <c r="BM28" s="30">
        <f t="shared" ref="BM28:BO28" si="92">(BM8/BM21)*100</f>
        <v>0</v>
      </c>
      <c r="BN28" s="18">
        <f t="shared" si="92"/>
        <v>7.8300707226059405</v>
      </c>
      <c r="BO28" s="31">
        <f t="shared" si="92"/>
        <v>1.0410091748228838</v>
      </c>
      <c r="BP28" s="17" t="s">
        <v>37</v>
      </c>
    </row>
    <row r="29" spans="1:68" ht="15" x14ac:dyDescent="0.25">
      <c r="A29" s="64" t="s">
        <v>10</v>
      </c>
      <c r="B29" s="65">
        <f>(B9/B21)*100</f>
        <v>4.7107077844802738</v>
      </c>
      <c r="C29" s="66">
        <f t="shared" ref="C29" si="93">(C9/C21)*100</f>
        <v>0.32263925621117467</v>
      </c>
      <c r="D29" s="67">
        <f>(D9/D21)*100</f>
        <v>4.1069775279377341</v>
      </c>
      <c r="E29" s="65">
        <f>(E9/E21)*100</f>
        <v>4.1395281541375697</v>
      </c>
      <c r="F29" s="66">
        <f t="shared" ref="F29" si="94">(F9/F21)*100</f>
        <v>0.39051630518269359</v>
      </c>
      <c r="G29" s="67">
        <f>(G9/G21)*100</f>
        <v>3.6132965278707658</v>
      </c>
      <c r="H29" s="65">
        <f>(H9/H21)*100</f>
        <v>4.2911702973397432</v>
      </c>
      <c r="I29" s="66">
        <f t="shared" ref="I29" si="95">(I9/I21)*100</f>
        <v>4.3458779675716104E-2</v>
      </c>
      <c r="J29" s="67">
        <f>(J9/J21)*100</f>
        <v>3.6949384821547069</v>
      </c>
      <c r="K29" s="65">
        <f>(K9/K21)*100</f>
        <v>4.1323819645427449</v>
      </c>
      <c r="L29" s="66">
        <f t="shared" ref="L29" si="96">(L9/L21)*100</f>
        <v>4.3458779675716097E-2</v>
      </c>
      <c r="M29" s="67">
        <f>(M9/M21)*100</f>
        <v>3.5584385405302399</v>
      </c>
      <c r="N29" s="65">
        <f>(N9/N21)*100</f>
        <v>4.6632009276462991</v>
      </c>
      <c r="O29" s="66">
        <f t="shared" ref="O29" si="97">(O9/O21)*100</f>
        <v>4.3458779675716097E-2</v>
      </c>
      <c r="P29" s="67">
        <f>(P9/P21)*100</f>
        <v>4.014748876437773</v>
      </c>
      <c r="Q29" s="65">
        <f>(Q9/Q21)*100</f>
        <v>5.0819676379030074</v>
      </c>
      <c r="R29" s="66">
        <f t="shared" ref="R29" si="98">(R9/R21)*100</f>
        <v>4.3459801062651224E-2</v>
      </c>
      <c r="S29" s="67">
        <f>(S9/S21)*100</f>
        <v>4.3747496527831169</v>
      </c>
      <c r="T29" s="65">
        <f>(T9/T21)*100</f>
        <v>5.3153787566386068</v>
      </c>
      <c r="U29" s="66">
        <f t="shared" ref="U29" si="99">(U9/U21)*100</f>
        <v>4.3458779675716097E-2</v>
      </c>
      <c r="V29" s="67">
        <f>(V9/V21)*100</f>
        <v>4.5834765722882223</v>
      </c>
      <c r="W29" s="66">
        <f>(W9/W21)*100</f>
        <v>5.3477247866445161</v>
      </c>
      <c r="X29" s="66">
        <f t="shared" ref="X29" si="100">(X9/X21)*100</f>
        <v>0</v>
      </c>
      <c r="Y29" s="66">
        <f>(Y9/Y21)*100</f>
        <v>4.6042370148992804</v>
      </c>
      <c r="Z29" s="66">
        <f>(Z9/Z21)*100</f>
        <v>5.8133794367573648</v>
      </c>
      <c r="AA29" s="66">
        <f t="shared" ref="AA29" si="101">(AA9/AA21)*100</f>
        <v>0</v>
      </c>
      <c r="AB29" s="66">
        <f>(AB9/AB21)*100</f>
        <v>5.0051522567539042</v>
      </c>
      <c r="AC29" s="66">
        <f>(AC9/AC21)*100</f>
        <v>6.487232386951022</v>
      </c>
      <c r="AD29" s="66">
        <f t="shared" ref="AD29" si="102">(AD9/AD21)*100</f>
        <v>0</v>
      </c>
      <c r="AE29" s="66">
        <f>(AE9/AE21)*100</f>
        <v>5.5853202384026881</v>
      </c>
      <c r="AF29" s="65">
        <f>(AF9/AF21)*100</f>
        <v>6.0528852205231019</v>
      </c>
      <c r="AG29" s="66">
        <f t="shared" ref="AG29" si="103">(AG9/AG21)*100</f>
        <v>0</v>
      </c>
      <c r="AH29" s="67">
        <f>(AH9/AH21)*100</f>
        <v>5.2743572787026372</v>
      </c>
      <c r="AI29" s="66">
        <f>(AI9/AI21)*100</f>
        <v>5.8276550839455261</v>
      </c>
      <c r="AJ29" s="66">
        <f t="shared" ref="AJ29" si="104">(AJ9/AJ21)*100</f>
        <v>9.3485299296457686E-2</v>
      </c>
      <c r="AK29" s="66">
        <f>(AK9/AK21)*100</f>
        <v>5.0745534447276528</v>
      </c>
      <c r="AL29" s="66">
        <f>(AL9/AL21)*100</f>
        <v>5.8170543558355066</v>
      </c>
      <c r="AM29" s="66">
        <f t="shared" ref="AM29" si="105">(AM9/AM21)*100</f>
        <v>9.3485299296457686E-2</v>
      </c>
      <c r="AN29" s="66">
        <f>(AN9/AN21)*100</f>
        <v>5.0653449714716716</v>
      </c>
      <c r="AO29" s="65">
        <f>(AO9/AO21)*100</f>
        <v>6.1750056083505429</v>
      </c>
      <c r="AP29" s="66">
        <f t="shared" ref="AP29" si="106">(AP9/AP21)*100</f>
        <v>9.34852992964577E-2</v>
      </c>
      <c r="AQ29" s="67">
        <f>(AQ9/AQ21)*100</f>
        <v>5.3762844184153353</v>
      </c>
      <c r="AR29" s="65">
        <f>(AR9/AR21)*100</f>
        <v>6.568009935149381</v>
      </c>
      <c r="AS29" s="66">
        <f t="shared" ref="AS29" si="107">(AS9/AS21)*100</f>
        <v>9.3485299296457686E-2</v>
      </c>
      <c r="AT29" s="67">
        <f>(AT9/AT21)*100</f>
        <v>5.7176732169254461</v>
      </c>
      <c r="AU29" s="65">
        <f>(AU9/AU21)*100</f>
        <v>7.3414390580565021</v>
      </c>
      <c r="AV29" s="66">
        <f t="shared" ref="AV29" si="108">(AV9/AV21)*100</f>
        <v>9.3485299296457686E-2</v>
      </c>
      <c r="AW29" s="67">
        <f>(AW9/AW21)*100</f>
        <v>6.3895234256819036</v>
      </c>
      <c r="AX29" s="65">
        <f>(AX9/AX21)*100</f>
        <v>7.9112248017774585</v>
      </c>
      <c r="AY29" s="66">
        <f t="shared" ref="AY29" si="109">(AY9/AY21)*100</f>
        <v>9.3485299296457686E-2</v>
      </c>
      <c r="AZ29" s="67">
        <f>(AZ9/AZ21)*100</f>
        <v>6.8925431488855686</v>
      </c>
      <c r="BA29" s="66">
        <f>(BA9/BA21)*100</f>
        <v>8.4466975444836372</v>
      </c>
      <c r="BB29" s="66">
        <f t="shared" ref="BB29" si="110">(BB9/BB21)*100</f>
        <v>0.6263515052862666</v>
      </c>
      <c r="BC29" s="66">
        <f>(BC9/BC21)*100</f>
        <v>7.4276762497899567</v>
      </c>
      <c r="BD29" s="65">
        <f>(BD9/BD21)*100</f>
        <v>9.2756087899283592</v>
      </c>
      <c r="BE29" s="66">
        <f t="shared" ref="BE29" si="111">(BE9/BE21)*100</f>
        <v>1.962256432232647</v>
      </c>
      <c r="BF29" s="67">
        <f>(BF9/BF21)*100</f>
        <v>8.3226507301779709</v>
      </c>
      <c r="BG29" s="66">
        <f>(BG9/BG21)*100</f>
        <v>9.5693974579446319</v>
      </c>
      <c r="BH29" s="66">
        <f t="shared" ref="BH29" si="112">(BH9/BH21)*100</f>
        <v>2.0449909221100118</v>
      </c>
      <c r="BI29" s="66">
        <f>(BI9/BI21)*100</f>
        <v>8.5889382235940843</v>
      </c>
      <c r="BJ29" s="66"/>
      <c r="BK29" s="66"/>
      <c r="BL29" s="66"/>
      <c r="BM29" s="65">
        <f>(BM9/BM21)*100</f>
        <v>10.257192096463777</v>
      </c>
      <c r="BN29" s="66">
        <f t="shared" ref="BN29" si="113">(BN9/BN21)*100</f>
        <v>1.6739105354421899</v>
      </c>
      <c r="BO29" s="67">
        <f>(BO9/BO21)*100</f>
        <v>9.1160434182896672</v>
      </c>
      <c r="BP29" s="64" t="s">
        <v>1</v>
      </c>
    </row>
    <row r="30" spans="1:68" ht="30" customHeight="1" x14ac:dyDescent="0.25">
      <c r="A30" s="19" t="s">
        <v>30</v>
      </c>
      <c r="B30" s="32">
        <f t="shared" ref="B30:D30" si="114">(B10/B21)*100</f>
        <v>4.7107077844802738</v>
      </c>
      <c r="C30" s="20">
        <f t="shared" si="114"/>
        <v>0.32263925621117467</v>
      </c>
      <c r="D30" s="33">
        <f t="shared" si="114"/>
        <v>4.1069775279377341</v>
      </c>
      <c r="E30" s="32">
        <f t="shared" ref="E30:AK30" si="115">(E10/E21)*100</f>
        <v>4.1395281541375697</v>
      </c>
      <c r="F30" s="20">
        <f t="shared" si="115"/>
        <v>0.39051630518269359</v>
      </c>
      <c r="G30" s="33">
        <f t="shared" si="115"/>
        <v>3.6132965278707658</v>
      </c>
      <c r="H30" s="32">
        <f t="shared" si="115"/>
        <v>4.2911702973397432</v>
      </c>
      <c r="I30" s="20">
        <f t="shared" si="115"/>
        <v>4.3458779675716104E-2</v>
      </c>
      <c r="J30" s="33">
        <f t="shared" si="115"/>
        <v>3.6949384821547069</v>
      </c>
      <c r="K30" s="32">
        <f t="shared" si="115"/>
        <v>4.1323819645427449</v>
      </c>
      <c r="L30" s="20">
        <f t="shared" si="115"/>
        <v>4.3458779675716097E-2</v>
      </c>
      <c r="M30" s="33">
        <f t="shared" si="115"/>
        <v>3.5584385405302399</v>
      </c>
      <c r="N30" s="32">
        <f t="shared" si="115"/>
        <v>4.6632009276462991</v>
      </c>
      <c r="O30" s="20">
        <f t="shared" si="115"/>
        <v>4.3458779675716097E-2</v>
      </c>
      <c r="P30" s="33">
        <f t="shared" si="115"/>
        <v>4.014748876437773</v>
      </c>
      <c r="Q30" s="32">
        <f t="shared" si="115"/>
        <v>5.0819676379030074</v>
      </c>
      <c r="R30" s="20">
        <f t="shared" si="115"/>
        <v>4.3459801062651224E-2</v>
      </c>
      <c r="S30" s="33">
        <f t="shared" si="115"/>
        <v>4.3747496527831169</v>
      </c>
      <c r="T30" s="32">
        <f t="shared" si="115"/>
        <v>5.3153787566386068</v>
      </c>
      <c r="U30" s="20">
        <f t="shared" si="115"/>
        <v>4.3458779675716097E-2</v>
      </c>
      <c r="V30" s="33">
        <f t="shared" si="115"/>
        <v>4.5834765722882223</v>
      </c>
      <c r="W30" s="20">
        <f t="shared" si="115"/>
        <v>5.3477247866445161</v>
      </c>
      <c r="X30" s="20">
        <f t="shared" si="115"/>
        <v>0</v>
      </c>
      <c r="Y30" s="20">
        <f t="shared" si="115"/>
        <v>4.6042370148992804</v>
      </c>
      <c r="Z30" s="20">
        <f t="shared" si="115"/>
        <v>5.8133794367573648</v>
      </c>
      <c r="AA30" s="20">
        <f t="shared" si="115"/>
        <v>0</v>
      </c>
      <c r="AB30" s="20">
        <f t="shared" si="115"/>
        <v>5.0051522567539042</v>
      </c>
      <c r="AC30" s="20">
        <f t="shared" si="115"/>
        <v>6.487232386951022</v>
      </c>
      <c r="AD30" s="20">
        <f t="shared" si="115"/>
        <v>0</v>
      </c>
      <c r="AE30" s="20">
        <f t="shared" si="115"/>
        <v>5.5853202384026881</v>
      </c>
      <c r="AF30" s="32">
        <f t="shared" si="115"/>
        <v>6.0528852205231019</v>
      </c>
      <c r="AG30" s="20">
        <f t="shared" si="115"/>
        <v>0</v>
      </c>
      <c r="AH30" s="33">
        <f t="shared" si="115"/>
        <v>5.2743572787026372</v>
      </c>
      <c r="AI30" s="20">
        <f t="shared" si="115"/>
        <v>5.8276550839455261</v>
      </c>
      <c r="AJ30" s="20">
        <f t="shared" si="115"/>
        <v>9.3485299296457686E-2</v>
      </c>
      <c r="AK30" s="20">
        <f t="shared" si="115"/>
        <v>5.0745534447276528</v>
      </c>
      <c r="AL30" s="20">
        <f t="shared" ref="AL30:BI30" si="116">(AL10/AL21)*100</f>
        <v>5.8170543558355066</v>
      </c>
      <c r="AM30" s="20">
        <f t="shared" si="116"/>
        <v>9.3485299296457686E-2</v>
      </c>
      <c r="AN30" s="20">
        <f t="shared" si="116"/>
        <v>5.0653449714716716</v>
      </c>
      <c r="AO30" s="32">
        <f t="shared" si="116"/>
        <v>6.1750056083505429</v>
      </c>
      <c r="AP30" s="20">
        <f t="shared" si="116"/>
        <v>9.34852992964577E-2</v>
      </c>
      <c r="AQ30" s="33">
        <f t="shared" si="116"/>
        <v>5.3762844184153353</v>
      </c>
      <c r="AR30" s="32">
        <f t="shared" si="116"/>
        <v>6.568009935149381</v>
      </c>
      <c r="AS30" s="20">
        <f t="shared" si="116"/>
        <v>9.3485299296457686E-2</v>
      </c>
      <c r="AT30" s="33">
        <f t="shared" si="116"/>
        <v>5.7176732169254461</v>
      </c>
      <c r="AU30" s="32">
        <f t="shared" si="116"/>
        <v>7.3414390580565021</v>
      </c>
      <c r="AV30" s="20">
        <f t="shared" si="116"/>
        <v>9.3485299296457686E-2</v>
      </c>
      <c r="AW30" s="33">
        <f t="shared" si="116"/>
        <v>6.3895234256819036</v>
      </c>
      <c r="AX30" s="32">
        <f t="shared" si="116"/>
        <v>7.9112248017774585</v>
      </c>
      <c r="AY30" s="20">
        <f t="shared" si="116"/>
        <v>9.3485299296457686E-2</v>
      </c>
      <c r="AZ30" s="33">
        <f t="shared" si="116"/>
        <v>6.8925431488855686</v>
      </c>
      <c r="BA30" s="20">
        <f t="shared" si="116"/>
        <v>8.4466975444836372</v>
      </c>
      <c r="BB30" s="20">
        <f t="shared" si="116"/>
        <v>0.6263515052862666</v>
      </c>
      <c r="BC30" s="20">
        <f t="shared" si="116"/>
        <v>7.4276762497899567</v>
      </c>
      <c r="BD30" s="32">
        <f t="shared" si="116"/>
        <v>9.2756087899283592</v>
      </c>
      <c r="BE30" s="20">
        <f t="shared" si="116"/>
        <v>1.962256432232647</v>
      </c>
      <c r="BF30" s="33">
        <f t="shared" si="116"/>
        <v>8.3226507301779709</v>
      </c>
      <c r="BG30" s="20">
        <f t="shared" si="116"/>
        <v>9.5693974579446319</v>
      </c>
      <c r="BH30" s="20">
        <f t="shared" si="116"/>
        <v>2.0449909221100118</v>
      </c>
      <c r="BI30" s="20">
        <f t="shared" si="116"/>
        <v>8.5889382235940843</v>
      </c>
      <c r="BJ30" s="20"/>
      <c r="BK30" s="20"/>
      <c r="BL30" s="20"/>
      <c r="BM30" s="32">
        <f t="shared" ref="BM30:BO30" si="117">(BM10/BM21)*100</f>
        <v>10.257192096463777</v>
      </c>
      <c r="BN30" s="20">
        <f t="shared" si="117"/>
        <v>1.6739105354421899</v>
      </c>
      <c r="BO30" s="33">
        <f t="shared" si="117"/>
        <v>9.1160434182896672</v>
      </c>
      <c r="BP30" s="19" t="s">
        <v>28</v>
      </c>
    </row>
    <row r="31" spans="1:68" ht="15" x14ac:dyDescent="0.25">
      <c r="A31" s="106" t="s">
        <v>29</v>
      </c>
      <c r="B31" s="107">
        <f t="shared" ref="B31:D31" si="118">(B11/B21)*100</f>
        <v>10.421284235335765</v>
      </c>
      <c r="C31" s="108">
        <f t="shared" si="118"/>
        <v>1.2440823004299737</v>
      </c>
      <c r="D31" s="109">
        <f t="shared" si="118"/>
        <v>9.1586434076436589</v>
      </c>
      <c r="E31" s="107">
        <f t="shared" ref="E31:AK31" si="119">(E11/E21)*100</f>
        <v>10.436178729929217</v>
      </c>
      <c r="F31" s="108">
        <f t="shared" si="119"/>
        <v>1.2920780990595835</v>
      </c>
      <c r="G31" s="109">
        <f t="shared" si="119"/>
        <v>9.1526631958102023</v>
      </c>
      <c r="H31" s="107">
        <f t="shared" si="119"/>
        <v>10.436178729929219</v>
      </c>
      <c r="I31" s="108">
        <f t="shared" si="119"/>
        <v>1.2920780990595837</v>
      </c>
      <c r="J31" s="109">
        <f t="shared" si="119"/>
        <v>9.152663195810204</v>
      </c>
      <c r="K31" s="107">
        <f t="shared" si="119"/>
        <v>10.436178729929217</v>
      </c>
      <c r="L31" s="108">
        <f t="shared" si="119"/>
        <v>1.2920780990595835</v>
      </c>
      <c r="M31" s="109">
        <f t="shared" si="119"/>
        <v>9.1526631958102023</v>
      </c>
      <c r="N31" s="107">
        <f t="shared" si="119"/>
        <v>10.436178729929217</v>
      </c>
      <c r="O31" s="108">
        <f t="shared" si="119"/>
        <v>1.2920780990595835</v>
      </c>
      <c r="P31" s="109">
        <f t="shared" si="119"/>
        <v>9.1526631958102023</v>
      </c>
      <c r="Q31" s="107">
        <f t="shared" si="119"/>
        <v>10.436178729929217</v>
      </c>
      <c r="R31" s="108">
        <f t="shared" si="119"/>
        <v>1.2921084660348965</v>
      </c>
      <c r="S31" s="109">
        <f t="shared" si="119"/>
        <v>9.1526933891817084</v>
      </c>
      <c r="T31" s="107">
        <f t="shared" si="119"/>
        <v>10.31775240237123</v>
      </c>
      <c r="U31" s="108">
        <f t="shared" si="119"/>
        <v>1.2920780990595835</v>
      </c>
      <c r="V31" s="109">
        <f t="shared" si="119"/>
        <v>9.0647154126795666</v>
      </c>
      <c r="W31" s="108">
        <f t="shared" si="119"/>
        <v>10.312540461212407</v>
      </c>
      <c r="X31" s="108">
        <f t="shared" si="119"/>
        <v>1.2920780990595837</v>
      </c>
      <c r="Y31" s="108">
        <f t="shared" si="119"/>
        <v>9.0584363834375132</v>
      </c>
      <c r="Z31" s="108">
        <f t="shared" si="119"/>
        <v>10.312540461212409</v>
      </c>
      <c r="AA31" s="108">
        <f t="shared" si="119"/>
        <v>1.2920780990595837</v>
      </c>
      <c r="AB31" s="108">
        <f t="shared" si="119"/>
        <v>9.058436383437515</v>
      </c>
      <c r="AC31" s="108">
        <f t="shared" si="119"/>
        <v>10.312540461212409</v>
      </c>
      <c r="AD31" s="108">
        <f t="shared" si="119"/>
        <v>1.2920780990595837</v>
      </c>
      <c r="AE31" s="108">
        <f t="shared" si="119"/>
        <v>9.058436383437515</v>
      </c>
      <c r="AF31" s="107">
        <f t="shared" si="119"/>
        <v>10.312540461212409</v>
      </c>
      <c r="AG31" s="108">
        <f t="shared" si="119"/>
        <v>1.4135144873863836</v>
      </c>
      <c r="AH31" s="109">
        <f t="shared" si="119"/>
        <v>9.1679391474259084</v>
      </c>
      <c r="AI31" s="108">
        <f t="shared" si="119"/>
        <v>10.312540461212409</v>
      </c>
      <c r="AJ31" s="108">
        <f t="shared" si="119"/>
        <v>1.4734685448611176</v>
      </c>
      <c r="AK31" s="108">
        <f t="shared" si="119"/>
        <v>9.1516540906711121</v>
      </c>
      <c r="AL31" s="108">
        <f t="shared" ref="AL31:BI31" si="120">(AL11/AL21)*100</f>
        <v>10.312540461212409</v>
      </c>
      <c r="AM31" s="108">
        <f t="shared" si="120"/>
        <v>1.4734685448611176</v>
      </c>
      <c r="AN31" s="108">
        <f t="shared" si="120"/>
        <v>9.1516540906711121</v>
      </c>
      <c r="AO31" s="107">
        <f t="shared" si="120"/>
        <v>10.312540461212409</v>
      </c>
      <c r="AP31" s="108">
        <f t="shared" si="120"/>
        <v>1.473468544861118</v>
      </c>
      <c r="AQ31" s="109">
        <f t="shared" si="120"/>
        <v>9.1516540906711121</v>
      </c>
      <c r="AR31" s="107">
        <f t="shared" si="120"/>
        <v>10.312540461212409</v>
      </c>
      <c r="AS31" s="108">
        <f t="shared" si="120"/>
        <v>1.4734685448611178</v>
      </c>
      <c r="AT31" s="109">
        <f t="shared" si="120"/>
        <v>9.1516540906711121</v>
      </c>
      <c r="AU31" s="107">
        <f t="shared" si="120"/>
        <v>10.312540461212409</v>
      </c>
      <c r="AV31" s="108">
        <f t="shared" si="120"/>
        <v>1.4734685448611176</v>
      </c>
      <c r="AW31" s="109">
        <f t="shared" si="120"/>
        <v>9.1516540906711121</v>
      </c>
      <c r="AX31" s="107">
        <f t="shared" si="120"/>
        <v>10.219374246468835</v>
      </c>
      <c r="AY31" s="108">
        <f t="shared" si="120"/>
        <v>1.4734685448611176</v>
      </c>
      <c r="AZ31" s="109">
        <f t="shared" si="120"/>
        <v>9.0797489528244313</v>
      </c>
      <c r="BA31" s="108">
        <f t="shared" si="120"/>
        <v>10.219374246468835</v>
      </c>
      <c r="BB31" s="108">
        <f t="shared" si="120"/>
        <v>1.4734685448611178</v>
      </c>
      <c r="BC31" s="108">
        <f t="shared" si="120"/>
        <v>9.0797489528244313</v>
      </c>
      <c r="BD31" s="107">
        <f t="shared" si="120"/>
        <v>10.219374246468835</v>
      </c>
      <c r="BE31" s="108">
        <f t="shared" si="120"/>
        <v>1.4734685448611178</v>
      </c>
      <c r="BF31" s="109">
        <f t="shared" si="120"/>
        <v>9.0797489528244313</v>
      </c>
      <c r="BG31" s="108">
        <f t="shared" si="120"/>
        <v>10.219374246468835</v>
      </c>
      <c r="BH31" s="108">
        <f t="shared" si="120"/>
        <v>1.4734685448611176</v>
      </c>
      <c r="BI31" s="108">
        <f t="shared" si="120"/>
        <v>9.0797489528244313</v>
      </c>
      <c r="BJ31" s="108"/>
      <c r="BK31" s="108"/>
      <c r="BL31" s="108"/>
      <c r="BM31" s="107">
        <f t="shared" ref="BM31:BO31" si="121">(BM11/BM21)*100</f>
        <v>10.219374246468835</v>
      </c>
      <c r="BN31" s="108">
        <f t="shared" si="121"/>
        <v>1.4397457519439056</v>
      </c>
      <c r="BO31" s="109">
        <f t="shared" si="121"/>
        <v>9.0521212115824401</v>
      </c>
      <c r="BP31" s="106" t="s">
        <v>29</v>
      </c>
    </row>
    <row r="32" spans="1:68" ht="15" x14ac:dyDescent="0.25">
      <c r="A32" s="110" t="s">
        <v>31</v>
      </c>
      <c r="B32" s="111">
        <f t="shared" ref="B32:D32" si="122">(B12/B21)*100</f>
        <v>5.7105764508554921</v>
      </c>
      <c r="C32" s="112">
        <f t="shared" si="122"/>
        <v>0.92144304421879919</v>
      </c>
      <c r="D32" s="113">
        <f t="shared" si="122"/>
        <v>5.0516658797059275</v>
      </c>
      <c r="E32" s="111">
        <f t="shared" ref="E32:AK32" si="123">(E12/E21)*100</f>
        <v>6.2966505757916487</v>
      </c>
      <c r="F32" s="112">
        <f t="shared" si="123"/>
        <v>0.90156179387688973</v>
      </c>
      <c r="G32" s="113">
        <f t="shared" si="123"/>
        <v>5.5393666679394373</v>
      </c>
      <c r="H32" s="111">
        <f t="shared" si="123"/>
        <v>6.145008432589476</v>
      </c>
      <c r="I32" s="112">
        <f t="shared" si="123"/>
        <v>1.2486193193838675</v>
      </c>
      <c r="J32" s="113">
        <f t="shared" si="123"/>
        <v>5.4577247136554972</v>
      </c>
      <c r="K32" s="111">
        <f t="shared" si="123"/>
        <v>6.3037967653864744</v>
      </c>
      <c r="L32" s="112">
        <f t="shared" si="123"/>
        <v>1.2486193193838675</v>
      </c>
      <c r="M32" s="113">
        <f t="shared" si="123"/>
        <v>5.5942246552799633</v>
      </c>
      <c r="N32" s="111">
        <f t="shared" si="123"/>
        <v>5.7729778022829192</v>
      </c>
      <c r="O32" s="112">
        <f t="shared" si="123"/>
        <v>1.2486193193838675</v>
      </c>
      <c r="P32" s="113">
        <f t="shared" si="123"/>
        <v>5.1379143193724293</v>
      </c>
      <c r="Q32" s="111">
        <f t="shared" si="123"/>
        <v>5.3542110920262109</v>
      </c>
      <c r="R32" s="112">
        <f t="shared" si="123"/>
        <v>1.248648664972245</v>
      </c>
      <c r="S32" s="113">
        <f t="shared" si="123"/>
        <v>4.7779437363985915</v>
      </c>
      <c r="T32" s="111">
        <f t="shared" si="123"/>
        <v>5.0023736457326224</v>
      </c>
      <c r="U32" s="112">
        <f t="shared" si="123"/>
        <v>1.2486193193838675</v>
      </c>
      <c r="V32" s="113">
        <f t="shared" si="123"/>
        <v>4.4812388403913426</v>
      </c>
      <c r="W32" s="112">
        <f t="shared" si="123"/>
        <v>4.9648156745678911</v>
      </c>
      <c r="X32" s="112">
        <f t="shared" si="123"/>
        <v>1.2920780990595837</v>
      </c>
      <c r="Y32" s="112">
        <f t="shared" si="123"/>
        <v>4.454199368538232</v>
      </c>
      <c r="Z32" s="112">
        <f t="shared" si="123"/>
        <v>4.4991610244550433</v>
      </c>
      <c r="AA32" s="112">
        <f t="shared" si="123"/>
        <v>1.2920780990595837</v>
      </c>
      <c r="AB32" s="112">
        <f t="shared" si="123"/>
        <v>4.053284126683609</v>
      </c>
      <c r="AC32" s="112">
        <f t="shared" si="123"/>
        <v>3.8253080742613852</v>
      </c>
      <c r="AD32" s="112">
        <f t="shared" si="123"/>
        <v>1.2920780990595837</v>
      </c>
      <c r="AE32" s="112">
        <f t="shared" si="123"/>
        <v>3.4731161450348256</v>
      </c>
      <c r="AF32" s="111">
        <f t="shared" si="123"/>
        <v>4.2596552406893053</v>
      </c>
      <c r="AG32" s="112">
        <f t="shared" si="123"/>
        <v>1.4135144873863836</v>
      </c>
      <c r="AH32" s="113">
        <f t="shared" si="123"/>
        <v>3.8935818687232704</v>
      </c>
      <c r="AI32" s="112">
        <f t="shared" si="123"/>
        <v>4.484885377266882</v>
      </c>
      <c r="AJ32" s="112">
        <f t="shared" si="123"/>
        <v>1.3799832455646599</v>
      </c>
      <c r="AK32" s="112">
        <f t="shared" si="123"/>
        <v>4.0771006459434576</v>
      </c>
      <c r="AL32" s="112">
        <f t="shared" ref="AL32:BI32" si="124">(AL12/AL21)*100</f>
        <v>4.4954861053769024</v>
      </c>
      <c r="AM32" s="112">
        <f t="shared" si="124"/>
        <v>1.3799832455646599</v>
      </c>
      <c r="AN32" s="112">
        <f t="shared" si="124"/>
        <v>4.0863091191994405</v>
      </c>
      <c r="AO32" s="111">
        <f t="shared" si="124"/>
        <v>4.1375348528618652</v>
      </c>
      <c r="AP32" s="112">
        <f t="shared" si="124"/>
        <v>1.3799832455646603</v>
      </c>
      <c r="AQ32" s="113">
        <f t="shared" si="124"/>
        <v>3.7753696722557772</v>
      </c>
      <c r="AR32" s="111">
        <f t="shared" si="124"/>
        <v>3.7445305260630266</v>
      </c>
      <c r="AS32" s="112">
        <f t="shared" si="124"/>
        <v>1.3799832455646601</v>
      </c>
      <c r="AT32" s="113">
        <f t="shared" si="124"/>
        <v>3.4339808737456656</v>
      </c>
      <c r="AU32" s="111">
        <f t="shared" si="124"/>
        <v>2.971101403155906</v>
      </c>
      <c r="AV32" s="112">
        <f t="shared" si="124"/>
        <v>1.3799832455646599</v>
      </c>
      <c r="AW32" s="113">
        <f t="shared" si="124"/>
        <v>2.7621306649892086</v>
      </c>
      <c r="AX32" s="111">
        <f t="shared" si="124"/>
        <v>2.3081494446913746</v>
      </c>
      <c r="AY32" s="112">
        <f t="shared" si="124"/>
        <v>1.3799832455646599</v>
      </c>
      <c r="AZ32" s="113">
        <f t="shared" si="124"/>
        <v>2.1872058039388622</v>
      </c>
      <c r="BA32" s="112">
        <f t="shared" si="124"/>
        <v>1.7726767019851959</v>
      </c>
      <c r="BB32" s="112">
        <f t="shared" si="124"/>
        <v>0.8471170395748514</v>
      </c>
      <c r="BC32" s="112">
        <f t="shared" si="124"/>
        <v>1.6520727030344746</v>
      </c>
      <c r="BD32" s="111">
        <f t="shared" si="124"/>
        <v>0.94376545654047472</v>
      </c>
      <c r="BE32" s="112">
        <f t="shared" si="124"/>
        <v>-0.48878788737152901</v>
      </c>
      <c r="BF32" s="113">
        <f t="shared" si="124"/>
        <v>0.75709822264646198</v>
      </c>
      <c r="BG32" s="112">
        <f t="shared" si="124"/>
        <v>0.64997678852420204</v>
      </c>
      <c r="BH32" s="112">
        <f t="shared" si="124"/>
        <v>-0.57152237724889399</v>
      </c>
      <c r="BI32" s="112">
        <f t="shared" si="124"/>
        <v>0.49081072923034724</v>
      </c>
      <c r="BJ32" s="112"/>
      <c r="BK32" s="112"/>
      <c r="BL32" s="112"/>
      <c r="BM32" s="111">
        <f t="shared" ref="BM32:BO32" si="125">(BM12/BM21)*100</f>
        <v>-3.7817849994943337E-2</v>
      </c>
      <c r="BN32" s="112">
        <f t="shared" si="125"/>
        <v>-0.23416478349828398</v>
      </c>
      <c r="BO32" s="113">
        <f t="shared" si="125"/>
        <v>-6.3922206707227272E-2</v>
      </c>
      <c r="BP32" s="110" t="s">
        <v>34</v>
      </c>
    </row>
    <row r="33" spans="1:68" ht="15" x14ac:dyDescent="0.25">
      <c r="A33" s="68" t="s">
        <v>2</v>
      </c>
      <c r="B33" s="69">
        <f t="shared" ref="B33:D33" si="126">(B13/B21)*100</f>
        <v>70.708023007895036</v>
      </c>
      <c r="C33" s="70">
        <f t="shared" si="126"/>
        <v>50.653879243904989</v>
      </c>
      <c r="D33" s="71">
        <f t="shared" si="126"/>
        <v>67.94888347272682</v>
      </c>
      <c r="E33" s="69">
        <f t="shared" ref="E33:AK33" si="127">(E13/E21)*100</f>
        <v>70.846996419067267</v>
      </c>
      <c r="F33" s="70">
        <f t="shared" si="127"/>
        <v>49.867866928428853</v>
      </c>
      <c r="G33" s="71">
        <f t="shared" si="127"/>
        <v>67.902252077275406</v>
      </c>
      <c r="H33" s="69">
        <f t="shared" si="127"/>
        <v>70.930070944568996</v>
      </c>
      <c r="I33" s="70">
        <f t="shared" si="127"/>
        <v>49.904349545485935</v>
      </c>
      <c r="J33" s="71">
        <f t="shared" si="127"/>
        <v>67.978786709936173</v>
      </c>
      <c r="K33" s="69">
        <f t="shared" si="127"/>
        <v>70.988318964261225</v>
      </c>
      <c r="L33" s="70">
        <f t="shared" si="127"/>
        <v>49.886491181894115</v>
      </c>
      <c r="M33" s="71">
        <f t="shared" si="127"/>
        <v>68.026352025102938</v>
      </c>
      <c r="N33" s="69">
        <f t="shared" si="127"/>
        <v>71.168126384513499</v>
      </c>
      <c r="O33" s="70">
        <f t="shared" si="127"/>
        <v>49.886491181894122</v>
      </c>
      <c r="P33" s="71">
        <f t="shared" si="127"/>
        <v>68.180920701124364</v>
      </c>
      <c r="Q33" s="69">
        <f t="shared" si="127"/>
        <v>71.271335942355705</v>
      </c>
      <c r="R33" s="70">
        <f t="shared" si="127"/>
        <v>50.143198950347333</v>
      </c>
      <c r="S33" s="71">
        <f t="shared" si="127"/>
        <v>68.305736015414752</v>
      </c>
      <c r="T33" s="69">
        <f t="shared" si="127"/>
        <v>70.949411459074412</v>
      </c>
      <c r="U33" s="70">
        <f t="shared" si="127"/>
        <v>50.115145634178262</v>
      </c>
      <c r="V33" s="71">
        <f t="shared" si="127"/>
        <v>68.056984272544412</v>
      </c>
      <c r="W33" s="70">
        <f t="shared" si="127"/>
        <v>71.25097872282349</v>
      </c>
      <c r="X33" s="70">
        <f t="shared" si="127"/>
        <v>50.155252004465098</v>
      </c>
      <c r="Y33" s="70">
        <f t="shared" si="127"/>
        <v>68.318065104989373</v>
      </c>
      <c r="Z33" s="70">
        <f t="shared" si="127"/>
        <v>71.347102874435194</v>
      </c>
      <c r="AA33" s="70">
        <f t="shared" si="127"/>
        <v>50.085918838956481</v>
      </c>
      <c r="AB33" s="70">
        <f t="shared" si="127"/>
        <v>68.391185923981595</v>
      </c>
      <c r="AC33" s="70">
        <f t="shared" si="127"/>
        <v>71.365578812786637</v>
      </c>
      <c r="AD33" s="70">
        <f t="shared" si="127"/>
        <v>50.052631076800026</v>
      </c>
      <c r="AE33" s="70">
        <f t="shared" si="127"/>
        <v>68.402465217052395</v>
      </c>
      <c r="AF33" s="69">
        <f t="shared" si="127"/>
        <v>71.415218983650476</v>
      </c>
      <c r="AG33" s="70">
        <f t="shared" si="127"/>
        <v>52.360494982389838</v>
      </c>
      <c r="AH33" s="71">
        <f t="shared" si="127"/>
        <v>68.964381983080941</v>
      </c>
      <c r="AI33" s="70">
        <f t="shared" si="127"/>
        <v>71.446761944842478</v>
      </c>
      <c r="AJ33" s="70">
        <f t="shared" si="127"/>
        <v>51.78242951278547</v>
      </c>
      <c r="AK33" s="70">
        <f t="shared" si="127"/>
        <v>68.864131582492021</v>
      </c>
      <c r="AL33" s="70">
        <f t="shared" ref="AL33:BI33" si="128">(AL13/AL21)*100</f>
        <v>71.481042296718584</v>
      </c>
      <c r="AM33" s="70">
        <f t="shared" si="128"/>
        <v>51.947744241796357</v>
      </c>
      <c r="AN33" s="70">
        <f t="shared" si="128"/>
        <v>68.915621435990872</v>
      </c>
      <c r="AO33" s="69">
        <f t="shared" si="128"/>
        <v>71.447940039093112</v>
      </c>
      <c r="AP33" s="70">
        <f t="shared" si="128"/>
        <v>51.731722151594084</v>
      </c>
      <c r="AQ33" s="71">
        <f t="shared" si="128"/>
        <v>68.858495260181499</v>
      </c>
      <c r="AR33" s="69">
        <f t="shared" si="128"/>
        <v>71.452062238225977</v>
      </c>
      <c r="AS33" s="70">
        <f t="shared" si="128"/>
        <v>51.868930525371496</v>
      </c>
      <c r="AT33" s="71">
        <f t="shared" si="128"/>
        <v>68.880096435355554</v>
      </c>
      <c r="AU33" s="69">
        <f t="shared" si="128"/>
        <v>71.527542885273832</v>
      </c>
      <c r="AV33" s="70">
        <f t="shared" si="128"/>
        <v>51.898242840965892</v>
      </c>
      <c r="AW33" s="71">
        <f t="shared" si="128"/>
        <v>68.949513528758615</v>
      </c>
      <c r="AX33" s="69">
        <f t="shared" si="128"/>
        <v>71.338872360683155</v>
      </c>
      <c r="AY33" s="70">
        <f t="shared" si="128"/>
        <v>51.992716747302417</v>
      </c>
      <c r="AZ33" s="71">
        <f t="shared" si="128"/>
        <v>68.817993560476509</v>
      </c>
      <c r="BA33" s="70">
        <f t="shared" si="128"/>
        <v>71.48252850626892</v>
      </c>
      <c r="BB33" s="70">
        <f t="shared" si="128"/>
        <v>51.991779557176962</v>
      </c>
      <c r="BC33" s="70">
        <f t="shared" si="128"/>
        <v>68.942808635932892</v>
      </c>
      <c r="BD33" s="69">
        <f t="shared" si="128"/>
        <v>71.51005611928025</v>
      </c>
      <c r="BE33" s="70">
        <f t="shared" si="128"/>
        <v>52.076371599951344</v>
      </c>
      <c r="BF33" s="71">
        <f t="shared" si="128"/>
        <v>68.977771964551522</v>
      </c>
      <c r="BG33" s="70">
        <f t="shared" si="128"/>
        <v>71.42832789362312</v>
      </c>
      <c r="BH33" s="70">
        <f t="shared" si="128"/>
        <v>52.203390076105435</v>
      </c>
      <c r="BI33" s="70">
        <f t="shared" si="128"/>
        <v>68.923244240416508</v>
      </c>
      <c r="BJ33" s="70"/>
      <c r="BK33" s="70"/>
      <c r="BL33" s="70"/>
      <c r="BM33" s="69">
        <f t="shared" ref="BM33:BO33" si="129">(BM13/BM21)*100</f>
        <v>71.514834334594056</v>
      </c>
      <c r="BN33" s="70">
        <f t="shared" si="129"/>
        <v>52.076729227226991</v>
      </c>
      <c r="BO33" s="71">
        <f t="shared" si="129"/>
        <v>68.930535102210342</v>
      </c>
      <c r="BP33" s="68" t="s">
        <v>2</v>
      </c>
    </row>
    <row r="34" spans="1:68" ht="15" x14ac:dyDescent="0.25">
      <c r="A34" s="15" t="s">
        <v>4</v>
      </c>
      <c r="B34" s="34">
        <f t="shared" ref="B34:D34" si="130">(B14/B21)*100</f>
        <v>4.739641799990709</v>
      </c>
      <c r="C34" s="21">
        <f t="shared" si="130"/>
        <v>3.2125767313802975</v>
      </c>
      <c r="D34" s="35">
        <f t="shared" si="130"/>
        <v>4.5295413014023298</v>
      </c>
      <c r="E34" s="34">
        <f t="shared" ref="E34:AK34" si="131">(E14/E21)*100</f>
        <v>4.7486669254959359</v>
      </c>
      <c r="F34" s="21">
        <f t="shared" si="131"/>
        <v>3.1660106126952678</v>
      </c>
      <c r="G34" s="35">
        <f t="shared" si="131"/>
        <v>4.5265167059551015</v>
      </c>
      <c r="H34" s="34">
        <f t="shared" si="131"/>
        <v>4.7547126018931598</v>
      </c>
      <c r="I34" s="21">
        <f t="shared" si="131"/>
        <v>3.1765798929487277</v>
      </c>
      <c r="J34" s="35">
        <f t="shared" si="131"/>
        <v>4.5331973399117462</v>
      </c>
      <c r="K34" s="34">
        <f t="shared" si="131"/>
        <v>4.7544267543093648</v>
      </c>
      <c r="L34" s="21">
        <f t="shared" si="131"/>
        <v>3.1774551956612296</v>
      </c>
      <c r="M34" s="35">
        <f t="shared" si="131"/>
        <v>4.5330744776780589</v>
      </c>
      <c r="N34" s="34">
        <f t="shared" si="131"/>
        <v>4.7611581075982095</v>
      </c>
      <c r="O34" s="21">
        <f t="shared" si="131"/>
        <v>3.1774551956612296</v>
      </c>
      <c r="P34" s="35">
        <f t="shared" si="131"/>
        <v>4.5388609817290568</v>
      </c>
      <c r="Q34" s="34">
        <f t="shared" si="131"/>
        <v>4.747923364468595</v>
      </c>
      <c r="R34" s="21">
        <f t="shared" si="131"/>
        <v>3.3959230329986814</v>
      </c>
      <c r="S34" s="35">
        <f t="shared" si="131"/>
        <v>4.5581531028620992</v>
      </c>
      <c r="T34" s="34">
        <f t="shared" si="131"/>
        <v>4.7094971956990088</v>
      </c>
      <c r="U34" s="21">
        <f t="shared" si="131"/>
        <v>3.4028456441304518</v>
      </c>
      <c r="V34" s="35">
        <f t="shared" si="131"/>
        <v>4.5280943806037799</v>
      </c>
      <c r="W34" s="21">
        <f t="shared" si="131"/>
        <v>4.7207989276337363</v>
      </c>
      <c r="X34" s="21">
        <f t="shared" si="131"/>
        <v>3.439170706699278</v>
      </c>
      <c r="Y34" s="21">
        <f t="shared" si="131"/>
        <v>4.5426156911724869</v>
      </c>
      <c r="Z34" s="21">
        <f t="shared" si="131"/>
        <v>4.7335904728864957</v>
      </c>
      <c r="AA34" s="21">
        <f t="shared" si="131"/>
        <v>3.4553638068805625</v>
      </c>
      <c r="AB34" s="21">
        <f t="shared" si="131"/>
        <v>4.5558801505326798</v>
      </c>
      <c r="AC34" s="21">
        <f t="shared" si="131"/>
        <v>4.7361346476329</v>
      </c>
      <c r="AD34" s="21">
        <f t="shared" si="131"/>
        <v>3.4513374144030542</v>
      </c>
      <c r="AE34" s="21">
        <f t="shared" si="131"/>
        <v>4.5575108271879685</v>
      </c>
      <c r="AF34" s="34">
        <f t="shared" si="131"/>
        <v>4.7394820042124408</v>
      </c>
      <c r="AG34" s="21">
        <f t="shared" si="131"/>
        <v>3.7474881785795993</v>
      </c>
      <c r="AH34" s="35">
        <f t="shared" si="131"/>
        <v>4.6118908004754235</v>
      </c>
      <c r="AI34" s="21">
        <f t="shared" si="131"/>
        <v>4.7403710519432689</v>
      </c>
      <c r="AJ34" s="21">
        <f t="shared" si="131"/>
        <v>3.6685113185923837</v>
      </c>
      <c r="AK34" s="21">
        <f t="shared" si="131"/>
        <v>4.5995975219443501</v>
      </c>
      <c r="AL34" s="21">
        <f t="shared" ref="AL34:BI34" si="132">(AL14/AL21)*100</f>
        <v>4.7400883658603341</v>
      </c>
      <c r="AM34" s="21">
        <f t="shared" si="132"/>
        <v>3.8765161095270013</v>
      </c>
      <c r="AN34" s="21">
        <f t="shared" si="132"/>
        <v>4.6266704333169377</v>
      </c>
      <c r="AO34" s="34">
        <f t="shared" si="132"/>
        <v>4.7363145066531676</v>
      </c>
      <c r="AP34" s="21">
        <f t="shared" si="132"/>
        <v>3.8746464035410737</v>
      </c>
      <c r="AQ34" s="35">
        <f t="shared" si="132"/>
        <v>4.6231466575509828</v>
      </c>
      <c r="AR34" s="34">
        <f t="shared" si="132"/>
        <v>4.7207031677231424</v>
      </c>
      <c r="AS34" s="21">
        <f t="shared" si="132"/>
        <v>3.8793206685058959</v>
      </c>
      <c r="AT34" s="35">
        <f t="shared" si="132"/>
        <v>4.6101995441530716</v>
      </c>
      <c r="AU34" s="34">
        <f t="shared" si="132"/>
        <v>4.7221519338981794</v>
      </c>
      <c r="AV34" s="21">
        <f t="shared" si="132"/>
        <v>3.8807229479953422</v>
      </c>
      <c r="AW34" s="35">
        <f t="shared" si="132"/>
        <v>4.6116422049631751</v>
      </c>
      <c r="AX34" s="34">
        <f t="shared" si="132"/>
        <v>4.7128491210148402</v>
      </c>
      <c r="AY34" s="21">
        <f t="shared" si="132"/>
        <v>3.8776379331185598</v>
      </c>
      <c r="AZ34" s="35">
        <f t="shared" si="132"/>
        <v>4.6040178772608149</v>
      </c>
      <c r="BA34" s="21">
        <f t="shared" si="132"/>
        <v>4.7324513732622187</v>
      </c>
      <c r="BB34" s="21">
        <f t="shared" si="132"/>
        <v>3.9071091737217687</v>
      </c>
      <c r="BC34" s="21">
        <f t="shared" si="132"/>
        <v>4.6249060968095463</v>
      </c>
      <c r="BD34" s="34">
        <f t="shared" si="132"/>
        <v>4.7468781827047346</v>
      </c>
      <c r="BE34" s="21">
        <f t="shared" si="132"/>
        <v>3.9332850575247766</v>
      </c>
      <c r="BF34" s="35">
        <f t="shared" si="132"/>
        <v>4.6408638560215829</v>
      </c>
      <c r="BG34" s="21">
        <f t="shared" si="132"/>
        <v>4.7332427467898901</v>
      </c>
      <c r="BH34" s="21">
        <f t="shared" si="132"/>
        <v>4.1581639449824053</v>
      </c>
      <c r="BI34" s="21">
        <f t="shared" si="132"/>
        <v>4.6583077576945868</v>
      </c>
      <c r="BJ34" s="21"/>
      <c r="BK34" s="21"/>
      <c r="BL34" s="21"/>
      <c r="BM34" s="34">
        <f t="shared" ref="BM34:BO34" si="133">(BM14/BM21)*100</f>
        <v>4.7252729850687336</v>
      </c>
      <c r="BN34" s="21">
        <f t="shared" si="133"/>
        <v>4.0937498601268487</v>
      </c>
      <c r="BO34" s="35">
        <f t="shared" si="133"/>
        <v>4.6413118829960149</v>
      </c>
      <c r="BP34" s="15" t="s">
        <v>21</v>
      </c>
    </row>
    <row r="35" spans="1:68" ht="15" x14ac:dyDescent="0.25">
      <c r="A35" s="22" t="s">
        <v>5</v>
      </c>
      <c r="B35" s="36">
        <f t="shared" ref="B35:D35" si="134">(B15/B21)*100</f>
        <v>12.139815585908812</v>
      </c>
      <c r="C35" s="23">
        <f t="shared" si="134"/>
        <v>19.289842503913224</v>
      </c>
      <c r="D35" s="37">
        <f t="shared" si="134"/>
        <v>13.123548533032045</v>
      </c>
      <c r="E35" s="36">
        <f t="shared" ref="E35:AK35" si="135">(E15/E21)*100</f>
        <v>12.158666970488346</v>
      </c>
      <c r="F35" s="23">
        <f t="shared" si="135"/>
        <v>18.97109479099478</v>
      </c>
      <c r="G35" s="37">
        <f t="shared" si="135"/>
        <v>13.114896269099313</v>
      </c>
      <c r="H35" s="36">
        <f t="shared" si="135"/>
        <v>12.163311993724985</v>
      </c>
      <c r="I35" s="23">
        <f t="shared" si="135"/>
        <v>18.971466794647597</v>
      </c>
      <c r="J35" s="37">
        <f t="shared" si="135"/>
        <v>13.118941508143406</v>
      </c>
      <c r="K35" s="36">
        <f t="shared" si="135"/>
        <v>12.168671635921099</v>
      </c>
      <c r="L35" s="23">
        <f t="shared" si="135"/>
        <v>18.972035741410721</v>
      </c>
      <c r="M35" s="37">
        <f t="shared" si="135"/>
        <v>13.123628702358502</v>
      </c>
      <c r="N35" s="36">
        <f t="shared" si="135"/>
        <v>12.177032677747043</v>
      </c>
      <c r="O35" s="23">
        <f t="shared" si="135"/>
        <v>18.972035741410721</v>
      </c>
      <c r="P35" s="37">
        <f t="shared" si="135"/>
        <v>13.130816143029097</v>
      </c>
      <c r="Q35" s="36">
        <f t="shared" si="135"/>
        <v>12.170785693188938</v>
      </c>
      <c r="R35" s="23">
        <f t="shared" si="135"/>
        <v>18.972481630356143</v>
      </c>
      <c r="S35" s="37">
        <f t="shared" si="135"/>
        <v>13.125489318121286</v>
      </c>
      <c r="T35" s="36">
        <f t="shared" si="135"/>
        <v>12.020868191766013</v>
      </c>
      <c r="U35" s="23">
        <f t="shared" si="135"/>
        <v>18.972035741410721</v>
      </c>
      <c r="V35" s="37">
        <f t="shared" si="135"/>
        <v>12.985900805235492</v>
      </c>
      <c r="W35" s="23">
        <f t="shared" si="135"/>
        <v>12.045817033818691</v>
      </c>
      <c r="X35" s="23">
        <f t="shared" si="135"/>
        <v>18.974223998191974</v>
      </c>
      <c r="Y35" s="23">
        <f t="shared" si="135"/>
        <v>13.009065155440567</v>
      </c>
      <c r="Z35" s="23">
        <f t="shared" si="135"/>
        <v>12.028997211884127</v>
      </c>
      <c r="AA35" s="23">
        <f t="shared" si="135"/>
        <v>18.973348695479476</v>
      </c>
      <c r="AB35" s="23">
        <f t="shared" si="135"/>
        <v>12.994462080915584</v>
      </c>
      <c r="AC35" s="23">
        <f t="shared" si="135"/>
        <v>12.020163271792441</v>
      </c>
      <c r="AD35" s="23">
        <f t="shared" si="135"/>
        <v>18.973348695479476</v>
      </c>
      <c r="AE35" s="23">
        <f t="shared" si="135"/>
        <v>12.986856312933822</v>
      </c>
      <c r="AF35" s="36">
        <f t="shared" si="135"/>
        <v>12.023696847829115</v>
      </c>
      <c r="AG35" s="23">
        <f t="shared" si="135"/>
        <v>20.740382255531131</v>
      </c>
      <c r="AH35" s="37">
        <f t="shared" si="135"/>
        <v>13.144845341929958</v>
      </c>
      <c r="AI35" s="23">
        <f t="shared" si="135"/>
        <v>12.010002261884425</v>
      </c>
      <c r="AJ35" s="23">
        <f t="shared" si="135"/>
        <v>20.548042142051099</v>
      </c>
      <c r="AK35" s="23">
        <f t="shared" si="135"/>
        <v>13.131352356308707</v>
      </c>
      <c r="AL35" s="23">
        <f t="shared" ref="AL35:BI35" si="136">(AL15/AL21)*100</f>
        <v>12.015373297460169</v>
      </c>
      <c r="AM35" s="23">
        <f t="shared" si="136"/>
        <v>20.55776461317793</v>
      </c>
      <c r="AN35" s="23">
        <f t="shared" si="136"/>
        <v>13.137294891049899</v>
      </c>
      <c r="AO35" s="36">
        <f t="shared" si="136"/>
        <v>12.016433370271169</v>
      </c>
      <c r="AP35" s="23">
        <f t="shared" si="136"/>
        <v>20.555894907192005</v>
      </c>
      <c r="AQ35" s="37">
        <f t="shared" si="136"/>
        <v>13.137970179088674</v>
      </c>
      <c r="AR35" s="36">
        <f t="shared" si="136"/>
        <v>12.021910413128015</v>
      </c>
      <c r="AS35" s="23">
        <f t="shared" si="136"/>
        <v>20.562906304639235</v>
      </c>
      <c r="AT35" s="37">
        <f t="shared" si="136"/>
        <v>13.143648737596529</v>
      </c>
      <c r="AU35" s="36">
        <f t="shared" si="136"/>
        <v>12.022334442252415</v>
      </c>
      <c r="AV35" s="23">
        <f t="shared" si="136"/>
        <v>20.558232039674412</v>
      </c>
      <c r="AW35" s="37">
        <f t="shared" si="136"/>
        <v>13.143403178309701</v>
      </c>
      <c r="AX35" s="36">
        <f t="shared" si="136"/>
        <v>11.946041892216293</v>
      </c>
      <c r="AY35" s="23">
        <f t="shared" si="136"/>
        <v>20.565243437121648</v>
      </c>
      <c r="AZ35" s="37">
        <f t="shared" si="136"/>
        <v>13.069157144852436</v>
      </c>
      <c r="BA35" s="23">
        <f t="shared" si="136"/>
        <v>11.939878983328228</v>
      </c>
      <c r="BB35" s="23">
        <f t="shared" si="136"/>
        <v>20.574194654529286</v>
      </c>
      <c r="BC35" s="23">
        <f t="shared" si="136"/>
        <v>13.064963664998434</v>
      </c>
      <c r="BD35" s="36">
        <f t="shared" si="136"/>
        <v>11.916873124581304</v>
      </c>
      <c r="BE35" s="23">
        <f t="shared" si="136"/>
        <v>20.576298073763454</v>
      </c>
      <c r="BF35" s="37">
        <f t="shared" si="136"/>
        <v>13.045229642156068</v>
      </c>
      <c r="BG35" s="23">
        <f t="shared" si="136"/>
        <v>11.922615835136092</v>
      </c>
      <c r="BH35" s="23">
        <f t="shared" si="136"/>
        <v>20.585646603693096</v>
      </c>
      <c r="BI35" s="23">
        <f t="shared" si="136"/>
        <v>13.051442204902738</v>
      </c>
      <c r="BJ35" s="23"/>
      <c r="BK35" s="23"/>
      <c r="BL35" s="23"/>
      <c r="BM35" s="36">
        <f t="shared" ref="BM35:BO35" si="137">(BM15/BM21)*100</f>
        <v>11.913861703192818</v>
      </c>
      <c r="BN35" s="23">
        <f t="shared" si="137"/>
        <v>20.255618698800149</v>
      </c>
      <c r="BO35" s="37">
        <f t="shared" si="137"/>
        <v>13.022899651151493</v>
      </c>
      <c r="BP35" s="22" t="s">
        <v>22</v>
      </c>
    </row>
    <row r="36" spans="1:68" ht="15" x14ac:dyDescent="0.25">
      <c r="A36" s="22" t="s">
        <v>6</v>
      </c>
      <c r="B36" s="36">
        <f t="shared" ref="B36:D36" si="138">(B16/B21)*100</f>
        <v>43.230977891085629</v>
      </c>
      <c r="C36" s="23">
        <f t="shared" si="138"/>
        <v>7.3575044244921699</v>
      </c>
      <c r="D36" s="37">
        <f t="shared" si="138"/>
        <v>38.295343636622071</v>
      </c>
      <c r="E36" s="36">
        <f t="shared" ref="E36:AK36" si="139">(E16/E21)*100</f>
        <v>43.321321489044323</v>
      </c>
      <c r="F36" s="23">
        <f t="shared" si="139"/>
        <v>7.2617791455452485</v>
      </c>
      <c r="G36" s="37">
        <f t="shared" si="139"/>
        <v>38.259808649295337</v>
      </c>
      <c r="H36" s="36">
        <f t="shared" si="139"/>
        <v>43.393684519500482</v>
      </c>
      <c r="I36" s="23">
        <f t="shared" si="139"/>
        <v>7.2963536026890692</v>
      </c>
      <c r="J36" s="37">
        <f t="shared" si="139"/>
        <v>38.326867470751999</v>
      </c>
      <c r="K36" s="36">
        <f t="shared" si="139"/>
        <v>43.444740828370172</v>
      </c>
      <c r="L36" s="23">
        <f t="shared" si="139"/>
        <v>7.3048768628520557</v>
      </c>
      <c r="M36" s="37">
        <f t="shared" si="139"/>
        <v>38.371953610336348</v>
      </c>
      <c r="N36" s="36">
        <f t="shared" si="139"/>
        <v>43.606734941819411</v>
      </c>
      <c r="O36" s="23">
        <f t="shared" si="139"/>
        <v>7.3048768628520557</v>
      </c>
      <c r="P36" s="37">
        <f t="shared" si="139"/>
        <v>38.511209351862377</v>
      </c>
      <c r="Q36" s="36">
        <f t="shared" si="139"/>
        <v>43.725282294927091</v>
      </c>
      <c r="R36" s="23">
        <f t="shared" si="139"/>
        <v>7.3556553608890063</v>
      </c>
      <c r="S36" s="37">
        <f t="shared" si="139"/>
        <v>38.620347438661739</v>
      </c>
      <c r="T36" s="36">
        <f t="shared" si="139"/>
        <v>43.664766293838881</v>
      </c>
      <c r="U36" s="23">
        <f t="shared" si="139"/>
        <v>7.3559201405316008</v>
      </c>
      <c r="V36" s="37">
        <f t="shared" si="139"/>
        <v>38.6239986177413</v>
      </c>
      <c r="W36" s="23">
        <f t="shared" si="139"/>
        <v>43.939018438047107</v>
      </c>
      <c r="X36" s="23">
        <f t="shared" si="139"/>
        <v>7.3309740132252994</v>
      </c>
      <c r="Y36" s="23">
        <f t="shared" si="139"/>
        <v>38.849445869665303</v>
      </c>
      <c r="Z36" s="23">
        <f t="shared" si="139"/>
        <v>44.039999348578192</v>
      </c>
      <c r="AA36" s="23">
        <f t="shared" si="139"/>
        <v>7.2771577765525493</v>
      </c>
      <c r="AB36" s="23">
        <f t="shared" si="139"/>
        <v>38.92890551823195</v>
      </c>
      <c r="AC36" s="23">
        <f t="shared" si="139"/>
        <v>44.071231072392898</v>
      </c>
      <c r="AD36" s="23">
        <f t="shared" si="139"/>
        <v>7.2574634655212593</v>
      </c>
      <c r="AE36" s="23">
        <f t="shared" si="139"/>
        <v>38.953057056419674</v>
      </c>
      <c r="AF36" s="36">
        <f t="shared" si="139"/>
        <v>44.110887477522709</v>
      </c>
      <c r="AG36" s="23">
        <f t="shared" si="139"/>
        <v>6.2376632881421736</v>
      </c>
      <c r="AH36" s="37">
        <f t="shared" si="139"/>
        <v>39.239596811331076</v>
      </c>
      <c r="AI36" s="23">
        <f t="shared" si="139"/>
        <v>44.136962017783411</v>
      </c>
      <c r="AJ36" s="23">
        <f t="shared" si="139"/>
        <v>5.9617127217319368</v>
      </c>
      <c r="AK36" s="23">
        <f t="shared" si="139"/>
        <v>39.123186021932455</v>
      </c>
      <c r="AL36" s="23">
        <f t="shared" ref="AL36:BI36" si="140">(AL16/AL21)*100</f>
        <v>44.161140794500433</v>
      </c>
      <c r="AM36" s="23">
        <f t="shared" si="140"/>
        <v>5.8682274224354796</v>
      </c>
      <c r="AN36" s="23">
        <f t="shared" si="140"/>
        <v>39.131911295901787</v>
      </c>
      <c r="AO36" s="36">
        <f t="shared" si="140"/>
        <v>44.122702483701978</v>
      </c>
      <c r="AP36" s="23">
        <f t="shared" si="140"/>
        <v>5.8374763680849036</v>
      </c>
      <c r="AQ36" s="37">
        <f t="shared" si="140"/>
        <v>39.094482596895354</v>
      </c>
      <c r="AR36" s="36">
        <f t="shared" si="140"/>
        <v>44.105899764275428</v>
      </c>
      <c r="AS36" s="23">
        <f t="shared" si="140"/>
        <v>5.9706929195823557</v>
      </c>
      <c r="AT36" s="37">
        <f t="shared" si="140"/>
        <v>39.097382774852399</v>
      </c>
      <c r="AU36" s="36">
        <f t="shared" si="140"/>
        <v>44.172346046798808</v>
      </c>
      <c r="AV36" s="23">
        <f t="shared" si="140"/>
        <v>5.9455453740716075</v>
      </c>
      <c r="AW36" s="37">
        <f t="shared" si="140"/>
        <v>39.151799510880771</v>
      </c>
      <c r="AX36" s="36">
        <f t="shared" si="140"/>
        <v>44.039343424865066</v>
      </c>
      <c r="AY36" s="23">
        <f t="shared" si="140"/>
        <v>6.0020852830861058</v>
      </c>
      <c r="AZ36" s="37">
        <f t="shared" si="140"/>
        <v>39.08294177154238</v>
      </c>
      <c r="BA36" s="23">
        <f t="shared" si="140"/>
        <v>44.157961142332809</v>
      </c>
      <c r="BB36" s="23">
        <f t="shared" si="140"/>
        <v>5.9179485137192938</v>
      </c>
      <c r="BC36" s="23">
        <f t="shared" si="140"/>
        <v>39.17513979624416</v>
      </c>
      <c r="BD36" s="36">
        <f t="shared" si="140"/>
        <v>44.186122344397653</v>
      </c>
      <c r="BE36" s="23">
        <f t="shared" si="140"/>
        <v>6.0512585505160432</v>
      </c>
      <c r="BF36" s="37">
        <f t="shared" si="140"/>
        <v>39.21700229760792</v>
      </c>
      <c r="BG36" s="23">
        <f t="shared" si="140"/>
        <v>44.035539369353899</v>
      </c>
      <c r="BH36" s="23">
        <f t="shared" si="140"/>
        <v>6.0447145795652908</v>
      </c>
      <c r="BI36" s="23">
        <f t="shared" si="140"/>
        <v>39.085188161142597</v>
      </c>
      <c r="BJ36" s="23"/>
      <c r="BK36" s="23"/>
      <c r="BL36" s="23"/>
      <c r="BM36" s="36">
        <f t="shared" ref="BM36:BO36" si="141">(BM16/BM21)*100</f>
        <v>44.150330270567437</v>
      </c>
      <c r="BN36" s="23">
        <f t="shared" si="141"/>
        <v>6.1963253621698415</v>
      </c>
      <c r="BO36" s="37">
        <f t="shared" si="141"/>
        <v>39.10433915112003</v>
      </c>
      <c r="BP36" s="22" t="s">
        <v>23</v>
      </c>
    </row>
    <row r="37" spans="1:68" ht="15.75" customHeight="1" x14ac:dyDescent="0.25">
      <c r="A37" s="102" t="s">
        <v>19</v>
      </c>
      <c r="B37" s="103">
        <f t="shared" ref="B37:D37" si="142">(B17/B21)*100</f>
        <v>7.961670844922347</v>
      </c>
      <c r="C37" s="104">
        <f t="shared" si="142"/>
        <v>2.1228974212924374</v>
      </c>
      <c r="D37" s="105">
        <f t="shared" si="142"/>
        <v>7.1583460667807604</v>
      </c>
      <c r="E37" s="103">
        <f t="shared" ref="E37:AK37" si="143">(E17/E21)*100</f>
        <v>7.9737645857517112</v>
      </c>
      <c r="F37" s="104">
        <f t="shared" si="143"/>
        <v>2.077093336766854</v>
      </c>
      <c r="G37" s="105">
        <f t="shared" si="143"/>
        <v>7.1460758437758631</v>
      </c>
      <c r="H37" s="103">
        <f t="shared" si="143"/>
        <v>7.9748469476277437</v>
      </c>
      <c r="I37" s="104">
        <f t="shared" si="143"/>
        <v>2.0770933367668545</v>
      </c>
      <c r="J37" s="105">
        <f t="shared" si="143"/>
        <v>7.1470062794715643</v>
      </c>
      <c r="K37" s="103">
        <f t="shared" si="143"/>
        <v>7.978839881063851</v>
      </c>
      <c r="L37" s="104">
        <f t="shared" si="143"/>
        <v>2.077093336766854</v>
      </c>
      <c r="M37" s="105">
        <f t="shared" si="143"/>
        <v>7.1504387431251484</v>
      </c>
      <c r="N37" s="103">
        <f t="shared" si="143"/>
        <v>7.9855817392514004</v>
      </c>
      <c r="O37" s="104">
        <f t="shared" si="143"/>
        <v>2.077093336766854</v>
      </c>
      <c r="P37" s="105">
        <f t="shared" si="143"/>
        <v>7.1562342775503218</v>
      </c>
      <c r="Q37" s="103">
        <f t="shared" si="143"/>
        <v>7.9976657314705601</v>
      </c>
      <c r="R37" s="104">
        <f t="shared" si="143"/>
        <v>2.077142153507983</v>
      </c>
      <c r="S37" s="105">
        <f t="shared" si="143"/>
        <v>7.1666457368113434</v>
      </c>
      <c r="T37" s="103">
        <f t="shared" si="143"/>
        <v>7.9449712426979016</v>
      </c>
      <c r="U37" s="104">
        <f t="shared" si="143"/>
        <v>2.077093336766854</v>
      </c>
      <c r="V37" s="105">
        <f t="shared" si="143"/>
        <v>7.130332045665468</v>
      </c>
      <c r="W37" s="104">
        <f t="shared" si="143"/>
        <v>7.9689032220407077</v>
      </c>
      <c r="X37" s="104">
        <f t="shared" si="143"/>
        <v>2.0770933367668545</v>
      </c>
      <c r="Y37" s="104">
        <f t="shared" si="143"/>
        <v>7.1497719507216031</v>
      </c>
      <c r="Z37" s="104">
        <f t="shared" si="143"/>
        <v>7.9740018189040249</v>
      </c>
      <c r="AA37" s="104">
        <f t="shared" si="143"/>
        <v>2.0770933367668545</v>
      </c>
      <c r="AB37" s="104">
        <f t="shared" si="143"/>
        <v>7.1541616957699574</v>
      </c>
      <c r="AC37" s="104">
        <f t="shared" si="143"/>
        <v>7.9740018189040249</v>
      </c>
      <c r="AD37" s="104">
        <f t="shared" si="143"/>
        <v>2.0770933367668545</v>
      </c>
      <c r="AE37" s="104">
        <f t="shared" si="143"/>
        <v>7.1541616957699574</v>
      </c>
      <c r="AF37" s="103">
        <f t="shared" si="143"/>
        <v>7.9874393018562877</v>
      </c>
      <c r="AG37" s="104">
        <f t="shared" si="143"/>
        <v>2.272309642358763</v>
      </c>
      <c r="AH37" s="105">
        <f t="shared" si="143"/>
        <v>7.2523538064367692</v>
      </c>
      <c r="AI37" s="104">
        <f t="shared" si="143"/>
        <v>7.9874393018562877</v>
      </c>
      <c r="AJ37" s="104">
        <f t="shared" si="143"/>
        <v>2.2184061523049405</v>
      </c>
      <c r="AK37" s="104">
        <f t="shared" si="143"/>
        <v>7.2297588555499228</v>
      </c>
      <c r="AL37" s="104">
        <f t="shared" ref="AL37:BI37" si="144">(AL17/AL21)*100</f>
        <v>7.9978726091336911</v>
      </c>
      <c r="AM37" s="104">
        <f t="shared" si="144"/>
        <v>2.2184061523049405</v>
      </c>
      <c r="AN37" s="104">
        <f t="shared" si="144"/>
        <v>7.2388218963182833</v>
      </c>
      <c r="AO37" s="103">
        <f t="shared" si="144"/>
        <v>8.0012931107371905</v>
      </c>
      <c r="AP37" s="104">
        <f t="shared" si="144"/>
        <v>2.2744973318828157</v>
      </c>
      <c r="AQ37" s="105">
        <f t="shared" si="144"/>
        <v>7.2491599422936659</v>
      </c>
      <c r="AR37" s="103">
        <f t="shared" si="144"/>
        <v>8.0012931107371905</v>
      </c>
      <c r="AS37" s="104">
        <f t="shared" si="144"/>
        <v>2.2744973318828152</v>
      </c>
      <c r="AT37" s="105">
        <f t="shared" si="144"/>
        <v>7.2491599422936659</v>
      </c>
      <c r="AU37" s="103">
        <f t="shared" si="144"/>
        <v>8.0012931107371905</v>
      </c>
      <c r="AV37" s="104">
        <f t="shared" si="144"/>
        <v>2.2744973318828148</v>
      </c>
      <c r="AW37" s="105">
        <f t="shared" si="144"/>
        <v>7.2491599422936659</v>
      </c>
      <c r="AX37" s="103">
        <f t="shared" si="144"/>
        <v>7.932859133164567</v>
      </c>
      <c r="AY37" s="104">
        <f t="shared" si="144"/>
        <v>2.3679826311792729</v>
      </c>
      <c r="AZ37" s="105">
        <f t="shared" si="144"/>
        <v>7.2077342308340935</v>
      </c>
      <c r="BA37" s="104">
        <f t="shared" si="144"/>
        <v>7.932859133164567</v>
      </c>
      <c r="BB37" s="104">
        <f t="shared" si="144"/>
        <v>2.3679826311792733</v>
      </c>
      <c r="BC37" s="104">
        <f t="shared" si="144"/>
        <v>7.2077342308340935</v>
      </c>
      <c r="BD37" s="103">
        <f t="shared" si="144"/>
        <v>7.932859133164567</v>
      </c>
      <c r="BE37" s="104">
        <f t="shared" si="144"/>
        <v>2.461467930475731</v>
      </c>
      <c r="BF37" s="105">
        <f t="shared" si="144"/>
        <v>7.2199157264157998</v>
      </c>
      <c r="BG37" s="104">
        <f t="shared" si="144"/>
        <v>7.932859133164567</v>
      </c>
      <c r="BH37" s="104">
        <f t="shared" si="144"/>
        <v>2.4614679304757305</v>
      </c>
      <c r="BI37" s="104">
        <f t="shared" si="144"/>
        <v>7.2199157264157998</v>
      </c>
      <c r="BJ37" s="104"/>
      <c r="BK37" s="104"/>
      <c r="BL37" s="104"/>
      <c r="BM37" s="103">
        <f t="shared" ref="BM37:BO37" si="145">(BM17/BM21)*100</f>
        <v>7.9322008224424314</v>
      </c>
      <c r="BN37" s="104">
        <f t="shared" si="145"/>
        <v>2.4051331185916975</v>
      </c>
      <c r="BO37" s="105">
        <f t="shared" si="145"/>
        <v>7.19737627316161</v>
      </c>
      <c r="BP37" s="102" t="str">
        <f>BP17</f>
        <v xml:space="preserve">         - incl. Foreign Government(s) &amp; Central Bank(s)</v>
      </c>
    </row>
    <row r="38" spans="1:68" ht="15" x14ac:dyDescent="0.25">
      <c r="A38" s="24" t="s">
        <v>7</v>
      </c>
      <c r="B38" s="36">
        <f t="shared" ref="B38:D38" si="146">(B18/B21)*100</f>
        <v>3.7206490356967534</v>
      </c>
      <c r="C38" s="23">
        <f t="shared" si="146"/>
        <v>3.4245551510052805</v>
      </c>
      <c r="D38" s="37">
        <f t="shared" si="146"/>
        <v>3.6799111037766306</v>
      </c>
      <c r="E38" s="36">
        <f t="shared" ref="E38:AK38" si="147">(E18/E21)*100</f>
        <v>3.7269671949250065</v>
      </c>
      <c r="F38" s="23">
        <f t="shared" si="147"/>
        <v>3.4650170828453875</v>
      </c>
      <c r="G38" s="37">
        <f t="shared" si="147"/>
        <v>3.690198457179124</v>
      </c>
      <c r="H38" s="36">
        <f t="shared" si="147"/>
        <v>3.7240658419495087</v>
      </c>
      <c r="I38" s="23">
        <f t="shared" si="147"/>
        <v>3.469393596407897</v>
      </c>
      <c r="J38" s="37">
        <f t="shared" si="147"/>
        <v>3.6883186650037385</v>
      </c>
      <c r="K38" s="36">
        <f t="shared" si="147"/>
        <v>3.7283178247584288</v>
      </c>
      <c r="L38" s="23">
        <f t="shared" si="147"/>
        <v>3.4540757989391149</v>
      </c>
      <c r="M38" s="37">
        <f t="shared" si="147"/>
        <v>3.6898237273663836</v>
      </c>
      <c r="N38" s="36">
        <f t="shared" si="147"/>
        <v>3.7308189911166174</v>
      </c>
      <c r="O38" s="23">
        <f t="shared" si="147"/>
        <v>3.4540757989391149</v>
      </c>
      <c r="P38" s="37">
        <f t="shared" si="147"/>
        <v>3.6919738164558784</v>
      </c>
      <c r="Q38" s="36">
        <f t="shared" si="147"/>
        <v>3.7318551886078666</v>
      </c>
      <c r="R38" s="23">
        <f t="shared" si="147"/>
        <v>3.4554699630407866</v>
      </c>
      <c r="S38" s="37">
        <f t="shared" si="147"/>
        <v>3.6930610438586484</v>
      </c>
      <c r="T38" s="36">
        <f t="shared" si="147"/>
        <v>3.7251852676679187</v>
      </c>
      <c r="U38" s="23">
        <f t="shared" si="147"/>
        <v>3.4553887530078673</v>
      </c>
      <c r="V38" s="37">
        <f t="shared" si="147"/>
        <v>3.6877293390360943</v>
      </c>
      <c r="W38" s="23">
        <f t="shared" si="147"/>
        <v>3.7176238993172128</v>
      </c>
      <c r="X38" s="23">
        <f t="shared" si="147"/>
        <v>3.5236623645830112</v>
      </c>
      <c r="Y38" s="23">
        <f t="shared" si="147"/>
        <v>3.6906576594643385</v>
      </c>
      <c r="Z38" s="23">
        <f t="shared" si="147"/>
        <v>3.7169307530418596</v>
      </c>
      <c r="AA38" s="23">
        <f t="shared" si="147"/>
        <v>3.5236623645830121</v>
      </c>
      <c r="AB38" s="23">
        <f t="shared" si="147"/>
        <v>3.6900608804854178</v>
      </c>
      <c r="AC38" s="23">
        <f t="shared" si="147"/>
        <v>3.7285208824421483</v>
      </c>
      <c r="AD38" s="23">
        <f t="shared" si="147"/>
        <v>3.5236623645830121</v>
      </c>
      <c r="AE38" s="23">
        <f t="shared" si="147"/>
        <v>3.7000396480774889</v>
      </c>
      <c r="AF38" s="36">
        <f t="shared" si="147"/>
        <v>3.7307470353452525</v>
      </c>
      <c r="AG38" s="23">
        <f t="shared" si="147"/>
        <v>3.8127100725367584</v>
      </c>
      <c r="AH38" s="37">
        <f t="shared" si="147"/>
        <v>3.7412892003335627</v>
      </c>
      <c r="AI38" s="23">
        <f t="shared" si="147"/>
        <v>3.7475865039625833</v>
      </c>
      <c r="AJ38" s="23">
        <f t="shared" si="147"/>
        <v>4.1740143774781195</v>
      </c>
      <c r="AK38" s="23">
        <f t="shared" si="147"/>
        <v>3.8035917397008894</v>
      </c>
      <c r="AL38" s="23">
        <f t="shared" ref="AL38:BI38" si="148">(AL18/AL21)*100</f>
        <v>3.7374961655752998</v>
      </c>
      <c r="AM38" s="23">
        <f t="shared" si="148"/>
        <v>4.1506430526540061</v>
      </c>
      <c r="AN38" s="23">
        <f t="shared" si="148"/>
        <v>3.7917571326519446</v>
      </c>
      <c r="AO38" s="36">
        <f t="shared" si="148"/>
        <v>3.74286013399897</v>
      </c>
      <c r="AP38" s="23">
        <f t="shared" si="148"/>
        <v>4.1529801851364176</v>
      </c>
      <c r="AQ38" s="37">
        <f t="shared" si="148"/>
        <v>3.7967235692280048</v>
      </c>
      <c r="AR38" s="36">
        <f t="shared" si="148"/>
        <v>3.7498142116391442</v>
      </c>
      <c r="AS38" s="23">
        <f t="shared" si="148"/>
        <v>4.1672366932791274</v>
      </c>
      <c r="AT38" s="37">
        <f t="shared" si="148"/>
        <v>3.8046367172459785</v>
      </c>
      <c r="AU38" s="36">
        <f t="shared" si="148"/>
        <v>3.7542653160295001</v>
      </c>
      <c r="AV38" s="23">
        <f t="shared" si="148"/>
        <v>4.1663018402861622</v>
      </c>
      <c r="AW38" s="37">
        <f t="shared" si="148"/>
        <v>3.8083804527431084</v>
      </c>
      <c r="AX38" s="36">
        <f t="shared" si="148"/>
        <v>3.7794008641843742</v>
      </c>
      <c r="AY38" s="23">
        <f t="shared" si="148"/>
        <v>4.1709761052509853</v>
      </c>
      <c r="AZ38" s="37">
        <f t="shared" si="148"/>
        <v>3.8304246305396852</v>
      </c>
      <c r="BA38" s="23">
        <f t="shared" si="148"/>
        <v>3.7824192888784149</v>
      </c>
      <c r="BB38" s="23">
        <f t="shared" si="148"/>
        <v>4.1709761052509853</v>
      </c>
      <c r="BC38" s="23">
        <f t="shared" si="148"/>
        <v>3.833049742837543</v>
      </c>
      <c r="BD38" s="36">
        <f t="shared" si="148"/>
        <v>3.7817889913784994</v>
      </c>
      <c r="BE38" s="23">
        <f t="shared" si="148"/>
        <v>4.1714435317474674</v>
      </c>
      <c r="BF38" s="37">
        <f t="shared" si="148"/>
        <v>3.832562483014275</v>
      </c>
      <c r="BG38" s="23">
        <f t="shared" si="148"/>
        <v>3.8096359551231092</v>
      </c>
      <c r="BH38" s="23">
        <f t="shared" si="148"/>
        <v>4.1854663266419356</v>
      </c>
      <c r="BI38" s="23">
        <f t="shared" si="148"/>
        <v>3.8586081041623892</v>
      </c>
      <c r="BJ38" s="23"/>
      <c r="BK38" s="23"/>
      <c r="BL38" s="23"/>
      <c r="BM38" s="36">
        <f t="shared" ref="BM38:BO38" si="149">(BM18/BM21)*100</f>
        <v>3.8151433546112621</v>
      </c>
      <c r="BN38" s="23">
        <f t="shared" si="149"/>
        <v>4.653970036224977</v>
      </c>
      <c r="BO38" s="37">
        <f t="shared" si="149"/>
        <v>3.9266654982267788</v>
      </c>
      <c r="BP38" s="24" t="s">
        <v>24</v>
      </c>
    </row>
    <row r="39" spans="1:68" ht="15" x14ac:dyDescent="0.25">
      <c r="A39" s="24" t="s">
        <v>8</v>
      </c>
      <c r="B39" s="38">
        <f t="shared" ref="B39:D39" si="150">(B19/B21)*100</f>
        <v>1.8889828343632744</v>
      </c>
      <c r="C39" s="25">
        <f t="shared" si="150"/>
        <v>10.09545747365903</v>
      </c>
      <c r="D39" s="39">
        <f t="shared" si="150"/>
        <v>3.0180666231358737</v>
      </c>
      <c r="E39" s="38">
        <f t="shared" ref="E39:AK39" si="151">(E19/E21)*100</f>
        <v>1.8831527339723499</v>
      </c>
      <c r="F39" s="25">
        <f t="shared" si="151"/>
        <v>9.868491019262871</v>
      </c>
      <c r="G39" s="39">
        <f t="shared" si="151"/>
        <v>3.0040181036911595</v>
      </c>
      <c r="H39" s="38">
        <f t="shared" si="151"/>
        <v>1.8915082017704108</v>
      </c>
      <c r="I39" s="25">
        <f t="shared" si="151"/>
        <v>9.8545299409984679</v>
      </c>
      <c r="J39" s="39">
        <f t="shared" si="151"/>
        <v>3.0092411001073591</v>
      </c>
      <c r="K39" s="38">
        <f t="shared" si="151"/>
        <v>1.897407667128522</v>
      </c>
      <c r="L39" s="25">
        <f t="shared" si="151"/>
        <v>9.8417548979095031</v>
      </c>
      <c r="M39" s="39">
        <f t="shared" si="151"/>
        <v>3.0125193102265522</v>
      </c>
      <c r="N39" s="38">
        <f t="shared" si="151"/>
        <v>1.8990374271275177</v>
      </c>
      <c r="O39" s="25">
        <f t="shared" si="151"/>
        <v>9.8417548979095049</v>
      </c>
      <c r="P39" s="39">
        <f t="shared" si="151"/>
        <v>3.013920308277267</v>
      </c>
      <c r="Q39" s="38">
        <f t="shared" si="151"/>
        <v>1.8996925897895711</v>
      </c>
      <c r="R39" s="25">
        <f t="shared" si="151"/>
        <v>9.827208557720633</v>
      </c>
      <c r="S39" s="39">
        <f t="shared" si="151"/>
        <v>3.0124192246183816</v>
      </c>
      <c r="T39" s="38">
        <f t="shared" si="151"/>
        <v>1.8770647058925463</v>
      </c>
      <c r="U39" s="25">
        <f t="shared" si="151"/>
        <v>9.8245136227299987</v>
      </c>
      <c r="V39" s="39">
        <f t="shared" si="151"/>
        <v>2.9804113514532418</v>
      </c>
      <c r="W39" s="25">
        <f t="shared" si="151"/>
        <v>1.8791628034550998</v>
      </c>
      <c r="X39" s="25">
        <f t="shared" si="151"/>
        <v>9.8021977800747671</v>
      </c>
      <c r="Y39" s="25">
        <f t="shared" si="151"/>
        <v>2.9806928662844339</v>
      </c>
      <c r="Z39" s="25">
        <f t="shared" si="151"/>
        <v>1.8778353802811634</v>
      </c>
      <c r="AA39" s="25">
        <f t="shared" si="151"/>
        <v>9.7876546255065495</v>
      </c>
      <c r="AB39" s="25">
        <f t="shared" si="151"/>
        <v>2.9775280758041514</v>
      </c>
      <c r="AC39" s="25">
        <f t="shared" si="151"/>
        <v>1.8783813177788296</v>
      </c>
      <c r="AD39" s="25">
        <f t="shared" si="151"/>
        <v>9.7787746794882189</v>
      </c>
      <c r="AE39" s="25">
        <f t="shared" si="151"/>
        <v>2.9767635440066247</v>
      </c>
      <c r="AF39" s="38">
        <f t="shared" si="151"/>
        <v>1.8785579965806629</v>
      </c>
      <c r="AG39" s="25">
        <f t="shared" si="151"/>
        <v>10.678801993925378</v>
      </c>
      <c r="AH39" s="39">
        <f t="shared" si="151"/>
        <v>3.0104538771667784</v>
      </c>
      <c r="AI39" s="25">
        <f t="shared" si="151"/>
        <v>1.879158351149294</v>
      </c>
      <c r="AJ39" s="25">
        <f t="shared" si="151"/>
        <v>10.415214021972224</v>
      </c>
      <c r="AK39" s="25">
        <f t="shared" si="151"/>
        <v>3.0002478478993795</v>
      </c>
      <c r="AL39" s="25">
        <f t="shared" ref="AL39:BI39" si="152">(AL19/AL21)*100</f>
        <v>1.8803789189838815</v>
      </c>
      <c r="AM39" s="25">
        <f t="shared" si="152"/>
        <v>10.404916616254717</v>
      </c>
      <c r="AN39" s="25">
        <f t="shared" si="152"/>
        <v>2.9999556937378777</v>
      </c>
      <c r="AO39" s="38">
        <f t="shared" si="152"/>
        <v>1.8812069771923159</v>
      </c>
      <c r="AP39" s="25">
        <f t="shared" si="152"/>
        <v>10.391529988821963</v>
      </c>
      <c r="AQ39" s="39">
        <f t="shared" si="152"/>
        <v>2.9989168551749601</v>
      </c>
      <c r="AR39" s="38">
        <f t="shared" si="152"/>
        <v>1.8863817579549829</v>
      </c>
      <c r="AS39" s="25">
        <f t="shared" si="152"/>
        <v>10.385902173804316</v>
      </c>
      <c r="AT39" s="39">
        <f t="shared" si="152"/>
        <v>3.0026728686364317</v>
      </c>
      <c r="AU39" s="38">
        <f t="shared" si="152"/>
        <v>1.8870296037855467</v>
      </c>
      <c r="AV39" s="25">
        <f t="shared" si="152"/>
        <v>10.366331026396599</v>
      </c>
      <c r="AW39" s="39">
        <f t="shared" si="152"/>
        <v>3.0006652372971625</v>
      </c>
      <c r="AX39" s="38">
        <f t="shared" si="152"/>
        <v>1.8760110357080453</v>
      </c>
      <c r="AY39" s="25">
        <f t="shared" si="152"/>
        <v>10.357611185104727</v>
      </c>
      <c r="AZ39" s="39">
        <f t="shared" si="152"/>
        <v>2.9811962950293029</v>
      </c>
      <c r="BA39" s="25">
        <f t="shared" si="152"/>
        <v>1.8832051813390278</v>
      </c>
      <c r="BB39" s="25">
        <f t="shared" si="152"/>
        <v>10.340000891849755</v>
      </c>
      <c r="BC39" s="25">
        <f t="shared" si="152"/>
        <v>2.985158326467253</v>
      </c>
      <c r="BD39" s="38">
        <f t="shared" si="152"/>
        <v>1.8861221281355822</v>
      </c>
      <c r="BE39" s="25">
        <f t="shared" si="152"/>
        <v>10.32889670799932</v>
      </c>
      <c r="BF39" s="39">
        <f t="shared" si="152"/>
        <v>2.9862482657844263</v>
      </c>
      <c r="BG39" s="25">
        <f t="shared" si="152"/>
        <v>1.8862231158016798</v>
      </c>
      <c r="BH39" s="25">
        <f t="shared" si="152"/>
        <v>10.308460821573115</v>
      </c>
      <c r="BI39" s="25">
        <f t="shared" si="152"/>
        <v>2.9836732194334097</v>
      </c>
      <c r="BJ39" s="25"/>
      <c r="BK39" s="25"/>
      <c r="BL39" s="25"/>
      <c r="BM39" s="38">
        <f t="shared" ref="BM39:BO39" si="153">(BM19/BM21)*100</f>
        <v>1.8863770484577707</v>
      </c>
      <c r="BN39" s="25">
        <f t="shared" si="153"/>
        <v>10.03328547121472</v>
      </c>
      <c r="BO39" s="39">
        <f t="shared" si="153"/>
        <v>2.9695098469964325</v>
      </c>
      <c r="BP39" s="24" t="s">
        <v>25</v>
      </c>
    </row>
    <row r="40" spans="1:68" ht="15" x14ac:dyDescent="0.25">
      <c r="A40" s="26" t="s">
        <v>9</v>
      </c>
      <c r="B40" s="40">
        <f t="shared" ref="B40:D40" si="154">(B20/B21)*100</f>
        <v>4.9879558608498504</v>
      </c>
      <c r="C40" s="27">
        <f t="shared" si="154"/>
        <v>7.2739429594549847</v>
      </c>
      <c r="D40" s="41">
        <f t="shared" si="154"/>
        <v>5.3024722747578652</v>
      </c>
      <c r="E40" s="40">
        <f t="shared" ref="E40:AK40" si="155">(E20/E21)*100</f>
        <v>5.0082211051412981</v>
      </c>
      <c r="F40" s="27">
        <f t="shared" si="155"/>
        <v>7.1354742770853008</v>
      </c>
      <c r="G40" s="41">
        <f t="shared" si="155"/>
        <v>5.30681389205537</v>
      </c>
      <c r="H40" s="40">
        <f t="shared" si="155"/>
        <v>5.0027877857304581</v>
      </c>
      <c r="I40" s="27">
        <f t="shared" si="155"/>
        <v>7.136025717794177</v>
      </c>
      <c r="J40" s="41">
        <f t="shared" si="155"/>
        <v>5.3022206260179248</v>
      </c>
      <c r="K40" s="40">
        <f t="shared" si="155"/>
        <v>4.9947542537736433</v>
      </c>
      <c r="L40" s="27">
        <f t="shared" si="155"/>
        <v>7.1362926851214894</v>
      </c>
      <c r="M40" s="41">
        <f t="shared" si="155"/>
        <v>5.2953521971370936</v>
      </c>
      <c r="N40" s="40">
        <f t="shared" si="155"/>
        <v>4.9933442391046885</v>
      </c>
      <c r="O40" s="27">
        <f t="shared" si="155"/>
        <v>7.1362926851214894</v>
      </c>
      <c r="P40" s="41">
        <f t="shared" si="155"/>
        <v>5.2941400997706705</v>
      </c>
      <c r="Q40" s="40">
        <f t="shared" si="155"/>
        <v>4.9957968113736335</v>
      </c>
      <c r="R40" s="27">
        <f t="shared" si="155"/>
        <v>7.1364604053420804</v>
      </c>
      <c r="S40" s="41">
        <f t="shared" si="155"/>
        <v>5.2962658872925941</v>
      </c>
      <c r="T40" s="40">
        <f t="shared" si="155"/>
        <v>4.9520298042100555</v>
      </c>
      <c r="U40" s="27">
        <f t="shared" si="155"/>
        <v>7.1044417323676186</v>
      </c>
      <c r="V40" s="41">
        <f t="shared" si="155"/>
        <v>5.2508497784745147</v>
      </c>
      <c r="W40" s="27">
        <f t="shared" si="155"/>
        <v>4.9485576205516359</v>
      </c>
      <c r="X40" s="27">
        <f t="shared" si="155"/>
        <v>7.0850231416907645</v>
      </c>
      <c r="Y40" s="27">
        <f t="shared" si="155"/>
        <v>5.245587862962247</v>
      </c>
      <c r="Z40" s="27">
        <f t="shared" si="155"/>
        <v>4.9497497077633676</v>
      </c>
      <c r="AA40" s="27">
        <f t="shared" si="155"/>
        <v>7.0687315699543261</v>
      </c>
      <c r="AB40" s="27">
        <f t="shared" si="155"/>
        <v>5.2443492180118092</v>
      </c>
      <c r="AC40" s="27">
        <f t="shared" si="155"/>
        <v>4.9311476207474243</v>
      </c>
      <c r="AD40" s="27">
        <f t="shared" si="155"/>
        <v>7.0680444573250112</v>
      </c>
      <c r="AE40" s="27">
        <f t="shared" si="155"/>
        <v>5.2282378284268276</v>
      </c>
      <c r="AF40" s="40">
        <f t="shared" si="155"/>
        <v>4.9318476221602898</v>
      </c>
      <c r="AG40" s="27">
        <f t="shared" si="155"/>
        <v>7.1434491936748028</v>
      </c>
      <c r="AH40" s="41">
        <f t="shared" si="155"/>
        <v>5.216305951844145</v>
      </c>
      <c r="AI40" s="27">
        <f t="shared" si="155"/>
        <v>4.9326817581195064</v>
      </c>
      <c r="AJ40" s="27">
        <f t="shared" si="155"/>
        <v>7.0149349309597042</v>
      </c>
      <c r="AK40" s="27">
        <f t="shared" si="155"/>
        <v>5.2061560947062357</v>
      </c>
      <c r="AL40" s="27">
        <f t="shared" ref="AL40:BI40" si="156">(AL20/AL21)*100</f>
        <v>4.946564754338473</v>
      </c>
      <c r="AM40" s="27">
        <f t="shared" si="156"/>
        <v>7.0896764277472224</v>
      </c>
      <c r="AN40" s="27">
        <f t="shared" si="156"/>
        <v>5.2280319893324334</v>
      </c>
      <c r="AO40" s="40">
        <f t="shared" si="156"/>
        <v>4.9484225672755144</v>
      </c>
      <c r="AP40" s="27">
        <f t="shared" si="156"/>
        <v>6.91919429881772</v>
      </c>
      <c r="AQ40" s="41">
        <f t="shared" si="156"/>
        <v>5.2072554022435344</v>
      </c>
      <c r="AR40" s="40">
        <f t="shared" si="156"/>
        <v>4.9673529235052651</v>
      </c>
      <c r="AS40" s="27">
        <f t="shared" si="156"/>
        <v>6.9028717655605583</v>
      </c>
      <c r="AT40" s="41">
        <f t="shared" si="156"/>
        <v>5.2215557928711434</v>
      </c>
      <c r="AU40" s="40">
        <f t="shared" si="156"/>
        <v>4.9694155425093918</v>
      </c>
      <c r="AV40" s="27">
        <f t="shared" si="156"/>
        <v>6.9811096125417622</v>
      </c>
      <c r="AW40" s="41">
        <f t="shared" si="156"/>
        <v>5.2336229445647131</v>
      </c>
      <c r="AX40" s="40">
        <f t="shared" si="156"/>
        <v>4.9852260226945306</v>
      </c>
      <c r="AY40" s="27">
        <f t="shared" si="156"/>
        <v>7.019162803620385</v>
      </c>
      <c r="AZ40" s="41">
        <f t="shared" si="156"/>
        <v>5.2502558412518798</v>
      </c>
      <c r="BA40" s="27">
        <f t="shared" si="156"/>
        <v>4.9866125371282353</v>
      </c>
      <c r="BB40" s="27">
        <f t="shared" si="156"/>
        <v>7.0815502181058783</v>
      </c>
      <c r="BC40" s="27">
        <f t="shared" si="156"/>
        <v>5.2595910085759652</v>
      </c>
      <c r="BD40" s="40">
        <f t="shared" si="156"/>
        <v>4.9922713480824772</v>
      </c>
      <c r="BE40" s="27">
        <f t="shared" si="156"/>
        <v>7.0151896784002865</v>
      </c>
      <c r="BF40" s="41">
        <f t="shared" si="156"/>
        <v>5.2558654199672556</v>
      </c>
      <c r="BG40" s="27">
        <f t="shared" si="156"/>
        <v>5.0410708714184533</v>
      </c>
      <c r="BH40" s="27">
        <f t="shared" si="156"/>
        <v>6.9209377996495984</v>
      </c>
      <c r="BI40" s="27">
        <f t="shared" si="156"/>
        <v>5.2860247930807907</v>
      </c>
      <c r="BJ40" s="27"/>
      <c r="BK40" s="27"/>
      <c r="BL40" s="27"/>
      <c r="BM40" s="40">
        <f t="shared" ref="BM40:BO40" si="157">(BM20/BM21)*100</f>
        <v>5.0238489726960331</v>
      </c>
      <c r="BN40" s="27">
        <f t="shared" si="157"/>
        <v>6.8437797986904494</v>
      </c>
      <c r="BO40" s="41">
        <f t="shared" si="157"/>
        <v>5.2658090717195885</v>
      </c>
      <c r="BP40" s="26" t="s">
        <v>26</v>
      </c>
    </row>
    <row r="41" spans="1:68" ht="15" x14ac:dyDescent="0.25">
      <c r="A41" s="64" t="s">
        <v>3</v>
      </c>
      <c r="B41" s="65">
        <f t="shared" ref="B41:D41" si="158">(B21/B21)*100</f>
        <v>100</v>
      </c>
      <c r="C41" s="66">
        <f t="shared" si="158"/>
        <v>100</v>
      </c>
      <c r="D41" s="67">
        <f t="shared" si="158"/>
        <v>100</v>
      </c>
      <c r="E41" s="65">
        <f t="shared" ref="E41:AK41" si="159">(E21/E21)*100</f>
        <v>100</v>
      </c>
      <c r="F41" s="66">
        <f t="shared" si="159"/>
        <v>100</v>
      </c>
      <c r="G41" s="67">
        <f t="shared" si="159"/>
        <v>100</v>
      </c>
      <c r="H41" s="65">
        <f t="shared" si="159"/>
        <v>100</v>
      </c>
      <c r="I41" s="66">
        <f t="shared" si="159"/>
        <v>100</v>
      </c>
      <c r="J41" s="67">
        <f t="shared" si="159"/>
        <v>100</v>
      </c>
      <c r="K41" s="65">
        <f t="shared" si="159"/>
        <v>100</v>
      </c>
      <c r="L41" s="66">
        <f t="shared" si="159"/>
        <v>100</v>
      </c>
      <c r="M41" s="67">
        <f t="shared" si="159"/>
        <v>100</v>
      </c>
      <c r="N41" s="65">
        <f t="shared" si="159"/>
        <v>100</v>
      </c>
      <c r="O41" s="66">
        <f t="shared" si="159"/>
        <v>100</v>
      </c>
      <c r="P41" s="67">
        <f t="shared" si="159"/>
        <v>100</v>
      </c>
      <c r="Q41" s="65">
        <f t="shared" si="159"/>
        <v>100</v>
      </c>
      <c r="R41" s="66">
        <f t="shared" si="159"/>
        <v>100</v>
      </c>
      <c r="S41" s="67">
        <f t="shared" si="159"/>
        <v>100</v>
      </c>
      <c r="T41" s="65">
        <f t="shared" si="159"/>
        <v>100</v>
      </c>
      <c r="U41" s="66">
        <f t="shared" si="159"/>
        <v>100</v>
      </c>
      <c r="V41" s="67">
        <f t="shared" si="159"/>
        <v>100</v>
      </c>
      <c r="W41" s="66">
        <f t="shared" si="159"/>
        <v>100</v>
      </c>
      <c r="X41" s="66">
        <f t="shared" si="159"/>
        <v>100</v>
      </c>
      <c r="Y41" s="66">
        <f t="shared" si="159"/>
        <v>100</v>
      </c>
      <c r="Z41" s="66">
        <f t="shared" si="159"/>
        <v>100</v>
      </c>
      <c r="AA41" s="66">
        <f t="shared" si="159"/>
        <v>100</v>
      </c>
      <c r="AB41" s="66">
        <f t="shared" si="159"/>
        <v>100</v>
      </c>
      <c r="AC41" s="66">
        <f t="shared" si="159"/>
        <v>100</v>
      </c>
      <c r="AD41" s="66">
        <f t="shared" si="159"/>
        <v>100</v>
      </c>
      <c r="AE41" s="66">
        <f t="shared" si="159"/>
        <v>100</v>
      </c>
      <c r="AF41" s="65">
        <f t="shared" si="159"/>
        <v>100</v>
      </c>
      <c r="AG41" s="66">
        <f t="shared" si="159"/>
        <v>100</v>
      </c>
      <c r="AH41" s="67">
        <f t="shared" si="159"/>
        <v>100</v>
      </c>
      <c r="AI41" s="66">
        <f t="shared" si="159"/>
        <v>100</v>
      </c>
      <c r="AJ41" s="66">
        <f t="shared" si="159"/>
        <v>100</v>
      </c>
      <c r="AK41" s="66">
        <f t="shared" si="159"/>
        <v>100</v>
      </c>
      <c r="AL41" s="66">
        <f t="shared" ref="AL41:BI41" si="160">(AL21/AL21)*100</f>
        <v>100</v>
      </c>
      <c r="AM41" s="66">
        <f t="shared" si="160"/>
        <v>100</v>
      </c>
      <c r="AN41" s="66">
        <f t="shared" si="160"/>
        <v>100</v>
      </c>
      <c r="AO41" s="65">
        <f t="shared" si="160"/>
        <v>100</v>
      </c>
      <c r="AP41" s="66">
        <f t="shared" si="160"/>
        <v>100</v>
      </c>
      <c r="AQ41" s="67">
        <f t="shared" si="160"/>
        <v>100</v>
      </c>
      <c r="AR41" s="65">
        <f t="shared" si="160"/>
        <v>100</v>
      </c>
      <c r="AS41" s="66">
        <f t="shared" si="160"/>
        <v>100</v>
      </c>
      <c r="AT41" s="67">
        <f t="shared" si="160"/>
        <v>100</v>
      </c>
      <c r="AU41" s="65">
        <f t="shared" si="160"/>
        <v>100</v>
      </c>
      <c r="AV41" s="66">
        <f t="shared" si="160"/>
        <v>100</v>
      </c>
      <c r="AW41" s="67">
        <f t="shared" si="160"/>
        <v>100</v>
      </c>
      <c r="AX41" s="65">
        <f t="shared" si="160"/>
        <v>100</v>
      </c>
      <c r="AY41" s="66">
        <f t="shared" si="160"/>
        <v>100</v>
      </c>
      <c r="AZ41" s="67">
        <f t="shared" si="160"/>
        <v>100</v>
      </c>
      <c r="BA41" s="66">
        <f t="shared" si="160"/>
        <v>100</v>
      </c>
      <c r="BB41" s="66">
        <f t="shared" si="160"/>
        <v>100</v>
      </c>
      <c r="BC41" s="66">
        <f t="shared" si="160"/>
        <v>100</v>
      </c>
      <c r="BD41" s="65">
        <f t="shared" si="160"/>
        <v>100</v>
      </c>
      <c r="BE41" s="66">
        <f t="shared" si="160"/>
        <v>100</v>
      </c>
      <c r="BF41" s="67">
        <f t="shared" si="160"/>
        <v>100</v>
      </c>
      <c r="BG41" s="66">
        <f t="shared" si="160"/>
        <v>100</v>
      </c>
      <c r="BH41" s="66">
        <f t="shared" si="160"/>
        <v>100</v>
      </c>
      <c r="BI41" s="66">
        <f t="shared" si="160"/>
        <v>100</v>
      </c>
      <c r="BJ41" s="66"/>
      <c r="BK41" s="66"/>
      <c r="BL41" s="66"/>
      <c r="BM41" s="65">
        <f t="shared" ref="BM41:BO41" si="161">(BM21/BM21)*100</f>
        <v>100</v>
      </c>
      <c r="BN41" s="66">
        <f t="shared" si="161"/>
        <v>100</v>
      </c>
      <c r="BO41" s="67">
        <f t="shared" si="161"/>
        <v>100</v>
      </c>
      <c r="BP41" s="64" t="s">
        <v>3</v>
      </c>
    </row>
    <row r="42" spans="1:68" ht="15" x14ac:dyDescent="0.25"/>
    <row r="43" spans="1:68" ht="15" x14ac:dyDescent="0.25">
      <c r="A43" s="12" t="s">
        <v>39</v>
      </c>
      <c r="BP43" s="13" t="s">
        <v>40</v>
      </c>
    </row>
    <row r="44" spans="1:68" s="7" customFormat="1" ht="15" x14ac:dyDescent="0.25">
      <c r="A44" s="5" t="s">
        <v>47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5" t="s">
        <v>44</v>
      </c>
    </row>
    <row r="45" spans="1:68" s="7" customFormat="1" ht="15" x14ac:dyDescent="0.25">
      <c r="A45" s="5" t="s">
        <v>42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5" t="s">
        <v>41</v>
      </c>
    </row>
    <row r="46" spans="1:68" s="7" customFormat="1" ht="15" x14ac:dyDescent="0.25">
      <c r="A46" s="5" t="s">
        <v>18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5" t="s">
        <v>32</v>
      </c>
    </row>
    <row r="47" spans="1:68" ht="15" x14ac:dyDescent="0.25">
      <c r="A47" s="2"/>
      <c r="BP47" s="2"/>
    </row>
    <row r="48" spans="1:68" ht="15" x14ac:dyDescent="0.25">
      <c r="A48" s="4"/>
      <c r="BP48" s="4"/>
    </row>
    <row r="49" spans="1:68" ht="15" x14ac:dyDescent="0.25">
      <c r="A49" s="4"/>
      <c r="BP49" s="4"/>
    </row>
    <row r="50" spans="1:68" ht="15" x14ac:dyDescent="0.25">
      <c r="A50" s="4"/>
      <c r="BP50" s="4"/>
    </row>
    <row r="51" spans="1:68" ht="15" x14ac:dyDescent="0.25">
      <c r="A51" s="4"/>
      <c r="BP51" s="4"/>
    </row>
    <row r="52" spans="1:68" ht="15" x14ac:dyDescent="0.25">
      <c r="A52" s="4"/>
      <c r="BP52" s="4"/>
    </row>
    <row r="53" spans="1:68" ht="15" x14ac:dyDescent="0.25">
      <c r="A53" s="4"/>
      <c r="BP53" s="4"/>
    </row>
    <row r="54" spans="1:68" ht="15" x14ac:dyDescent="0.25">
      <c r="A54" s="4"/>
      <c r="BP54" s="4"/>
    </row>
    <row r="55" spans="1:68" ht="15" x14ac:dyDescent="0.25"/>
    <row r="56" spans="1:68" ht="15" x14ac:dyDescent="0.25"/>
    <row r="57" spans="1:68" ht="15" x14ac:dyDescent="0.25"/>
    <row r="58" spans="1:68" ht="15" x14ac:dyDescent="0.25"/>
    <row r="59" spans="1:68" ht="15" x14ac:dyDescent="0.25"/>
    <row r="60" spans="1:68" ht="15" x14ac:dyDescent="0.25"/>
    <row r="61" spans="1:68" ht="15" x14ac:dyDescent="0.25"/>
    <row r="62" spans="1:68" ht="15" x14ac:dyDescent="0.25"/>
    <row r="63" spans="1:68" ht="15" x14ac:dyDescent="0.25"/>
    <row r="64" spans="1:68" ht="15" x14ac:dyDescent="0.25"/>
    <row r="65" spans="2:67" ht="15" x14ac:dyDescent="0.25"/>
    <row r="66" spans="2:67" ht="15" x14ac:dyDescent="0.25"/>
    <row r="67" spans="2:67" ht="15" x14ac:dyDescent="0.25"/>
    <row r="68" spans="2:67" ht="15" x14ac:dyDescent="0.25"/>
    <row r="69" spans="2:67" s="8" customFormat="1" ht="15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2:67" s="8" customFormat="1" ht="15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2:67" s="8" customFormat="1" ht="15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2:67" s="8" customFormat="1" ht="15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2:67" s="8" customFormat="1" ht="15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2:67" s="8" customFormat="1" ht="15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2:67" s="8" customFormat="1" ht="15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2:67" s="8" customFormat="1" ht="15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2:67" s="8" customFormat="1" ht="15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2:67" s="8" customFormat="1" ht="15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2:67" s="8" customFormat="1" ht="15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2:67" s="8" customFormat="1" ht="15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2:67" s="8" customFormat="1" ht="15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2:67" s="8" customFormat="1" ht="15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2:67" s="8" customFormat="1" ht="15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2:67" s="8" customFormat="1" ht="15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2:67" s="8" customFormat="1" ht="15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spans="2:67" s="8" customFormat="1" ht="15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2:67" s="8" customFormat="1" ht="15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2:67" s="8" customFormat="1" ht="15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2:67" s="8" customFormat="1" ht="15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s="8" customFormat="1" ht="15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spans="2:67" s="8" customFormat="1" ht="15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spans="2:67" s="8" customFormat="1" ht="15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spans="2:67" s="8" customFormat="1" ht="15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spans="2:67" s="8" customFormat="1" ht="15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2:67" s="8" customFormat="1" ht="15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spans="2:67" s="8" customFormat="1" ht="15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spans="2:67" s="8" customFormat="1" ht="15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spans="2:67" s="8" customFormat="1" ht="15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spans="2:67" s="8" customFormat="1" ht="15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spans="2:67" s="8" customFormat="1" ht="15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spans="2:67" s="8" customFormat="1" ht="15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spans="2:67" s="8" customFormat="1" ht="15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spans="2:67" s="8" customFormat="1" ht="15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spans="2:67" s="8" customFormat="1" ht="15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spans="2:67" s="8" customFormat="1" ht="15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spans="2:67" s="8" customFormat="1" ht="15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spans="2:67" s="8" customFormat="1" ht="15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spans="2:67" s="8" customFormat="1" ht="0" hidden="1" customHeight="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</sheetData>
  <mergeCells count="48">
    <mergeCell ref="BA4:BC4"/>
    <mergeCell ref="BA24:BC24"/>
    <mergeCell ref="BM24:BO24"/>
    <mergeCell ref="BP24:BP25"/>
    <mergeCell ref="BM4:BO4"/>
    <mergeCell ref="BP4:BP5"/>
    <mergeCell ref="BD4:BF4"/>
    <mergeCell ref="BD24:BF24"/>
    <mergeCell ref="BG4:BI4"/>
    <mergeCell ref="BG24:BI24"/>
    <mergeCell ref="BJ4:BL4"/>
    <mergeCell ref="BJ24:BL24"/>
    <mergeCell ref="Q4:S4"/>
    <mergeCell ref="Q24:S24"/>
    <mergeCell ref="AC4:AE4"/>
    <mergeCell ref="AC24:AE24"/>
    <mergeCell ref="AF4:AH4"/>
    <mergeCell ref="AF24:AH24"/>
    <mergeCell ref="T4:V4"/>
    <mergeCell ref="T24:V24"/>
    <mergeCell ref="W4:Y4"/>
    <mergeCell ref="W24:Y24"/>
    <mergeCell ref="Z4:AB4"/>
    <mergeCell ref="Z24:AB24"/>
    <mergeCell ref="H4:J4"/>
    <mergeCell ref="H24:J24"/>
    <mergeCell ref="K4:M4"/>
    <mergeCell ref="K24:M24"/>
    <mergeCell ref="N4:P4"/>
    <mergeCell ref="N24:P24"/>
    <mergeCell ref="A24:A25"/>
    <mergeCell ref="A4:A5"/>
    <mergeCell ref="B4:D4"/>
    <mergeCell ref="B24:D24"/>
    <mergeCell ref="E4:G4"/>
    <mergeCell ref="E24:G24"/>
    <mergeCell ref="AL4:AN4"/>
    <mergeCell ref="AL24:AN24"/>
    <mergeCell ref="AI24:AK24"/>
    <mergeCell ref="AX4:AZ4"/>
    <mergeCell ref="AX24:AZ24"/>
    <mergeCell ref="AU4:AW4"/>
    <mergeCell ref="AU24:AW24"/>
    <mergeCell ref="AR4:AT4"/>
    <mergeCell ref="AR24:AT24"/>
    <mergeCell ref="AO4:AQ4"/>
    <mergeCell ref="AO24:AQ24"/>
    <mergeCell ref="AI4:AK4"/>
  </mergeCells>
  <conditionalFormatting sqref="B1:BO1">
    <cfRule type="containsText" dxfId="95" priority="16" operator="containsText" text="FALSE">
      <formula>NOT(ISERROR(SEARCH("FALSE",B1)))</formula>
    </cfRule>
  </conditionalFormatting>
  <conditionalFormatting sqref="E1:BL1">
    <cfRule type="containsText" dxfId="94" priority="1" operator="containsText" text="FALSE">
      <formula>NOT(ISERROR(SEARCH("FALSE",E1)))</formula>
    </cfRule>
  </conditionalFormatting>
  <printOptions horizontalCentered="1"/>
  <pageMargins left="0.25" right="0.25" top="0.75" bottom="0.75" header="0.3" footer="0.3"/>
  <pageSetup paperSize="9" scale="1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8"/>
  <sheetViews>
    <sheetView zoomScaleSheetLayoutView="85" workbookViewId="0">
      <pane xSplit="1" ySplit="5" topLeftCell="AR6" activePane="bottomRight" state="frozen"/>
      <selection activeCell="A2" sqref="A2"/>
      <selection pane="topRight" activeCell="B2" sqref="B2"/>
      <selection pane="bottomLeft" activeCell="A7" sqref="A7"/>
      <selection pane="bottomRight" activeCell="AV17" sqref="AV17"/>
    </sheetView>
  </sheetViews>
  <sheetFormatPr defaultColWidth="9.140625" defaultRowHeight="0" customHeight="1" zeroHeight="1" x14ac:dyDescent="0.25"/>
  <cols>
    <col min="1" max="1" width="70.7109375" style="8" customWidth="1"/>
    <col min="2" max="2" width="12.140625" style="8" customWidth="1"/>
    <col min="3" max="3" width="9.85546875" style="8" bestFit="1" customWidth="1"/>
    <col min="4" max="4" width="11" style="8" bestFit="1" customWidth="1"/>
    <col min="5" max="5" width="11.140625" style="3" customWidth="1"/>
    <col min="6" max="7" width="11.5703125" style="3" bestFit="1" customWidth="1"/>
    <col min="8" max="19" width="11.5703125" style="3" customWidth="1"/>
    <col min="20" max="20" width="11.140625" style="3" customWidth="1"/>
    <col min="21" max="22" width="11.5703125" style="3" bestFit="1" customWidth="1"/>
    <col min="23" max="23" width="11.140625" style="3" customWidth="1"/>
    <col min="24" max="25" width="11.5703125" style="3" bestFit="1" customWidth="1"/>
    <col min="26" max="28" width="11.5703125" style="3" customWidth="1"/>
    <col min="29" max="29" width="11.140625" style="3" customWidth="1"/>
    <col min="30" max="31" width="11.5703125" style="3" bestFit="1" customWidth="1"/>
    <col min="32" max="34" width="11.5703125" style="3" customWidth="1"/>
    <col min="35" max="35" width="11.140625" style="3" customWidth="1"/>
    <col min="36" max="37" width="11.5703125" style="3" bestFit="1" customWidth="1"/>
    <col min="38" max="38" width="11.140625" style="3" customWidth="1"/>
    <col min="39" max="40" width="11.5703125" style="3" bestFit="1" customWidth="1"/>
    <col min="41" max="41" width="11.140625" style="3" customWidth="1"/>
    <col min="42" max="43" width="11.5703125" style="3" bestFit="1" customWidth="1"/>
    <col min="44" max="44" width="11.140625" style="3" customWidth="1"/>
    <col min="45" max="46" width="11.5703125" style="3" bestFit="1" customWidth="1"/>
    <col min="47" max="47" width="11.140625" style="3" customWidth="1"/>
    <col min="48" max="49" width="11.5703125" style="3" bestFit="1" customWidth="1"/>
    <col min="50" max="50" width="69.42578125" style="8" customWidth="1"/>
    <col min="51" max="16384" width="9.140625" style="1"/>
  </cols>
  <sheetData>
    <row r="1" spans="1:50" ht="15" x14ac:dyDescent="0.25">
      <c r="A1" s="7"/>
      <c r="B1" s="7"/>
      <c r="C1" s="7"/>
      <c r="D1" s="7"/>
      <c r="E1" s="596" t="b">
        <f>E10+E12=E11</f>
        <v>1</v>
      </c>
      <c r="F1" s="596" t="b">
        <f>F10+F12=F11</f>
        <v>1</v>
      </c>
      <c r="G1" s="596" t="b">
        <f t="shared" ref="G1" si="0">G10=G11-G12</f>
        <v>1</v>
      </c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 t="b">
        <f>T10+T12=T11</f>
        <v>1</v>
      </c>
      <c r="U1" s="596" t="b">
        <f>U10+U12=U11</f>
        <v>1</v>
      </c>
      <c r="V1" s="596" t="b">
        <f t="shared" ref="V1" si="1">V10=V11-V12</f>
        <v>1</v>
      </c>
      <c r="W1" s="596" t="b">
        <f>W10+W12=W11</f>
        <v>1</v>
      </c>
      <c r="X1" s="596" t="b">
        <f>X10+X12=X11</f>
        <v>1</v>
      </c>
      <c r="Y1" s="596" t="b">
        <f t="shared" ref="Y1" si="2">Y10=Y11-Y12</f>
        <v>1</v>
      </c>
      <c r="Z1" s="596"/>
      <c r="AA1" s="596"/>
      <c r="AB1" s="596"/>
      <c r="AC1" s="596" t="b">
        <f>AC10+AC12=AC11</f>
        <v>1</v>
      </c>
      <c r="AD1" s="596" t="b">
        <f>AD10+AD12=AD11</f>
        <v>1</v>
      </c>
      <c r="AE1" s="596" t="b">
        <f t="shared" ref="AE1" si="3">AE10=AE11-AE12</f>
        <v>1</v>
      </c>
      <c r="AF1" s="596"/>
      <c r="AG1" s="596"/>
      <c r="AH1" s="596"/>
      <c r="AI1" s="596" t="b">
        <f>AI10+AI12=AI11</f>
        <v>1</v>
      </c>
      <c r="AJ1" s="596" t="b">
        <f>AJ10+AJ12=AJ11</f>
        <v>1</v>
      </c>
      <c r="AK1" s="596" t="b">
        <f t="shared" ref="AK1" si="4">AK10=AK11-AK12</f>
        <v>1</v>
      </c>
      <c r="AL1" s="596" t="b">
        <f>AL10+AL12=AL11</f>
        <v>1</v>
      </c>
      <c r="AM1" s="596" t="b">
        <f>AM10+AM12=AM11</f>
        <v>1</v>
      </c>
      <c r="AN1" s="596" t="b">
        <f t="shared" ref="AN1" si="5">AN10=AN11-AN12</f>
        <v>1</v>
      </c>
      <c r="AO1" s="596" t="b">
        <f>AO10+AO12=AO11</f>
        <v>1</v>
      </c>
      <c r="AP1" s="596" t="b">
        <f>AP10+AP12=AP11</f>
        <v>1</v>
      </c>
      <c r="AQ1" s="596" t="b">
        <f t="shared" ref="AQ1" si="6">AQ10=AQ11-AQ12</f>
        <v>1</v>
      </c>
      <c r="AR1" s="596" t="b">
        <f>AR10+AR12=AR11</f>
        <v>1</v>
      </c>
      <c r="AS1" s="596" t="b">
        <f>AS10+AS12=AS11</f>
        <v>1</v>
      </c>
      <c r="AT1" s="596" t="b">
        <f t="shared" ref="AT1" si="7">AT10=AT11-AT12</f>
        <v>1</v>
      </c>
      <c r="AU1" s="596" t="b">
        <f>AU10+AU12=AU11</f>
        <v>1</v>
      </c>
      <c r="AV1" s="596" t="b">
        <f>AV10+AV12=AV11</f>
        <v>1</v>
      </c>
      <c r="AW1" s="596" t="b">
        <f t="shared" ref="AW1" si="8">AW10=AW11-AW12</f>
        <v>1</v>
      </c>
      <c r="AX1" s="7"/>
    </row>
    <row r="2" spans="1:50" ht="18.75" x14ac:dyDescent="0.25">
      <c r="A2" s="599" t="s">
        <v>43</v>
      </c>
      <c r="B2" s="599"/>
      <c r="C2" s="599"/>
      <c r="D2" s="599"/>
      <c r="E2" s="7"/>
      <c r="F2" s="59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597"/>
      <c r="V2" s="7"/>
      <c r="W2" s="7"/>
      <c r="X2" s="597"/>
      <c r="Y2" s="7"/>
      <c r="Z2" s="7"/>
      <c r="AA2" s="7"/>
      <c r="AB2" s="7"/>
      <c r="AC2" s="7"/>
      <c r="AD2" s="597"/>
      <c r="AE2" s="7"/>
      <c r="AF2" s="7"/>
      <c r="AG2" s="7"/>
      <c r="AH2" s="7"/>
      <c r="AI2" s="7"/>
      <c r="AJ2" s="597"/>
      <c r="AK2" s="7"/>
      <c r="AL2" s="7"/>
      <c r="AM2" s="597"/>
      <c r="AN2" s="7"/>
      <c r="AO2" s="7"/>
      <c r="AP2" s="597"/>
      <c r="AQ2" s="7"/>
      <c r="AR2" s="7"/>
      <c r="AS2" s="597"/>
      <c r="AT2" s="7"/>
      <c r="AU2" s="7"/>
      <c r="AV2" s="597"/>
      <c r="AW2" s="7"/>
      <c r="AX2" s="599" t="s">
        <v>20</v>
      </c>
    </row>
    <row r="3" spans="1:50" ht="18.75" x14ac:dyDescent="0.25">
      <c r="A3" s="599" t="s">
        <v>17</v>
      </c>
      <c r="B3" s="599"/>
      <c r="C3" s="599"/>
      <c r="D3" s="599"/>
      <c r="E3" s="6"/>
      <c r="F3" s="6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6"/>
      <c r="U3" s="6"/>
      <c r="V3" s="598"/>
      <c r="W3" s="6"/>
      <c r="X3" s="6"/>
      <c r="Y3" s="598"/>
      <c r="Z3" s="598"/>
      <c r="AA3" s="598"/>
      <c r="AB3" s="598"/>
      <c r="AC3" s="6"/>
      <c r="AD3" s="6"/>
      <c r="AE3" s="598"/>
      <c r="AF3" s="598"/>
      <c r="AG3" s="598"/>
      <c r="AH3" s="598"/>
      <c r="AI3" s="6"/>
      <c r="AJ3" s="6"/>
      <c r="AK3" s="598"/>
      <c r="AL3" s="6"/>
      <c r="AM3" s="6"/>
      <c r="AN3" s="598"/>
      <c r="AO3" s="6"/>
      <c r="AP3" s="6"/>
      <c r="AQ3" s="598"/>
      <c r="AR3" s="6"/>
      <c r="AS3" s="6"/>
      <c r="AT3" s="598"/>
      <c r="AU3" s="6"/>
      <c r="AV3" s="6"/>
      <c r="AW3" s="598"/>
      <c r="AX3" s="599" t="s">
        <v>12</v>
      </c>
    </row>
    <row r="4" spans="1:50" ht="15" x14ac:dyDescent="0.25">
      <c r="A4" s="1389" t="s">
        <v>16</v>
      </c>
      <c r="B4" s="1386">
        <v>42552</v>
      </c>
      <c r="C4" s="1387"/>
      <c r="D4" s="1388"/>
      <c r="E4" s="1386">
        <v>42562</v>
      </c>
      <c r="F4" s="1387"/>
      <c r="G4" s="1388"/>
      <c r="H4" s="1386">
        <v>42563</v>
      </c>
      <c r="I4" s="1387"/>
      <c r="J4" s="1388"/>
      <c r="K4" s="1386">
        <v>42564</v>
      </c>
      <c r="L4" s="1387"/>
      <c r="M4" s="1388"/>
      <c r="N4" s="1386">
        <v>42565</v>
      </c>
      <c r="O4" s="1387"/>
      <c r="P4" s="1388"/>
      <c r="Q4" s="1386">
        <v>42566</v>
      </c>
      <c r="R4" s="1387"/>
      <c r="S4" s="1388"/>
      <c r="T4" s="1386">
        <v>42569</v>
      </c>
      <c r="U4" s="1387"/>
      <c r="V4" s="1388"/>
      <c r="W4" s="1386">
        <v>42570</v>
      </c>
      <c r="X4" s="1387"/>
      <c r="Y4" s="1388"/>
      <c r="Z4" s="1386">
        <v>42571</v>
      </c>
      <c r="AA4" s="1387"/>
      <c r="AB4" s="1388"/>
      <c r="AC4" s="1386">
        <v>42572</v>
      </c>
      <c r="AD4" s="1387"/>
      <c r="AE4" s="1388"/>
      <c r="AF4" s="1386">
        <v>42573</v>
      </c>
      <c r="AG4" s="1387"/>
      <c r="AH4" s="1388"/>
      <c r="AI4" s="1386">
        <v>42576</v>
      </c>
      <c r="AJ4" s="1387"/>
      <c r="AK4" s="1388"/>
      <c r="AL4" s="1386">
        <v>42577</v>
      </c>
      <c r="AM4" s="1387"/>
      <c r="AN4" s="1388"/>
      <c r="AO4" s="1386">
        <v>42578</v>
      </c>
      <c r="AP4" s="1387"/>
      <c r="AQ4" s="1388"/>
      <c r="AR4" s="1386">
        <v>42579</v>
      </c>
      <c r="AS4" s="1387"/>
      <c r="AT4" s="1388"/>
      <c r="AU4" s="1386">
        <v>42580</v>
      </c>
      <c r="AV4" s="1387"/>
      <c r="AW4" s="1388"/>
      <c r="AX4" s="1392" t="s">
        <v>33</v>
      </c>
    </row>
    <row r="5" spans="1:50" ht="15" x14ac:dyDescent="0.25">
      <c r="A5" s="1389"/>
      <c r="B5" s="738" t="s">
        <v>14</v>
      </c>
      <c r="C5" s="739" t="s">
        <v>15</v>
      </c>
      <c r="D5" s="740" t="s">
        <v>3</v>
      </c>
      <c r="E5" s="744" t="s">
        <v>14</v>
      </c>
      <c r="F5" s="745" t="s">
        <v>15</v>
      </c>
      <c r="G5" s="746" t="s">
        <v>3</v>
      </c>
      <c r="H5" s="750" t="s">
        <v>14</v>
      </c>
      <c r="I5" s="751" t="s">
        <v>15</v>
      </c>
      <c r="J5" s="752" t="s">
        <v>3</v>
      </c>
      <c r="K5" s="754" t="s">
        <v>14</v>
      </c>
      <c r="L5" s="755" t="s">
        <v>15</v>
      </c>
      <c r="M5" s="756" t="s">
        <v>3</v>
      </c>
      <c r="N5" s="760" t="s">
        <v>14</v>
      </c>
      <c r="O5" s="761" t="s">
        <v>15</v>
      </c>
      <c r="P5" s="762" t="s">
        <v>3</v>
      </c>
      <c r="Q5" s="766" t="s">
        <v>14</v>
      </c>
      <c r="R5" s="767" t="s">
        <v>15</v>
      </c>
      <c r="S5" s="768" t="s">
        <v>3</v>
      </c>
      <c r="T5" s="772" t="s">
        <v>14</v>
      </c>
      <c r="U5" s="773" t="s">
        <v>15</v>
      </c>
      <c r="V5" s="774" t="s">
        <v>3</v>
      </c>
      <c r="W5" s="778" t="s">
        <v>14</v>
      </c>
      <c r="X5" s="779" t="s">
        <v>15</v>
      </c>
      <c r="Y5" s="780" t="s">
        <v>3</v>
      </c>
      <c r="Z5" s="784" t="s">
        <v>14</v>
      </c>
      <c r="AA5" s="785" t="s">
        <v>15</v>
      </c>
      <c r="AB5" s="786" t="s">
        <v>3</v>
      </c>
      <c r="AC5" s="790" t="s">
        <v>14</v>
      </c>
      <c r="AD5" s="791" t="s">
        <v>15</v>
      </c>
      <c r="AE5" s="792" t="s">
        <v>3</v>
      </c>
      <c r="AF5" s="796" t="s">
        <v>14</v>
      </c>
      <c r="AG5" s="797" t="s">
        <v>15</v>
      </c>
      <c r="AH5" s="798" t="s">
        <v>3</v>
      </c>
      <c r="AI5" s="802" t="s">
        <v>14</v>
      </c>
      <c r="AJ5" s="803" t="s">
        <v>15</v>
      </c>
      <c r="AK5" s="804" t="s">
        <v>3</v>
      </c>
      <c r="AL5" s="808" t="s">
        <v>14</v>
      </c>
      <c r="AM5" s="809" t="s">
        <v>15</v>
      </c>
      <c r="AN5" s="810" t="s">
        <v>3</v>
      </c>
      <c r="AO5" s="814" t="s">
        <v>14</v>
      </c>
      <c r="AP5" s="815" t="s">
        <v>15</v>
      </c>
      <c r="AQ5" s="816" t="s">
        <v>3</v>
      </c>
      <c r="AR5" s="820" t="s">
        <v>14</v>
      </c>
      <c r="AS5" s="821" t="s">
        <v>15</v>
      </c>
      <c r="AT5" s="822" t="s">
        <v>3</v>
      </c>
      <c r="AU5" s="826" t="s">
        <v>14</v>
      </c>
      <c r="AV5" s="827" t="s">
        <v>15</v>
      </c>
      <c r="AW5" s="828" t="s">
        <v>3</v>
      </c>
      <c r="AX5" s="1393"/>
    </row>
    <row r="6" spans="1:50" ht="15" x14ac:dyDescent="0.25">
      <c r="A6" s="603" t="s">
        <v>0</v>
      </c>
      <c r="B6" s="604">
        <f t="shared" ref="B6" si="9">SUM(B7:B8)</f>
        <v>255.938275</v>
      </c>
      <c r="C6" s="605">
        <f>SUM(C7:C8)</f>
        <v>99.944614999999999</v>
      </c>
      <c r="D6" s="606">
        <f t="shared" ref="D6:D12" si="10">B6+C6</f>
        <v>355.88288999999997</v>
      </c>
      <c r="E6" s="604">
        <f t="shared" ref="E6" si="11">SUM(E7:E8)</f>
        <v>265.67576300000002</v>
      </c>
      <c r="F6" s="605">
        <f>SUM(F7:F8)</f>
        <v>97.813524999999998</v>
      </c>
      <c r="G6" s="606">
        <f t="shared" ref="G6:G12" si="12">E6+F6</f>
        <v>363.48928799999999</v>
      </c>
      <c r="H6" s="605">
        <f t="shared" ref="H6" si="13">SUM(H7:H8)</f>
        <v>285.56269000000003</v>
      </c>
      <c r="I6" s="605">
        <f>SUM(I7:I8)</f>
        <v>99.914875999999992</v>
      </c>
      <c r="J6" s="605">
        <f t="shared" ref="J6:J12" si="14">H6+I6</f>
        <v>385.47756600000002</v>
      </c>
      <c r="K6" s="605">
        <f t="shared" ref="K6" si="15">SUM(K7:K8)</f>
        <v>302.02483100000001</v>
      </c>
      <c r="L6" s="605">
        <f>SUM(L7:L8)</f>
        <v>98.50127599999999</v>
      </c>
      <c r="M6" s="605">
        <f t="shared" ref="M6:M12" si="16">K6+L6</f>
        <v>400.52610700000002</v>
      </c>
      <c r="N6" s="605">
        <f t="shared" ref="N6" si="17">SUM(N7:N8)</f>
        <v>316.02583199999998</v>
      </c>
      <c r="O6" s="605">
        <f>SUM(O7:O8)</f>
        <v>98.749241000000012</v>
      </c>
      <c r="P6" s="605">
        <f t="shared" ref="P6:P12" si="18">N6+O6</f>
        <v>414.77507300000002</v>
      </c>
      <c r="Q6" s="605">
        <f t="shared" ref="Q6" si="19">SUM(Q7:Q8)</f>
        <v>329.38956199999996</v>
      </c>
      <c r="R6" s="605">
        <f>SUM(R7:R8)</f>
        <v>100.915251</v>
      </c>
      <c r="S6" s="605">
        <f t="shared" ref="S6:S12" si="20">Q6+R6</f>
        <v>430.30481299999997</v>
      </c>
      <c r="T6" s="604">
        <f t="shared" ref="T6" si="21">SUM(T7:T8)</f>
        <v>332.495497</v>
      </c>
      <c r="U6" s="605">
        <f>SUM(U7:U8)</f>
        <v>100.159316</v>
      </c>
      <c r="V6" s="606">
        <f t="shared" ref="V6:V12" si="22">T6+U6</f>
        <v>432.65481299999999</v>
      </c>
      <c r="W6" s="604">
        <f t="shared" ref="W6" si="23">SUM(W7:W8)</f>
        <v>333.83491200000003</v>
      </c>
      <c r="X6" s="605">
        <f>SUM(X7:X8)</f>
        <v>100.59217599999999</v>
      </c>
      <c r="Y6" s="606">
        <f t="shared" ref="Y6:Y12" si="24">W6+X6</f>
        <v>434.42708800000003</v>
      </c>
      <c r="Z6" s="605">
        <f t="shared" ref="Z6" si="25">SUM(Z7:Z8)</f>
        <v>332.79999800000002</v>
      </c>
      <c r="AA6" s="605">
        <f>SUM(AA7:AA8)</f>
        <v>101.03639799999999</v>
      </c>
      <c r="AB6" s="605">
        <f t="shared" ref="AB6:AB12" si="26">Z6+AA6</f>
        <v>433.83639600000004</v>
      </c>
      <c r="AC6" s="604">
        <f t="shared" ref="AC6" si="27">SUM(AC7:AC8)</f>
        <v>346.07424200000003</v>
      </c>
      <c r="AD6" s="605">
        <f>SUM(AD7:AD8)</f>
        <v>100.639928</v>
      </c>
      <c r="AE6" s="606">
        <f t="shared" ref="AE6:AE12" si="28">AC6+AD6</f>
        <v>446.71417000000002</v>
      </c>
      <c r="AF6" s="605">
        <f t="shared" ref="AF6" si="29">SUM(AF7:AF8)</f>
        <v>340.612683</v>
      </c>
      <c r="AG6" s="605">
        <f>SUM(AG7:AG8)</f>
        <v>100.511743</v>
      </c>
      <c r="AH6" s="605">
        <f t="shared" ref="AH6:AH12" si="30">AF6+AG6</f>
        <v>441.12442599999997</v>
      </c>
      <c r="AI6" s="604">
        <f t="shared" ref="AI6" si="31">SUM(AI7:AI8)</f>
        <v>346.14025299999997</v>
      </c>
      <c r="AJ6" s="605">
        <f>SUM(AJ7:AJ8)</f>
        <v>100.632085</v>
      </c>
      <c r="AK6" s="606">
        <f t="shared" ref="AK6:AK12" si="32">AI6+AJ6</f>
        <v>446.77233799999999</v>
      </c>
      <c r="AL6" s="604">
        <f t="shared" ref="AL6" si="33">SUM(AL7:AL8)</f>
        <v>346.64699099999996</v>
      </c>
      <c r="AM6" s="605">
        <f>SUM(AM7:AM8)</f>
        <v>100.58819499999998</v>
      </c>
      <c r="AN6" s="606">
        <f t="shared" ref="AN6:AN12" si="34">AL6+AM6</f>
        <v>447.23518599999994</v>
      </c>
      <c r="AO6" s="604">
        <f t="shared" ref="AO6" si="35">SUM(AO7:AO8)</f>
        <v>351.968231</v>
      </c>
      <c r="AP6" s="605">
        <f>SUM(AP7:AP8)</f>
        <v>100.899235</v>
      </c>
      <c r="AQ6" s="606">
        <f t="shared" ref="AQ6:AQ12" si="36">AO6+AP6</f>
        <v>452.86746600000004</v>
      </c>
      <c r="AR6" s="604">
        <f t="shared" ref="AR6" si="37">SUM(AR7:AR8)</f>
        <v>355.10264799999999</v>
      </c>
      <c r="AS6" s="605">
        <f>SUM(AS7:AS8)</f>
        <v>105.97384499999998</v>
      </c>
      <c r="AT6" s="606">
        <f t="shared" ref="AT6:AT12" si="38">AR6+AS6</f>
        <v>461.07649299999997</v>
      </c>
      <c r="AU6" s="604">
        <f t="shared" ref="AU6" si="39">SUM(AU7:AU8)</f>
        <v>364.13414299999999</v>
      </c>
      <c r="AV6" s="605">
        <f>SUM(AV7:AV8)</f>
        <v>106.44342499999999</v>
      </c>
      <c r="AW6" s="606">
        <f t="shared" ref="AW6:AW12" si="40">AU6+AV6</f>
        <v>470.57756799999999</v>
      </c>
      <c r="AX6" s="603" t="s">
        <v>0</v>
      </c>
    </row>
    <row r="7" spans="1:50" ht="15" x14ac:dyDescent="0.25">
      <c r="A7" s="607" t="s">
        <v>35</v>
      </c>
      <c r="B7" s="608">
        <v>255.938275</v>
      </c>
      <c r="C7" s="541">
        <v>83.593801999999997</v>
      </c>
      <c r="D7" s="609">
        <f t="shared" si="10"/>
        <v>339.53207700000002</v>
      </c>
      <c r="E7" s="608">
        <v>265.67576300000002</v>
      </c>
      <c r="F7" s="541">
        <v>83.137011999999999</v>
      </c>
      <c r="G7" s="609">
        <f t="shared" si="12"/>
        <v>348.81277499999999</v>
      </c>
      <c r="H7" s="656">
        <v>285.56269000000003</v>
      </c>
      <c r="I7" s="656">
        <v>84.893362999999994</v>
      </c>
      <c r="J7" s="656">
        <f t="shared" si="14"/>
        <v>370.456053</v>
      </c>
      <c r="K7" s="656">
        <v>302.02483100000001</v>
      </c>
      <c r="L7" s="656">
        <v>84.044762999999989</v>
      </c>
      <c r="M7" s="656">
        <f t="shared" si="16"/>
        <v>386.069594</v>
      </c>
      <c r="N7" s="656">
        <v>316.02583199999998</v>
      </c>
      <c r="O7" s="656">
        <v>84.177728000000016</v>
      </c>
      <c r="P7" s="656">
        <f t="shared" si="18"/>
        <v>400.20355999999998</v>
      </c>
      <c r="Q7" s="656">
        <v>329.38956199999996</v>
      </c>
      <c r="R7" s="656">
        <v>84.423738</v>
      </c>
      <c r="S7" s="656">
        <f t="shared" si="20"/>
        <v>413.81329999999997</v>
      </c>
      <c r="T7" s="608">
        <v>332.495497</v>
      </c>
      <c r="U7" s="541">
        <v>84.157803000000001</v>
      </c>
      <c r="V7" s="609">
        <f t="shared" si="22"/>
        <v>416.6533</v>
      </c>
      <c r="W7" s="608">
        <v>333.83491200000003</v>
      </c>
      <c r="X7" s="541">
        <v>84.563662999999991</v>
      </c>
      <c r="Y7" s="609">
        <f t="shared" si="24"/>
        <v>418.39857500000005</v>
      </c>
      <c r="Z7" s="656">
        <v>332.79999800000002</v>
      </c>
      <c r="AA7" s="656">
        <v>84.829354999999993</v>
      </c>
      <c r="AB7" s="656">
        <f t="shared" si="26"/>
        <v>417.62935300000004</v>
      </c>
      <c r="AC7" s="608">
        <v>346.07424200000003</v>
      </c>
      <c r="AD7" s="541">
        <v>84.503649999999993</v>
      </c>
      <c r="AE7" s="609">
        <f t="shared" si="28"/>
        <v>430.57789200000002</v>
      </c>
      <c r="AF7" s="656">
        <v>340.612683</v>
      </c>
      <c r="AG7" s="656">
        <v>84.375464999999991</v>
      </c>
      <c r="AH7" s="656">
        <f t="shared" si="30"/>
        <v>424.98814800000002</v>
      </c>
      <c r="AI7" s="608">
        <v>346.14025299999997</v>
      </c>
      <c r="AJ7" s="541">
        <v>84.495806999999999</v>
      </c>
      <c r="AK7" s="609">
        <f t="shared" si="32"/>
        <v>430.63605999999999</v>
      </c>
      <c r="AL7" s="608">
        <v>346.64699099999996</v>
      </c>
      <c r="AM7" s="541">
        <v>84.45191699999998</v>
      </c>
      <c r="AN7" s="609">
        <f t="shared" si="34"/>
        <v>431.09890799999994</v>
      </c>
      <c r="AO7" s="608">
        <v>351.968231</v>
      </c>
      <c r="AP7" s="541">
        <v>84.762957</v>
      </c>
      <c r="AQ7" s="609">
        <f t="shared" si="36"/>
        <v>436.73118799999997</v>
      </c>
      <c r="AR7" s="608">
        <v>355.10264799999999</v>
      </c>
      <c r="AS7" s="541">
        <v>89.762566999999976</v>
      </c>
      <c r="AT7" s="609">
        <f t="shared" si="38"/>
        <v>444.86521499999998</v>
      </c>
      <c r="AU7" s="608">
        <v>364.13414299999999</v>
      </c>
      <c r="AV7" s="541">
        <v>89.629846999999998</v>
      </c>
      <c r="AW7" s="609">
        <f t="shared" si="40"/>
        <v>453.76398999999998</v>
      </c>
      <c r="AX7" s="607" t="s">
        <v>38</v>
      </c>
    </row>
    <row r="8" spans="1:50" ht="15" x14ac:dyDescent="0.25">
      <c r="A8" s="610" t="s">
        <v>36</v>
      </c>
      <c r="B8" s="611">
        <v>0</v>
      </c>
      <c r="C8" s="541">
        <v>16.350812999999999</v>
      </c>
      <c r="D8" s="612">
        <f t="shared" si="10"/>
        <v>16.350812999999999</v>
      </c>
      <c r="E8" s="611">
        <v>0</v>
      </c>
      <c r="F8" s="541">
        <v>14.676513</v>
      </c>
      <c r="G8" s="612">
        <f t="shared" si="12"/>
        <v>14.676513</v>
      </c>
      <c r="H8" s="657">
        <v>0</v>
      </c>
      <c r="I8" s="657">
        <v>15.021513000000001</v>
      </c>
      <c r="J8" s="657">
        <f t="shared" si="14"/>
        <v>15.021513000000001</v>
      </c>
      <c r="K8" s="657">
        <v>0</v>
      </c>
      <c r="L8" s="657">
        <v>14.456512999999999</v>
      </c>
      <c r="M8" s="657">
        <f t="shared" si="16"/>
        <v>14.456512999999999</v>
      </c>
      <c r="N8" s="657">
        <v>0</v>
      </c>
      <c r="O8" s="657">
        <v>14.571512999999999</v>
      </c>
      <c r="P8" s="657">
        <f t="shared" si="18"/>
        <v>14.571512999999999</v>
      </c>
      <c r="Q8" s="657">
        <v>0</v>
      </c>
      <c r="R8" s="657">
        <v>16.491512999999998</v>
      </c>
      <c r="S8" s="657">
        <f t="shared" si="20"/>
        <v>16.491512999999998</v>
      </c>
      <c r="T8" s="611">
        <v>0</v>
      </c>
      <c r="U8" s="541">
        <v>16.001512999999999</v>
      </c>
      <c r="V8" s="612">
        <f t="shared" si="22"/>
        <v>16.001512999999999</v>
      </c>
      <c r="W8" s="611">
        <v>0</v>
      </c>
      <c r="X8" s="541">
        <v>16.028513</v>
      </c>
      <c r="Y8" s="612">
        <f t="shared" si="24"/>
        <v>16.028513</v>
      </c>
      <c r="Z8" s="657">
        <v>0</v>
      </c>
      <c r="AA8" s="657">
        <v>16.207043000000002</v>
      </c>
      <c r="AB8" s="657">
        <f t="shared" si="26"/>
        <v>16.207043000000002</v>
      </c>
      <c r="AC8" s="611">
        <v>0</v>
      </c>
      <c r="AD8" s="541">
        <v>16.136278000000001</v>
      </c>
      <c r="AE8" s="612">
        <f t="shared" si="28"/>
        <v>16.136278000000001</v>
      </c>
      <c r="AF8" s="657">
        <v>0</v>
      </c>
      <c r="AG8" s="657">
        <v>16.136278000000001</v>
      </c>
      <c r="AH8" s="657">
        <f t="shared" si="30"/>
        <v>16.136278000000001</v>
      </c>
      <c r="AI8" s="611">
        <v>0</v>
      </c>
      <c r="AJ8" s="541">
        <v>16.136278000000001</v>
      </c>
      <c r="AK8" s="612">
        <f t="shared" si="32"/>
        <v>16.136278000000001</v>
      </c>
      <c r="AL8" s="611">
        <v>0</v>
      </c>
      <c r="AM8" s="541">
        <v>16.136278000000001</v>
      </c>
      <c r="AN8" s="612">
        <f t="shared" si="34"/>
        <v>16.136278000000001</v>
      </c>
      <c r="AO8" s="611">
        <v>0</v>
      </c>
      <c r="AP8" s="541">
        <v>16.136278000000001</v>
      </c>
      <c r="AQ8" s="612">
        <f t="shared" si="36"/>
        <v>16.136278000000001</v>
      </c>
      <c r="AR8" s="611">
        <v>0</v>
      </c>
      <c r="AS8" s="541">
        <v>16.211278000000004</v>
      </c>
      <c r="AT8" s="612">
        <f t="shared" si="38"/>
        <v>16.211278000000004</v>
      </c>
      <c r="AU8" s="611">
        <v>0</v>
      </c>
      <c r="AV8" s="541">
        <v>16.813578</v>
      </c>
      <c r="AW8" s="612">
        <f t="shared" si="40"/>
        <v>16.813578</v>
      </c>
      <c r="AX8" s="610" t="s">
        <v>37</v>
      </c>
    </row>
    <row r="9" spans="1:50" ht="15" x14ac:dyDescent="0.25">
      <c r="A9" s="613" t="s">
        <v>10</v>
      </c>
      <c r="B9" s="614">
        <f>B10</f>
        <v>147.65515300000001</v>
      </c>
      <c r="C9" s="540">
        <f>C10</f>
        <v>4.4580000000000002</v>
      </c>
      <c r="D9" s="615">
        <f t="shared" si="10"/>
        <v>152.11315300000001</v>
      </c>
      <c r="E9" s="614">
        <f>E10</f>
        <v>135.503153</v>
      </c>
      <c r="F9" s="540">
        <f>F10</f>
        <v>6.1322999999999999</v>
      </c>
      <c r="G9" s="615">
        <f t="shared" si="12"/>
        <v>141.63545299999998</v>
      </c>
      <c r="H9" s="540">
        <f>H10</f>
        <v>114.90115299999999</v>
      </c>
      <c r="I9" s="540">
        <f>I10</f>
        <v>3.4222999999999999</v>
      </c>
      <c r="J9" s="540">
        <f t="shared" si="14"/>
        <v>118.323453</v>
      </c>
      <c r="K9" s="540">
        <f>K10</f>
        <v>96.828153</v>
      </c>
      <c r="L9" s="540">
        <f>L10</f>
        <v>2.9872999999999998</v>
      </c>
      <c r="M9" s="540">
        <f t="shared" si="16"/>
        <v>99.815453000000005</v>
      </c>
      <c r="N9" s="540">
        <f>N10</f>
        <v>83.745153000000002</v>
      </c>
      <c r="O9" s="540">
        <f>O10</f>
        <v>2.8723000000000001</v>
      </c>
      <c r="P9" s="540">
        <f t="shared" si="18"/>
        <v>86.617452999999998</v>
      </c>
      <c r="Q9" s="540">
        <f>Q10</f>
        <v>68.988152999999997</v>
      </c>
      <c r="R9" s="540">
        <f>R10</f>
        <v>0.95230000000000004</v>
      </c>
      <c r="S9" s="540">
        <f t="shared" si="20"/>
        <v>69.940452999999991</v>
      </c>
      <c r="T9" s="614">
        <f>T10</f>
        <v>63.254153000000002</v>
      </c>
      <c r="U9" s="540">
        <f>U10</f>
        <v>1.3673</v>
      </c>
      <c r="V9" s="615">
        <f t="shared" si="22"/>
        <v>64.621453000000002</v>
      </c>
      <c r="W9" s="614">
        <f>W10</f>
        <v>61.901153000000001</v>
      </c>
      <c r="X9" s="540">
        <f>X10</f>
        <v>1.1902999999999999</v>
      </c>
      <c r="Y9" s="615">
        <f t="shared" si="24"/>
        <v>63.091453000000001</v>
      </c>
      <c r="Z9" s="540">
        <f>Z10</f>
        <v>62.352153000000001</v>
      </c>
      <c r="AA9" s="540">
        <f>AA10</f>
        <v>0.90229999999999999</v>
      </c>
      <c r="AB9" s="540">
        <f t="shared" si="26"/>
        <v>63.254452999999998</v>
      </c>
      <c r="AC9" s="614">
        <f>AC10</f>
        <v>59.576152999999998</v>
      </c>
      <c r="AD9" s="540">
        <f>AD10</f>
        <v>0.90229999999999999</v>
      </c>
      <c r="AE9" s="615">
        <f t="shared" si="28"/>
        <v>60.478452999999995</v>
      </c>
      <c r="AF9" s="540">
        <f>AF10</f>
        <v>63.323152999999998</v>
      </c>
      <c r="AG9" s="540">
        <f>AG10</f>
        <v>0.90229999999999999</v>
      </c>
      <c r="AH9" s="540">
        <f t="shared" si="30"/>
        <v>64.225453000000002</v>
      </c>
      <c r="AI9" s="614">
        <f>AI10</f>
        <v>58.284153000000003</v>
      </c>
      <c r="AJ9" s="540">
        <f>AJ10</f>
        <v>0.90229999999999999</v>
      </c>
      <c r="AK9" s="615">
        <f t="shared" si="32"/>
        <v>59.186453</v>
      </c>
      <c r="AL9" s="614">
        <f>AL10</f>
        <v>57.634152999999998</v>
      </c>
      <c r="AM9" s="540">
        <f>AM10</f>
        <v>0.90229999999999999</v>
      </c>
      <c r="AN9" s="615">
        <f t="shared" si="34"/>
        <v>58.536452999999995</v>
      </c>
      <c r="AO9" s="614">
        <f>AO10</f>
        <v>54.115152999999999</v>
      </c>
      <c r="AP9" s="540">
        <f>AP10</f>
        <v>0.90229999999999999</v>
      </c>
      <c r="AQ9" s="615">
        <f t="shared" si="36"/>
        <v>55.017452999999996</v>
      </c>
      <c r="AR9" s="614">
        <f>AR10</f>
        <v>52.149152999999998</v>
      </c>
      <c r="AS9" s="540">
        <f>AS10</f>
        <v>1.0023</v>
      </c>
      <c r="AT9" s="615">
        <f t="shared" si="38"/>
        <v>53.151452999999997</v>
      </c>
      <c r="AU9" s="614">
        <f>AU10</f>
        <v>42.470153000000003</v>
      </c>
      <c r="AV9" s="540">
        <f>AV10</f>
        <v>0.4</v>
      </c>
      <c r="AW9" s="615">
        <f t="shared" si="40"/>
        <v>42.870153000000002</v>
      </c>
      <c r="AX9" s="613" t="s">
        <v>1</v>
      </c>
    </row>
    <row r="10" spans="1:50" ht="30" customHeight="1" x14ac:dyDescent="0.25">
      <c r="A10" s="616" t="s">
        <v>30</v>
      </c>
      <c r="B10" s="617">
        <v>147.65515300000001</v>
      </c>
      <c r="C10" s="618">
        <v>4.4580000000000002</v>
      </c>
      <c r="D10" s="609">
        <f t="shared" si="10"/>
        <v>152.11315300000001</v>
      </c>
      <c r="E10" s="617">
        <v>135.503153</v>
      </c>
      <c r="F10" s="618">
        <v>6.1322999999999999</v>
      </c>
      <c r="G10" s="609">
        <f t="shared" si="12"/>
        <v>141.63545299999998</v>
      </c>
      <c r="H10" s="656">
        <v>114.90115299999999</v>
      </c>
      <c r="I10" s="656">
        <v>3.4222999999999999</v>
      </c>
      <c r="J10" s="656">
        <f t="shared" si="14"/>
        <v>118.323453</v>
      </c>
      <c r="K10" s="656">
        <v>96.828153</v>
      </c>
      <c r="L10" s="656">
        <v>2.9872999999999998</v>
      </c>
      <c r="M10" s="656">
        <f t="shared" si="16"/>
        <v>99.815453000000005</v>
      </c>
      <c r="N10" s="656">
        <v>83.745153000000002</v>
      </c>
      <c r="O10" s="656">
        <v>2.8723000000000001</v>
      </c>
      <c r="P10" s="656">
        <f t="shared" si="18"/>
        <v>86.617452999999998</v>
      </c>
      <c r="Q10" s="656">
        <v>68.988152999999997</v>
      </c>
      <c r="R10" s="656">
        <v>0.95230000000000004</v>
      </c>
      <c r="S10" s="656">
        <f t="shared" si="20"/>
        <v>69.940452999999991</v>
      </c>
      <c r="T10" s="617">
        <v>63.254153000000002</v>
      </c>
      <c r="U10" s="618">
        <v>1.3673</v>
      </c>
      <c r="V10" s="609">
        <f t="shared" si="22"/>
        <v>64.621453000000002</v>
      </c>
      <c r="W10" s="617">
        <v>61.901153000000001</v>
      </c>
      <c r="X10" s="618">
        <v>1.1902999999999999</v>
      </c>
      <c r="Y10" s="609">
        <f t="shared" si="24"/>
        <v>63.091453000000001</v>
      </c>
      <c r="Z10" s="656">
        <v>62.352153000000001</v>
      </c>
      <c r="AA10" s="656">
        <v>0.90229999999999999</v>
      </c>
      <c r="AB10" s="656">
        <f t="shared" si="26"/>
        <v>63.254452999999998</v>
      </c>
      <c r="AC10" s="617">
        <v>59.576152999999998</v>
      </c>
      <c r="AD10" s="618">
        <v>0.90229999999999999</v>
      </c>
      <c r="AE10" s="609">
        <f t="shared" si="28"/>
        <v>60.478452999999995</v>
      </c>
      <c r="AF10" s="656">
        <v>63.323152999999998</v>
      </c>
      <c r="AG10" s="656">
        <v>0.90229999999999999</v>
      </c>
      <c r="AH10" s="656">
        <f t="shared" si="30"/>
        <v>64.225453000000002</v>
      </c>
      <c r="AI10" s="617">
        <v>58.284153000000003</v>
      </c>
      <c r="AJ10" s="618">
        <v>0.90229999999999999</v>
      </c>
      <c r="AK10" s="609">
        <f t="shared" si="32"/>
        <v>59.186453</v>
      </c>
      <c r="AL10" s="617">
        <v>57.634152999999998</v>
      </c>
      <c r="AM10" s="618">
        <v>0.90229999999999999</v>
      </c>
      <c r="AN10" s="609">
        <f t="shared" si="34"/>
        <v>58.536452999999995</v>
      </c>
      <c r="AO10" s="617">
        <v>54.115152999999999</v>
      </c>
      <c r="AP10" s="618">
        <v>0.90229999999999999</v>
      </c>
      <c r="AQ10" s="609">
        <f t="shared" si="36"/>
        <v>55.017452999999996</v>
      </c>
      <c r="AR10" s="617">
        <v>52.149152999999998</v>
      </c>
      <c r="AS10" s="618">
        <v>1.0023</v>
      </c>
      <c r="AT10" s="609">
        <f t="shared" si="38"/>
        <v>53.151452999999997</v>
      </c>
      <c r="AU10" s="617">
        <v>42.470153000000003</v>
      </c>
      <c r="AV10" s="618">
        <v>0.4</v>
      </c>
      <c r="AW10" s="609">
        <f t="shared" si="40"/>
        <v>42.870153000000002</v>
      </c>
      <c r="AX10" s="616" t="s">
        <v>28</v>
      </c>
    </row>
    <row r="11" spans="1:50" ht="15" x14ac:dyDescent="0.25">
      <c r="A11" s="619" t="s">
        <v>29</v>
      </c>
      <c r="B11" s="620">
        <v>145.92215300000001</v>
      </c>
      <c r="C11" s="621">
        <v>3.1522999999999999</v>
      </c>
      <c r="D11" s="622">
        <f t="shared" si="10"/>
        <v>149.07445300000001</v>
      </c>
      <c r="E11" s="620">
        <v>144.92215300000001</v>
      </c>
      <c r="F11" s="621">
        <v>3.1522999999999999</v>
      </c>
      <c r="G11" s="622">
        <f t="shared" si="12"/>
        <v>148.07445300000001</v>
      </c>
      <c r="H11" s="621">
        <v>144.92215300000001</v>
      </c>
      <c r="I11" s="621">
        <v>3.1522999999999999</v>
      </c>
      <c r="J11" s="621">
        <f t="shared" si="14"/>
        <v>148.07445300000001</v>
      </c>
      <c r="K11" s="621">
        <v>144.92215300000001</v>
      </c>
      <c r="L11" s="621">
        <v>2.7523</v>
      </c>
      <c r="M11" s="621">
        <f t="shared" si="16"/>
        <v>147.674453</v>
      </c>
      <c r="N11" s="621">
        <v>144.92215300000001</v>
      </c>
      <c r="O11" s="621">
        <v>2.7523</v>
      </c>
      <c r="P11" s="621">
        <f t="shared" si="18"/>
        <v>147.674453</v>
      </c>
      <c r="Q11" s="621">
        <v>144.92215300000001</v>
      </c>
      <c r="R11" s="621">
        <v>2.7523</v>
      </c>
      <c r="S11" s="621">
        <f t="shared" si="20"/>
        <v>147.674453</v>
      </c>
      <c r="T11" s="620">
        <v>144.92215300000001</v>
      </c>
      <c r="U11" s="621">
        <v>2.7523</v>
      </c>
      <c r="V11" s="622">
        <f t="shared" si="22"/>
        <v>147.674453</v>
      </c>
      <c r="W11" s="620">
        <v>144.92215300000001</v>
      </c>
      <c r="X11" s="621">
        <v>2.7523</v>
      </c>
      <c r="Y11" s="622">
        <f t="shared" si="24"/>
        <v>147.674453</v>
      </c>
      <c r="Z11" s="621">
        <v>144.92215300000001</v>
      </c>
      <c r="AA11" s="621">
        <v>2.7523</v>
      </c>
      <c r="AB11" s="621">
        <f t="shared" si="26"/>
        <v>147.674453</v>
      </c>
      <c r="AC11" s="620">
        <v>145.122153</v>
      </c>
      <c r="AD11" s="621">
        <v>2.7523</v>
      </c>
      <c r="AE11" s="622">
        <f t="shared" si="28"/>
        <v>147.87445299999999</v>
      </c>
      <c r="AF11" s="621">
        <v>145.122153</v>
      </c>
      <c r="AG11" s="621">
        <v>2.7523</v>
      </c>
      <c r="AH11" s="621">
        <f t="shared" si="30"/>
        <v>147.87445299999999</v>
      </c>
      <c r="AI11" s="620">
        <v>145.122153</v>
      </c>
      <c r="AJ11" s="621">
        <v>2.7523</v>
      </c>
      <c r="AK11" s="622">
        <f t="shared" si="32"/>
        <v>147.87445299999999</v>
      </c>
      <c r="AL11" s="620">
        <v>145.122153</v>
      </c>
      <c r="AM11" s="621">
        <v>2.7523</v>
      </c>
      <c r="AN11" s="622">
        <f t="shared" si="34"/>
        <v>147.87445299999999</v>
      </c>
      <c r="AO11" s="620">
        <v>145.122153</v>
      </c>
      <c r="AP11" s="621">
        <v>2.7523</v>
      </c>
      <c r="AQ11" s="622">
        <f t="shared" si="36"/>
        <v>147.87445299999999</v>
      </c>
      <c r="AR11" s="620">
        <v>145.122153</v>
      </c>
      <c r="AS11" s="621">
        <v>2.8523000000000001</v>
      </c>
      <c r="AT11" s="622">
        <f t="shared" si="38"/>
        <v>147.97445300000001</v>
      </c>
      <c r="AU11" s="620">
        <v>145.122153</v>
      </c>
      <c r="AV11" s="621">
        <v>2.8523000000000001</v>
      </c>
      <c r="AW11" s="622">
        <f t="shared" si="40"/>
        <v>147.97445300000001</v>
      </c>
      <c r="AX11" s="619" t="s">
        <v>29</v>
      </c>
    </row>
    <row r="12" spans="1:50" ht="15" x14ac:dyDescent="0.25">
      <c r="A12" s="623" t="s">
        <v>31</v>
      </c>
      <c r="B12" s="624">
        <v>-1.7330000000000001</v>
      </c>
      <c r="C12" s="728">
        <v>-1.3057000000000001</v>
      </c>
      <c r="D12" s="626">
        <f t="shared" si="10"/>
        <v>-3.0387000000000004</v>
      </c>
      <c r="E12" s="624">
        <v>9.4190000000000005</v>
      </c>
      <c r="F12" s="728">
        <v>-2.98</v>
      </c>
      <c r="G12" s="626">
        <f t="shared" si="12"/>
        <v>6.4390000000000001</v>
      </c>
      <c r="H12" s="625">
        <v>30.021000000000001</v>
      </c>
      <c r="I12" s="625">
        <v>-0.27</v>
      </c>
      <c r="J12" s="625">
        <f t="shared" si="14"/>
        <v>29.751000000000001</v>
      </c>
      <c r="K12" s="625">
        <v>48.094000000000001</v>
      </c>
      <c r="L12" s="625">
        <v>-0.23499999999999999</v>
      </c>
      <c r="M12" s="625">
        <f t="shared" si="16"/>
        <v>47.859000000000002</v>
      </c>
      <c r="N12" s="625">
        <v>61.177</v>
      </c>
      <c r="O12" s="625">
        <v>-0.12</v>
      </c>
      <c r="P12" s="625">
        <f t="shared" si="18"/>
        <v>61.057000000000002</v>
      </c>
      <c r="Q12" s="625">
        <v>75.933999999999997</v>
      </c>
      <c r="R12" s="625">
        <v>1.8</v>
      </c>
      <c r="S12" s="625">
        <f t="shared" si="20"/>
        <v>77.733999999999995</v>
      </c>
      <c r="T12" s="624">
        <v>81.668000000000006</v>
      </c>
      <c r="U12" s="625">
        <v>1.385</v>
      </c>
      <c r="V12" s="626">
        <f t="shared" si="22"/>
        <v>83.053000000000011</v>
      </c>
      <c r="W12" s="624">
        <v>83.021000000000001</v>
      </c>
      <c r="X12" s="728">
        <v>1.5620000000000001</v>
      </c>
      <c r="Y12" s="626">
        <f t="shared" si="24"/>
        <v>84.582999999999998</v>
      </c>
      <c r="Z12" s="625">
        <v>82.57</v>
      </c>
      <c r="AA12" s="625">
        <v>1.85</v>
      </c>
      <c r="AB12" s="625">
        <f t="shared" si="26"/>
        <v>84.419999999999987</v>
      </c>
      <c r="AC12" s="624">
        <v>85.546000000000006</v>
      </c>
      <c r="AD12" s="625">
        <v>1.85</v>
      </c>
      <c r="AE12" s="626">
        <f t="shared" si="28"/>
        <v>87.396000000000001</v>
      </c>
      <c r="AF12" s="625">
        <v>81.799000000000007</v>
      </c>
      <c r="AG12" s="625">
        <v>1.85</v>
      </c>
      <c r="AH12" s="625">
        <f t="shared" si="30"/>
        <v>83.649000000000001</v>
      </c>
      <c r="AI12" s="624">
        <v>86.837999999999994</v>
      </c>
      <c r="AJ12" s="625">
        <v>1.85</v>
      </c>
      <c r="AK12" s="626">
        <f t="shared" si="32"/>
        <v>88.687999999999988</v>
      </c>
      <c r="AL12" s="624">
        <v>87.488</v>
      </c>
      <c r="AM12" s="625">
        <v>1.85</v>
      </c>
      <c r="AN12" s="626">
        <f t="shared" si="34"/>
        <v>89.337999999999994</v>
      </c>
      <c r="AO12" s="624">
        <v>91.007000000000005</v>
      </c>
      <c r="AP12" s="625">
        <v>1.85</v>
      </c>
      <c r="AQ12" s="626">
        <f t="shared" si="36"/>
        <v>92.856999999999999</v>
      </c>
      <c r="AR12" s="624">
        <v>92.972999999999999</v>
      </c>
      <c r="AS12" s="625">
        <v>1.85</v>
      </c>
      <c r="AT12" s="626">
        <f t="shared" si="38"/>
        <v>94.822999999999993</v>
      </c>
      <c r="AU12" s="624">
        <v>102.652</v>
      </c>
      <c r="AV12" s="621">
        <v>2.4523000000000001</v>
      </c>
      <c r="AW12" s="626">
        <f t="shared" si="40"/>
        <v>105.10429999999999</v>
      </c>
      <c r="AX12" s="623" t="s">
        <v>34</v>
      </c>
    </row>
    <row r="13" spans="1:50" ht="15" x14ac:dyDescent="0.25">
      <c r="A13" s="627" t="s">
        <v>2</v>
      </c>
      <c r="B13" s="628">
        <f>SUM(B14:B16,B18:B20)</f>
        <v>1024.3037159999999</v>
      </c>
      <c r="C13" s="629">
        <f>SUM(C14:C16,C18:C20)</f>
        <v>114.545765</v>
      </c>
      <c r="D13" s="630">
        <f>B13+C13</f>
        <v>1138.849481</v>
      </c>
      <c r="E13" s="628">
        <f>SUM(E14:E16,E18:E20)</f>
        <v>1023.268228</v>
      </c>
      <c r="F13" s="629">
        <f>SUM(F14:F16,F18:F20)</f>
        <v>115.002555</v>
      </c>
      <c r="G13" s="630">
        <f>E13+F13</f>
        <v>1138.2707829999999</v>
      </c>
      <c r="H13" s="629">
        <f>SUM(H14:H16,H18:H20)</f>
        <v>1023.983301</v>
      </c>
      <c r="I13" s="629">
        <f>SUM(I14:I16,I18:I20)</f>
        <v>115.611204</v>
      </c>
      <c r="J13" s="629">
        <f>H13+I13</f>
        <v>1139.594505</v>
      </c>
      <c r="K13" s="629">
        <f>SUM(K14:K16,K18:K20)</f>
        <v>1024.0707830000001</v>
      </c>
      <c r="L13" s="629">
        <f>SUM(L14:L16,L18:L20)</f>
        <v>115.45980399999999</v>
      </c>
      <c r="M13" s="629">
        <f>K13+L13</f>
        <v>1139.5305870000002</v>
      </c>
      <c r="N13" s="629">
        <f>SUM(N14:N16,N18:N20)</f>
        <v>1022.6761590000001</v>
      </c>
      <c r="O13" s="629">
        <f>SUM(O14:O16,O18:O20)</f>
        <v>115.32683899999998</v>
      </c>
      <c r="P13" s="629">
        <f>N13+O13</f>
        <v>1138.0029980000002</v>
      </c>
      <c r="Q13" s="629">
        <f>SUM(Q14:Q16,Q18:Q20)</f>
        <v>1024.0694290000001</v>
      </c>
      <c r="R13" s="629">
        <f>SUM(R14:R16,R18:R20)</f>
        <v>115.08082899999999</v>
      </c>
      <c r="S13" s="629">
        <f>Q13+R13</f>
        <v>1139.1502580000001</v>
      </c>
      <c r="T13" s="628">
        <f>SUM(T14:T16,T18:T20)</f>
        <v>1037.1247579999999</v>
      </c>
      <c r="U13" s="629">
        <f>SUM(U14:U16,U18:U20)</f>
        <v>115.421764</v>
      </c>
      <c r="V13" s="630">
        <f>T13+U13</f>
        <v>1152.5465219999999</v>
      </c>
      <c r="W13" s="628">
        <f>SUM(W14:W16,W18:W20)</f>
        <v>1037.1383430000001</v>
      </c>
      <c r="X13" s="629">
        <f>SUM(X14:X16,X18:X20)</f>
        <v>115.16590399999998</v>
      </c>
      <c r="Y13" s="630">
        <f>W13+X13</f>
        <v>1152.304247</v>
      </c>
      <c r="Z13" s="629">
        <f>SUM(Z14:Z16,Z18:Z20)</f>
        <v>1037.7222569999999</v>
      </c>
      <c r="AA13" s="629">
        <f>SUM(AA14:AA16,AA18:AA20)</f>
        <v>115.009682</v>
      </c>
      <c r="AB13" s="629">
        <f>Z13+AA13</f>
        <v>1152.7319389999998</v>
      </c>
      <c r="AC13" s="628">
        <f>SUM(AC14:AC16,AC18:AC20)</f>
        <v>1045.224013</v>
      </c>
      <c r="AD13" s="629">
        <f>SUM(AD14:AD16,AD18:AD20)</f>
        <v>115.40615199999999</v>
      </c>
      <c r="AE13" s="630">
        <f>AC13+AD13</f>
        <v>1160.630165</v>
      </c>
      <c r="AF13" s="629">
        <f>SUM(AF14:AF16,AF18:AF20)</f>
        <v>1046.938572</v>
      </c>
      <c r="AG13" s="629">
        <f>SUM(AG14:AG16,AG18:AG20)</f>
        <v>115.53433700000001</v>
      </c>
      <c r="AH13" s="629">
        <f>AF13+AG13</f>
        <v>1162.4729090000001</v>
      </c>
      <c r="AI13" s="628">
        <f>SUM(AI14:AI16,AI18:AI20)</f>
        <v>1046.450002</v>
      </c>
      <c r="AJ13" s="629">
        <f>SUM(AJ14:AJ16,AJ18:AJ20)</f>
        <v>115.413995</v>
      </c>
      <c r="AK13" s="630">
        <f>AI13+AJ13</f>
        <v>1161.8639969999999</v>
      </c>
      <c r="AL13" s="628">
        <f>SUM(AL14:AL16,AL18:AL20)</f>
        <v>1046.5932639999999</v>
      </c>
      <c r="AM13" s="629">
        <f>SUM(AM14:AM16,AM18:AM20)</f>
        <v>115.45788499999999</v>
      </c>
      <c r="AN13" s="630">
        <f>AL13+AM13</f>
        <v>1162.0511489999999</v>
      </c>
      <c r="AO13" s="628">
        <f>SUM(AO14:AO16,AO18:AO20)</f>
        <v>1044.7910240000001</v>
      </c>
      <c r="AP13" s="629">
        <f>SUM(AP14:AP16,AP18:AP20)</f>
        <v>115.14684499999998</v>
      </c>
      <c r="AQ13" s="630">
        <f>AO13+AP13</f>
        <v>1159.9378690000001</v>
      </c>
      <c r="AR13" s="628">
        <f>SUM(AR14:AR16,AR18:AR20)</f>
        <v>1043.622607</v>
      </c>
      <c r="AS13" s="629">
        <f>SUM(AS14:AS16,AS18:AS20)</f>
        <v>115.392235</v>
      </c>
      <c r="AT13" s="630">
        <f>AR13+AS13</f>
        <v>1159.014842</v>
      </c>
      <c r="AU13" s="628">
        <f>SUM(AU14:AU16,AU18:AU20)</f>
        <v>1044.2701119999999</v>
      </c>
      <c r="AV13" s="629">
        <f>SUM(AV14:AV16,AV18:AV20)</f>
        <v>115.52495500000001</v>
      </c>
      <c r="AW13" s="630">
        <f>AU13+AV13</f>
        <v>1159.795067</v>
      </c>
      <c r="AX13" s="627" t="s">
        <v>2</v>
      </c>
    </row>
    <row r="14" spans="1:50" ht="15" x14ac:dyDescent="0.25">
      <c r="A14" s="607" t="s">
        <v>4</v>
      </c>
      <c r="B14" s="631">
        <v>67.518538000000007</v>
      </c>
      <c r="C14" s="649">
        <v>9.0192899999999998</v>
      </c>
      <c r="D14" s="632">
        <f t="shared" ref="D14:D20" si="41">B14+C14</f>
        <v>76.537828000000005</v>
      </c>
      <c r="E14" s="631">
        <v>67.470538000000005</v>
      </c>
      <c r="F14" s="649">
        <v>9.0342900000000004</v>
      </c>
      <c r="G14" s="632">
        <f t="shared" ref="G14:G20" si="42">E14+F14</f>
        <v>76.504828000000003</v>
      </c>
      <c r="H14" s="658">
        <v>67.559538000000003</v>
      </c>
      <c r="I14" s="658">
        <v>9.0592900000000007</v>
      </c>
      <c r="J14" s="658">
        <f t="shared" ref="J14:J20" si="43">H14+I14</f>
        <v>76.618828000000008</v>
      </c>
      <c r="K14" s="658">
        <v>67.560537999999994</v>
      </c>
      <c r="L14" s="658">
        <v>9.09999</v>
      </c>
      <c r="M14" s="658">
        <f t="shared" ref="M14:M20" si="44">K14+L14</f>
        <v>76.660527999999999</v>
      </c>
      <c r="N14" s="658">
        <v>67.516537999999997</v>
      </c>
      <c r="O14" s="658">
        <v>9.0714899999999989</v>
      </c>
      <c r="P14" s="658">
        <f t="shared" ref="P14:P20" si="45">N14+O14</f>
        <v>76.588027999999994</v>
      </c>
      <c r="Q14" s="658">
        <v>67.540887999999995</v>
      </c>
      <c r="R14" s="658">
        <v>9.1171399999999991</v>
      </c>
      <c r="S14" s="658">
        <f t="shared" ref="S14:S20" si="46">Q14+R14</f>
        <v>76.658028000000002</v>
      </c>
      <c r="T14" s="631">
        <v>67.569888000000006</v>
      </c>
      <c r="U14" s="649">
        <v>9.1551399999999994</v>
      </c>
      <c r="V14" s="632">
        <f t="shared" ref="V14:V20" si="47">T14+U14</f>
        <v>76.725028000000009</v>
      </c>
      <c r="W14" s="631">
        <v>67.518327999999997</v>
      </c>
      <c r="X14" s="649">
        <v>9.1641399999999997</v>
      </c>
      <c r="Y14" s="632">
        <f t="shared" ref="Y14:Y20" si="48">W14+X14</f>
        <v>76.682468</v>
      </c>
      <c r="Z14" s="658">
        <v>67.545327999999998</v>
      </c>
      <c r="AA14" s="658">
        <v>9.1661399999999986</v>
      </c>
      <c r="AB14" s="658">
        <f t="shared" ref="AB14:AB20" si="49">Z14+AA14</f>
        <v>76.711467999999996</v>
      </c>
      <c r="AC14" s="631">
        <v>68.137122000000005</v>
      </c>
      <c r="AD14" s="649">
        <v>9.1661399999999986</v>
      </c>
      <c r="AE14" s="632">
        <f t="shared" ref="AE14:AE20" si="50">AC14+AD14</f>
        <v>77.303262000000004</v>
      </c>
      <c r="AF14" s="658">
        <v>68.341821999999993</v>
      </c>
      <c r="AG14" s="658">
        <v>9.2681399999999989</v>
      </c>
      <c r="AH14" s="658">
        <f t="shared" ref="AH14:AH20" si="51">AF14+AG14</f>
        <v>77.609961999999996</v>
      </c>
      <c r="AI14" s="631">
        <v>68.859322000000006</v>
      </c>
      <c r="AJ14" s="649">
        <v>9.2663399999999996</v>
      </c>
      <c r="AK14" s="632">
        <f t="shared" ref="AK14:AK20" si="52">AI14+AJ14</f>
        <v>78.125662000000005</v>
      </c>
      <c r="AL14" s="631">
        <v>69.007571999999996</v>
      </c>
      <c r="AM14" s="649">
        <v>9.2513400000000008</v>
      </c>
      <c r="AN14" s="632">
        <f t="shared" ref="AN14:AN20" si="53">AL14+AM14</f>
        <v>78.258911999999995</v>
      </c>
      <c r="AO14" s="631">
        <v>69.038572000000002</v>
      </c>
      <c r="AP14" s="649">
        <v>9.2493400000000001</v>
      </c>
      <c r="AQ14" s="632">
        <f t="shared" ref="AQ14:AQ20" si="54">AO14+AP14</f>
        <v>78.287912000000006</v>
      </c>
      <c r="AR14" s="631">
        <v>68.751071999999994</v>
      </c>
      <c r="AS14" s="649">
        <v>9.2983350000000016</v>
      </c>
      <c r="AT14" s="632">
        <f t="shared" ref="AT14:AT20" si="55">AR14+AS14</f>
        <v>78.049407000000002</v>
      </c>
      <c r="AU14" s="631">
        <v>68.615871999999996</v>
      </c>
      <c r="AV14" s="649">
        <v>9.3051349999999999</v>
      </c>
      <c r="AW14" s="632">
        <f t="shared" ref="AW14:AW20" si="56">AU14+AV14</f>
        <v>77.921007000000003</v>
      </c>
      <c r="AX14" s="607" t="s">
        <v>21</v>
      </c>
    </row>
    <row r="15" spans="1:50" ht="15" x14ac:dyDescent="0.25">
      <c r="A15" s="633" t="s">
        <v>5</v>
      </c>
      <c r="B15" s="634">
        <v>169.60169099999999</v>
      </c>
      <c r="C15" s="635">
        <v>44.619349</v>
      </c>
      <c r="D15" s="636">
        <f t="shared" si="41"/>
        <v>214.22103999999999</v>
      </c>
      <c r="E15" s="634">
        <v>169.252691</v>
      </c>
      <c r="F15" s="635">
        <v>44.619349</v>
      </c>
      <c r="G15" s="636">
        <f t="shared" si="42"/>
        <v>213.87204</v>
      </c>
      <c r="H15" s="635">
        <v>169.20633100000001</v>
      </c>
      <c r="I15" s="635">
        <v>44.619349</v>
      </c>
      <c r="J15" s="635">
        <f t="shared" si="43"/>
        <v>213.82568000000001</v>
      </c>
      <c r="K15" s="635">
        <v>168.99400499999999</v>
      </c>
      <c r="L15" s="635">
        <v>44.589348999999999</v>
      </c>
      <c r="M15" s="635">
        <f t="shared" si="44"/>
        <v>213.58335399999999</v>
      </c>
      <c r="N15" s="635">
        <v>168.837005</v>
      </c>
      <c r="O15" s="635">
        <v>44.604348999999999</v>
      </c>
      <c r="P15" s="635">
        <f t="shared" si="45"/>
        <v>213.44135399999999</v>
      </c>
      <c r="Q15" s="635">
        <v>168.68000499999999</v>
      </c>
      <c r="R15" s="635">
        <v>44.604748999999998</v>
      </c>
      <c r="S15" s="635">
        <f t="shared" si="46"/>
        <v>213.28475399999999</v>
      </c>
      <c r="T15" s="634">
        <v>168.520005</v>
      </c>
      <c r="U15" s="635">
        <v>44.599248999999993</v>
      </c>
      <c r="V15" s="636">
        <f t="shared" si="47"/>
        <v>213.11925399999998</v>
      </c>
      <c r="W15" s="634">
        <v>168.520005</v>
      </c>
      <c r="X15" s="635">
        <v>44.590248999999993</v>
      </c>
      <c r="Y15" s="636">
        <f t="shared" si="48"/>
        <v>213.110254</v>
      </c>
      <c r="Z15" s="635">
        <v>168.53100499999999</v>
      </c>
      <c r="AA15" s="635">
        <v>44.589248999999995</v>
      </c>
      <c r="AB15" s="635">
        <f t="shared" si="49"/>
        <v>213.12025399999999</v>
      </c>
      <c r="AC15" s="634">
        <v>169.84782899999999</v>
      </c>
      <c r="AD15" s="635">
        <v>44.589248999999995</v>
      </c>
      <c r="AE15" s="636">
        <f t="shared" si="50"/>
        <v>214.43707799999999</v>
      </c>
      <c r="AF15" s="635">
        <v>169.85369800000001</v>
      </c>
      <c r="AG15" s="635">
        <v>44.584248999999993</v>
      </c>
      <c r="AH15" s="635">
        <f t="shared" si="51"/>
        <v>214.43794700000001</v>
      </c>
      <c r="AI15" s="634">
        <v>169.47019800000001</v>
      </c>
      <c r="AJ15" s="635">
        <v>44.592248999999995</v>
      </c>
      <c r="AK15" s="636">
        <f t="shared" si="52"/>
        <v>214.06244700000002</v>
      </c>
      <c r="AL15" s="634">
        <v>169.08819800000001</v>
      </c>
      <c r="AM15" s="635">
        <v>44.599248999999993</v>
      </c>
      <c r="AN15" s="636">
        <f t="shared" si="53"/>
        <v>213.68744699999999</v>
      </c>
      <c r="AO15" s="634">
        <v>169.098198</v>
      </c>
      <c r="AP15" s="635">
        <v>44.589248999999995</v>
      </c>
      <c r="AQ15" s="636">
        <f t="shared" si="54"/>
        <v>213.68744699999999</v>
      </c>
      <c r="AR15" s="634">
        <v>169.01819800000001</v>
      </c>
      <c r="AS15" s="635">
        <v>44.597248999999998</v>
      </c>
      <c r="AT15" s="636">
        <f t="shared" si="55"/>
        <v>213.61544700000002</v>
      </c>
      <c r="AU15" s="634">
        <v>168.830198</v>
      </c>
      <c r="AV15" s="635">
        <v>44.598248999999996</v>
      </c>
      <c r="AW15" s="636">
        <f t="shared" si="56"/>
        <v>213.42844700000001</v>
      </c>
      <c r="AX15" s="633" t="s">
        <v>22</v>
      </c>
    </row>
    <row r="16" spans="1:50" ht="15" x14ac:dyDescent="0.25">
      <c r="A16" s="633" t="s">
        <v>6</v>
      </c>
      <c r="B16" s="634">
        <v>634.76788999999997</v>
      </c>
      <c r="C16" s="635">
        <v>14.017279</v>
      </c>
      <c r="D16" s="636">
        <f t="shared" si="41"/>
        <v>648.785169</v>
      </c>
      <c r="E16" s="634">
        <v>634.26060600000005</v>
      </c>
      <c r="F16" s="635">
        <v>14.467779</v>
      </c>
      <c r="G16" s="636">
        <f t="shared" si="42"/>
        <v>648.728385</v>
      </c>
      <c r="H16" s="635">
        <v>635.30432599999995</v>
      </c>
      <c r="I16" s="635">
        <v>15.094008000000001</v>
      </c>
      <c r="J16" s="635">
        <f t="shared" si="43"/>
        <v>650.39833399999998</v>
      </c>
      <c r="K16" s="635">
        <v>635.95605399999999</v>
      </c>
      <c r="L16" s="635">
        <v>14.973008</v>
      </c>
      <c r="M16" s="635">
        <f t="shared" si="44"/>
        <v>650.92906200000004</v>
      </c>
      <c r="N16" s="635">
        <v>635.113876</v>
      </c>
      <c r="O16" s="635">
        <v>14.953008000000001</v>
      </c>
      <c r="P16" s="635">
        <f t="shared" si="45"/>
        <v>650.06688399999996</v>
      </c>
      <c r="Q16" s="635">
        <v>636.74706800000001</v>
      </c>
      <c r="R16" s="635">
        <v>14.698008</v>
      </c>
      <c r="S16" s="635">
        <f t="shared" si="46"/>
        <v>651.44507599999997</v>
      </c>
      <c r="T16" s="634">
        <v>639.68453799999997</v>
      </c>
      <c r="U16" s="635">
        <v>14.983008</v>
      </c>
      <c r="V16" s="636">
        <f t="shared" si="47"/>
        <v>654.66754600000002</v>
      </c>
      <c r="W16" s="634">
        <v>639.75952600000005</v>
      </c>
      <c r="X16" s="635">
        <v>14.727008</v>
      </c>
      <c r="Y16" s="636">
        <f t="shared" si="48"/>
        <v>654.48653400000001</v>
      </c>
      <c r="Z16" s="635">
        <v>640.39733000000001</v>
      </c>
      <c r="AA16" s="635">
        <v>14.576960999999999</v>
      </c>
      <c r="AB16" s="635">
        <f t="shared" si="49"/>
        <v>654.97429099999999</v>
      </c>
      <c r="AC16" s="634">
        <v>644.62333000000001</v>
      </c>
      <c r="AD16" s="635">
        <v>14.947761</v>
      </c>
      <c r="AE16" s="636">
        <f t="shared" si="50"/>
        <v>659.57109100000002</v>
      </c>
      <c r="AF16" s="635">
        <v>646.10648600000002</v>
      </c>
      <c r="AG16" s="635">
        <v>15.06832</v>
      </c>
      <c r="AH16" s="635">
        <f t="shared" si="51"/>
        <v>661.17480599999999</v>
      </c>
      <c r="AI16" s="634">
        <v>645.57100300000002</v>
      </c>
      <c r="AJ16" s="635">
        <v>15.038320000000001</v>
      </c>
      <c r="AK16" s="636">
        <f t="shared" si="52"/>
        <v>660.60932300000002</v>
      </c>
      <c r="AL16" s="634">
        <v>645.94607699999995</v>
      </c>
      <c r="AM16" s="635">
        <v>15.102319999999999</v>
      </c>
      <c r="AN16" s="636">
        <f t="shared" si="53"/>
        <v>661.04839699999991</v>
      </c>
      <c r="AO16" s="634">
        <v>644.07654600000001</v>
      </c>
      <c r="AP16" s="635">
        <v>14.845319999999999</v>
      </c>
      <c r="AQ16" s="636">
        <f t="shared" si="54"/>
        <v>658.92186600000002</v>
      </c>
      <c r="AR16" s="634">
        <v>642.98223399999995</v>
      </c>
      <c r="AS16" s="635">
        <v>14.957321</v>
      </c>
      <c r="AT16" s="636">
        <f t="shared" si="55"/>
        <v>657.93955499999993</v>
      </c>
      <c r="AU16" s="634">
        <v>643.92378499999995</v>
      </c>
      <c r="AV16" s="635">
        <v>15.108241000000001</v>
      </c>
      <c r="AW16" s="636">
        <f t="shared" si="56"/>
        <v>659.03202599999997</v>
      </c>
      <c r="AX16" s="633" t="s">
        <v>23</v>
      </c>
    </row>
    <row r="17" spans="1:50" ht="15.75" customHeight="1" x14ac:dyDescent="0.25">
      <c r="A17" s="637" t="s">
        <v>19</v>
      </c>
      <c r="B17" s="639">
        <v>113.563669</v>
      </c>
      <c r="C17" s="639">
        <v>5.6660000000000004</v>
      </c>
      <c r="D17" s="640">
        <f t="shared" si="41"/>
        <v>119.229669</v>
      </c>
      <c r="E17" s="639">
        <v>113.273669</v>
      </c>
      <c r="F17" s="639">
        <v>5.6660000000000004</v>
      </c>
      <c r="G17" s="640">
        <f t="shared" si="42"/>
        <v>118.93966899999999</v>
      </c>
      <c r="H17" s="639">
        <v>112.643669</v>
      </c>
      <c r="I17" s="639">
        <v>5.6660000000000004</v>
      </c>
      <c r="J17" s="639">
        <f t="shared" si="43"/>
        <v>118.309669</v>
      </c>
      <c r="K17" s="639">
        <v>112.66283199999999</v>
      </c>
      <c r="L17" s="639">
        <v>5.6660000000000004</v>
      </c>
      <c r="M17" s="639">
        <f t="shared" si="44"/>
        <v>118.32883199999999</v>
      </c>
      <c r="N17" s="639">
        <v>113.13563600000001</v>
      </c>
      <c r="O17" s="639">
        <v>5.6660000000000004</v>
      </c>
      <c r="P17" s="639">
        <f t="shared" si="45"/>
        <v>118.801636</v>
      </c>
      <c r="Q17" s="639">
        <v>112.943595</v>
      </c>
      <c r="R17" s="639">
        <v>5.4660000000000002</v>
      </c>
      <c r="S17" s="639">
        <f t="shared" si="46"/>
        <v>118.409595</v>
      </c>
      <c r="T17" s="639">
        <v>113.293595</v>
      </c>
      <c r="U17" s="639">
        <v>5.0659999999999998</v>
      </c>
      <c r="V17" s="640">
        <f t="shared" si="47"/>
        <v>118.359595</v>
      </c>
      <c r="W17" s="639">
        <v>113.102495</v>
      </c>
      <c r="X17" s="639">
        <v>5.0659999999999998</v>
      </c>
      <c r="Y17" s="640">
        <f t="shared" si="48"/>
        <v>118.16849500000001</v>
      </c>
      <c r="Z17" s="639">
        <v>113.307495</v>
      </c>
      <c r="AA17" s="639">
        <v>5.0659999999999998</v>
      </c>
      <c r="AB17" s="639">
        <f t="shared" si="49"/>
        <v>118.37349500000001</v>
      </c>
      <c r="AC17" s="639">
        <v>113.468874</v>
      </c>
      <c r="AD17" s="639">
        <v>5.0659999999999998</v>
      </c>
      <c r="AE17" s="640">
        <f t="shared" si="50"/>
        <v>118.534874</v>
      </c>
      <c r="AF17" s="639">
        <v>113.468874</v>
      </c>
      <c r="AG17" s="639">
        <v>5.0659999999999998</v>
      </c>
      <c r="AH17" s="639">
        <f t="shared" si="51"/>
        <v>118.534874</v>
      </c>
      <c r="AI17" s="639">
        <v>113.468874</v>
      </c>
      <c r="AJ17" s="639">
        <v>5.0659999999999998</v>
      </c>
      <c r="AK17" s="640">
        <f t="shared" si="52"/>
        <v>118.534874</v>
      </c>
      <c r="AL17" s="639">
        <v>113.468874</v>
      </c>
      <c r="AM17" s="639">
        <v>5.0659999999999998</v>
      </c>
      <c r="AN17" s="640">
        <f t="shared" si="53"/>
        <v>118.534874</v>
      </c>
      <c r="AO17" s="639">
        <v>113.518874</v>
      </c>
      <c r="AP17" s="639">
        <v>5.0659999999999998</v>
      </c>
      <c r="AQ17" s="640">
        <f t="shared" si="54"/>
        <v>118.584874</v>
      </c>
      <c r="AR17" s="639">
        <v>113.518874</v>
      </c>
      <c r="AS17" s="639">
        <v>5.0720000000000001</v>
      </c>
      <c r="AT17" s="640">
        <f t="shared" si="55"/>
        <v>118.590874</v>
      </c>
      <c r="AU17" s="639">
        <v>113.718874</v>
      </c>
      <c r="AV17" s="639">
        <v>5.0720000000000001</v>
      </c>
      <c r="AW17" s="640">
        <f t="shared" si="56"/>
        <v>118.790874</v>
      </c>
      <c r="AX17" s="637" t="s">
        <v>27</v>
      </c>
    </row>
    <row r="18" spans="1:50" ht="15" x14ac:dyDescent="0.25">
      <c r="A18" s="641" t="s">
        <v>7</v>
      </c>
      <c r="B18" s="634">
        <v>54.280323000000003</v>
      </c>
      <c r="C18" s="649">
        <v>10.305973</v>
      </c>
      <c r="D18" s="636">
        <f t="shared" si="41"/>
        <v>64.586296000000004</v>
      </c>
      <c r="E18" s="634">
        <v>54.179322999999997</v>
      </c>
      <c r="F18" s="649">
        <v>10.292472999999999</v>
      </c>
      <c r="G18" s="636">
        <f t="shared" si="42"/>
        <v>64.471795999999998</v>
      </c>
      <c r="H18" s="635">
        <v>54.053623999999999</v>
      </c>
      <c r="I18" s="635">
        <v>10.325473000000001</v>
      </c>
      <c r="J18" s="635">
        <f t="shared" si="43"/>
        <v>64.379097000000002</v>
      </c>
      <c r="K18" s="635">
        <v>53.931623999999999</v>
      </c>
      <c r="L18" s="635">
        <v>10.320473000000002</v>
      </c>
      <c r="M18" s="635">
        <f t="shared" si="44"/>
        <v>64.252097000000006</v>
      </c>
      <c r="N18" s="635">
        <v>53.942624000000002</v>
      </c>
      <c r="O18" s="635">
        <v>10.315973000000001</v>
      </c>
      <c r="P18" s="635">
        <f t="shared" si="45"/>
        <v>64.258597000000009</v>
      </c>
      <c r="Q18" s="635">
        <v>54.029623999999998</v>
      </c>
      <c r="R18" s="635">
        <v>10.295273000000002</v>
      </c>
      <c r="S18" s="635">
        <f t="shared" si="46"/>
        <v>64.324896999999993</v>
      </c>
      <c r="T18" s="634">
        <v>53.984623999999997</v>
      </c>
      <c r="U18" s="649">
        <v>10.301273000000002</v>
      </c>
      <c r="V18" s="636">
        <f t="shared" si="47"/>
        <v>64.285897000000006</v>
      </c>
      <c r="W18" s="634">
        <v>53.998123999999997</v>
      </c>
      <c r="X18" s="649">
        <v>10.326273</v>
      </c>
      <c r="Y18" s="636">
        <f t="shared" si="48"/>
        <v>64.324397000000005</v>
      </c>
      <c r="Z18" s="635">
        <v>53.956623999999998</v>
      </c>
      <c r="AA18" s="635">
        <v>10.339273</v>
      </c>
      <c r="AB18" s="635">
        <f t="shared" si="49"/>
        <v>64.295896999999997</v>
      </c>
      <c r="AC18" s="634">
        <v>54.786641000000003</v>
      </c>
      <c r="AD18" s="649">
        <v>10.339273</v>
      </c>
      <c r="AE18" s="636">
        <f t="shared" si="50"/>
        <v>65.125914000000009</v>
      </c>
      <c r="AF18" s="635">
        <v>54.870697</v>
      </c>
      <c r="AG18" s="635">
        <v>10.345273000000001</v>
      </c>
      <c r="AH18" s="635">
        <f t="shared" si="51"/>
        <v>65.215969999999999</v>
      </c>
      <c r="AI18" s="634">
        <v>54.890197000000001</v>
      </c>
      <c r="AJ18" s="649">
        <v>10.355751</v>
      </c>
      <c r="AK18" s="636">
        <f t="shared" si="52"/>
        <v>65.245947999999999</v>
      </c>
      <c r="AL18" s="634">
        <v>54.918196999999999</v>
      </c>
      <c r="AM18" s="649">
        <v>10.378750999999999</v>
      </c>
      <c r="AN18" s="636">
        <f t="shared" si="53"/>
        <v>65.296948</v>
      </c>
      <c r="AO18" s="634">
        <v>54.925196999999997</v>
      </c>
      <c r="AP18" s="649">
        <v>10.378750999999999</v>
      </c>
      <c r="AQ18" s="636">
        <f t="shared" si="54"/>
        <v>65.303947999999991</v>
      </c>
      <c r="AR18" s="634">
        <v>55.248697</v>
      </c>
      <c r="AS18" s="649">
        <v>10.423294000000002</v>
      </c>
      <c r="AT18" s="636">
        <f t="shared" si="55"/>
        <v>65.671991000000006</v>
      </c>
      <c r="AU18" s="634">
        <v>55.250197</v>
      </c>
      <c r="AV18" s="649">
        <v>10.424294000000002</v>
      </c>
      <c r="AW18" s="636">
        <f t="shared" si="56"/>
        <v>65.674491000000003</v>
      </c>
      <c r="AX18" s="641" t="s">
        <v>24</v>
      </c>
    </row>
    <row r="19" spans="1:50" ht="15" x14ac:dyDescent="0.25">
      <c r="A19" s="641" t="s">
        <v>8</v>
      </c>
      <c r="B19" s="642">
        <v>26.977688000000001</v>
      </c>
      <c r="C19" s="643">
        <v>21.988510999999999</v>
      </c>
      <c r="D19" s="644">
        <f t="shared" si="41"/>
        <v>48.966199000000003</v>
      </c>
      <c r="E19" s="642">
        <v>26.975313</v>
      </c>
      <c r="F19" s="649">
        <v>21.991501</v>
      </c>
      <c r="G19" s="644">
        <f t="shared" si="42"/>
        <v>48.966813999999999</v>
      </c>
      <c r="H19" s="643">
        <v>26.934526999999999</v>
      </c>
      <c r="I19" s="643">
        <v>21.976941</v>
      </c>
      <c r="J19" s="643">
        <f t="shared" si="43"/>
        <v>48.911467999999999</v>
      </c>
      <c r="K19" s="643">
        <v>26.709654</v>
      </c>
      <c r="L19" s="643">
        <v>21.940895999999999</v>
      </c>
      <c r="M19" s="643">
        <f t="shared" si="44"/>
        <v>48.650549999999996</v>
      </c>
      <c r="N19" s="643">
        <v>26.465081000000001</v>
      </c>
      <c r="O19" s="643">
        <v>21.930456</v>
      </c>
      <c r="P19" s="643">
        <f t="shared" si="45"/>
        <v>48.395537000000004</v>
      </c>
      <c r="Q19" s="643">
        <v>26.335231</v>
      </c>
      <c r="R19" s="643">
        <v>21.921246</v>
      </c>
      <c r="S19" s="643">
        <f t="shared" si="46"/>
        <v>48.256477000000004</v>
      </c>
      <c r="T19" s="642">
        <v>26.22268</v>
      </c>
      <c r="U19" s="649">
        <v>21.896661000000002</v>
      </c>
      <c r="V19" s="644">
        <f t="shared" si="47"/>
        <v>48.119341000000006</v>
      </c>
      <c r="W19" s="642">
        <v>26.195974</v>
      </c>
      <c r="X19" s="649">
        <v>21.868630999999997</v>
      </c>
      <c r="Y19" s="644">
        <f t="shared" si="48"/>
        <v>48.064605</v>
      </c>
      <c r="Z19" s="643">
        <v>26.17671</v>
      </c>
      <c r="AA19" s="643">
        <v>21.847380999999999</v>
      </c>
      <c r="AB19" s="643">
        <f t="shared" si="49"/>
        <v>48.024090999999999</v>
      </c>
      <c r="AC19" s="642">
        <v>26.186758999999999</v>
      </c>
      <c r="AD19" s="649">
        <v>21.822340999999998</v>
      </c>
      <c r="AE19" s="644">
        <f t="shared" si="50"/>
        <v>48.009099999999997</v>
      </c>
      <c r="AF19" s="643">
        <v>26.185122</v>
      </c>
      <c r="AG19" s="643">
        <v>21.795752</v>
      </c>
      <c r="AH19" s="643">
        <f t="shared" si="51"/>
        <v>47.980874</v>
      </c>
      <c r="AI19" s="642">
        <v>26.227985</v>
      </c>
      <c r="AJ19" s="649">
        <v>21.770181999999998</v>
      </c>
      <c r="AK19" s="644">
        <f t="shared" si="52"/>
        <v>47.998166999999995</v>
      </c>
      <c r="AL19" s="642">
        <v>26.231801999999998</v>
      </c>
      <c r="AM19" s="649">
        <v>21.739681999999998</v>
      </c>
      <c r="AN19" s="644">
        <f t="shared" si="53"/>
        <v>47.971483999999997</v>
      </c>
      <c r="AO19" s="642">
        <v>26.225321999999998</v>
      </c>
      <c r="AP19" s="649">
        <v>21.723547</v>
      </c>
      <c r="AQ19" s="644">
        <f t="shared" si="54"/>
        <v>47.948869000000002</v>
      </c>
      <c r="AR19" s="642">
        <v>26.274578999999999</v>
      </c>
      <c r="AS19" s="649">
        <v>21.699610999999997</v>
      </c>
      <c r="AT19" s="644">
        <f t="shared" si="55"/>
        <v>47.974189999999993</v>
      </c>
      <c r="AU19" s="642">
        <v>26.291416999999999</v>
      </c>
      <c r="AV19" s="649">
        <v>21.671405999999998</v>
      </c>
      <c r="AW19" s="644">
        <f t="shared" si="56"/>
        <v>47.962823</v>
      </c>
      <c r="AX19" s="641" t="s">
        <v>25</v>
      </c>
    </row>
    <row r="20" spans="1:50" ht="15" x14ac:dyDescent="0.25">
      <c r="A20" s="645" t="s">
        <v>9</v>
      </c>
      <c r="B20" s="646">
        <v>71.157585999999995</v>
      </c>
      <c r="C20" s="647">
        <v>14.595363000000001</v>
      </c>
      <c r="D20" s="648">
        <f t="shared" si="41"/>
        <v>85.752949000000001</v>
      </c>
      <c r="E20" s="646">
        <v>71.129756999999998</v>
      </c>
      <c r="F20" s="647">
        <v>14.597163</v>
      </c>
      <c r="G20" s="648">
        <f t="shared" si="42"/>
        <v>85.726919999999993</v>
      </c>
      <c r="H20" s="647">
        <v>70.924954999999997</v>
      </c>
      <c r="I20" s="647">
        <v>14.536142999999999</v>
      </c>
      <c r="J20" s="647">
        <f t="shared" si="43"/>
        <v>85.461097999999993</v>
      </c>
      <c r="K20" s="647">
        <v>70.918908000000002</v>
      </c>
      <c r="L20" s="647">
        <v>14.536087999999999</v>
      </c>
      <c r="M20" s="647">
        <f t="shared" si="44"/>
        <v>85.454995999999994</v>
      </c>
      <c r="N20" s="647">
        <v>70.801034999999999</v>
      </c>
      <c r="O20" s="647">
        <v>14.451563</v>
      </c>
      <c r="P20" s="647">
        <f t="shared" si="45"/>
        <v>85.252598000000006</v>
      </c>
      <c r="Q20" s="647">
        <v>70.736613000000006</v>
      </c>
      <c r="R20" s="647">
        <v>14.444413000000001</v>
      </c>
      <c r="S20" s="647">
        <f t="shared" si="46"/>
        <v>85.181026000000003</v>
      </c>
      <c r="T20" s="646">
        <v>81.143022999999999</v>
      </c>
      <c r="U20" s="647">
        <v>14.486433000000002</v>
      </c>
      <c r="V20" s="648">
        <f t="shared" si="47"/>
        <v>95.629456000000005</v>
      </c>
      <c r="W20" s="646">
        <v>81.146386000000007</v>
      </c>
      <c r="X20" s="647">
        <v>14.489603000000001</v>
      </c>
      <c r="Y20" s="648">
        <f t="shared" si="48"/>
        <v>95.635989000000009</v>
      </c>
      <c r="Z20" s="647">
        <v>81.115260000000006</v>
      </c>
      <c r="AA20" s="647">
        <v>14.490677999999999</v>
      </c>
      <c r="AB20" s="647">
        <f t="shared" si="49"/>
        <v>95.605938000000009</v>
      </c>
      <c r="AC20" s="646">
        <v>81.642331999999996</v>
      </c>
      <c r="AD20" s="647">
        <v>14.541388000000001</v>
      </c>
      <c r="AE20" s="648">
        <f t="shared" si="50"/>
        <v>96.183719999999994</v>
      </c>
      <c r="AF20" s="647">
        <v>81.580747000000002</v>
      </c>
      <c r="AG20" s="647">
        <v>14.472603000000001</v>
      </c>
      <c r="AH20" s="647">
        <f t="shared" si="51"/>
        <v>96.053350000000009</v>
      </c>
      <c r="AI20" s="646">
        <v>81.431297000000001</v>
      </c>
      <c r="AJ20" s="647">
        <v>14.391153000000001</v>
      </c>
      <c r="AK20" s="648">
        <f t="shared" si="52"/>
        <v>95.822450000000003</v>
      </c>
      <c r="AL20" s="646">
        <v>81.401418000000007</v>
      </c>
      <c r="AM20" s="647">
        <v>14.386543</v>
      </c>
      <c r="AN20" s="648">
        <f t="shared" si="53"/>
        <v>95.78796100000001</v>
      </c>
      <c r="AO20" s="646">
        <v>81.427188999999998</v>
      </c>
      <c r="AP20" s="647">
        <v>14.360638000000002</v>
      </c>
      <c r="AQ20" s="648">
        <f t="shared" si="54"/>
        <v>95.787826999999993</v>
      </c>
      <c r="AR20" s="646">
        <v>81.347826999999995</v>
      </c>
      <c r="AS20" s="647">
        <v>14.416425</v>
      </c>
      <c r="AT20" s="648">
        <f t="shared" si="55"/>
        <v>95.764251999999999</v>
      </c>
      <c r="AU20" s="646">
        <v>81.358643000000001</v>
      </c>
      <c r="AV20" s="647">
        <v>14.417629999999999</v>
      </c>
      <c r="AW20" s="648">
        <f t="shared" si="56"/>
        <v>95.776273000000003</v>
      </c>
      <c r="AX20" s="645" t="s">
        <v>26</v>
      </c>
    </row>
    <row r="21" spans="1:50" ht="15" x14ac:dyDescent="0.25">
      <c r="A21" s="613" t="s">
        <v>3</v>
      </c>
      <c r="B21" s="614">
        <f>B6+B9+B13</f>
        <v>1427.897144</v>
      </c>
      <c r="C21" s="540">
        <f>C6+C9+C13</f>
        <v>218.94837999999999</v>
      </c>
      <c r="D21" s="615">
        <f>B21+C21</f>
        <v>1646.8455240000001</v>
      </c>
      <c r="E21" s="614">
        <f>E6+E9+E13</f>
        <v>1424.447144</v>
      </c>
      <c r="F21" s="540">
        <f>F6+F9+F13</f>
        <v>218.94837999999999</v>
      </c>
      <c r="G21" s="615">
        <f>E21+F21</f>
        <v>1643.395524</v>
      </c>
      <c r="H21" s="540">
        <f>H6+H9+H13</f>
        <v>1424.447144</v>
      </c>
      <c r="I21" s="540">
        <f>I6+I9+I13</f>
        <v>218.94837999999999</v>
      </c>
      <c r="J21" s="540">
        <f>H21+I21</f>
        <v>1643.395524</v>
      </c>
      <c r="K21" s="540">
        <f>K6+K9+K13</f>
        <v>1422.9237670000002</v>
      </c>
      <c r="L21" s="540">
        <f>L6+L9+L13</f>
        <v>216.94837999999999</v>
      </c>
      <c r="M21" s="540">
        <f>K21+L21</f>
        <v>1639.8721470000003</v>
      </c>
      <c r="N21" s="540">
        <f>N6+N9+N13</f>
        <v>1422.4471440000002</v>
      </c>
      <c r="O21" s="540">
        <f>O6+O9+O13</f>
        <v>216.94837999999999</v>
      </c>
      <c r="P21" s="540">
        <f>N21+O21</f>
        <v>1639.3955240000003</v>
      </c>
      <c r="Q21" s="540">
        <f>Q6+Q9+Q13</f>
        <v>1422.4471440000002</v>
      </c>
      <c r="R21" s="540">
        <f>R6+R9+R13</f>
        <v>216.94837999999999</v>
      </c>
      <c r="S21" s="540">
        <f>Q21+R21</f>
        <v>1639.3955240000003</v>
      </c>
      <c r="T21" s="614">
        <f>T6+T9+T13</f>
        <v>1432.8744079999999</v>
      </c>
      <c r="U21" s="540">
        <f>U6+U9+U13</f>
        <v>216.94837999999999</v>
      </c>
      <c r="V21" s="615">
        <f>T21+U21</f>
        <v>1649.8227879999999</v>
      </c>
      <c r="W21" s="614">
        <f>W6+W9+W13</f>
        <v>1432.8744080000001</v>
      </c>
      <c r="X21" s="540">
        <f>X6+X9+X13</f>
        <v>216.94837999999999</v>
      </c>
      <c r="Y21" s="615">
        <f>W21+X21</f>
        <v>1649.8227880000002</v>
      </c>
      <c r="Z21" s="540">
        <f>Z6+Z9+Z13</f>
        <v>1432.8744079999999</v>
      </c>
      <c r="AA21" s="540">
        <f>AA6+AA9+AA13</f>
        <v>216.94837999999999</v>
      </c>
      <c r="AB21" s="540">
        <f>Z21+AA21</f>
        <v>1649.8227879999999</v>
      </c>
      <c r="AC21" s="614">
        <f>AC6+AC9+AC13</f>
        <v>1450.8744080000001</v>
      </c>
      <c r="AD21" s="540">
        <f>AD6+AD9+AD13</f>
        <v>216.94837999999999</v>
      </c>
      <c r="AE21" s="615">
        <f>AC21+AD21</f>
        <v>1667.8227880000002</v>
      </c>
      <c r="AF21" s="540">
        <f>AF6+AF9+AF13</f>
        <v>1450.8744080000001</v>
      </c>
      <c r="AG21" s="540">
        <f>AG6+AG9+AG13</f>
        <v>216.94837999999999</v>
      </c>
      <c r="AH21" s="540">
        <f>AF21+AG21</f>
        <v>1667.8227880000002</v>
      </c>
      <c r="AI21" s="614">
        <f>AI6+AI9+AI13</f>
        <v>1450.8744080000001</v>
      </c>
      <c r="AJ21" s="540">
        <f>AJ6+AJ9+AJ13</f>
        <v>216.94837999999999</v>
      </c>
      <c r="AK21" s="615">
        <f>AI21+AJ21</f>
        <v>1667.8227880000002</v>
      </c>
      <c r="AL21" s="614">
        <f>AL6+AL9+AL13</f>
        <v>1450.8744079999997</v>
      </c>
      <c r="AM21" s="540">
        <f>AM6+AM9+AM13</f>
        <v>216.94837999999999</v>
      </c>
      <c r="AN21" s="615">
        <f>AL21+AM21</f>
        <v>1667.8227879999997</v>
      </c>
      <c r="AO21" s="614">
        <f>AO6+AO9+AO13</f>
        <v>1450.8744080000001</v>
      </c>
      <c r="AP21" s="540">
        <f>AP6+AP9+AP13</f>
        <v>216.94837999999999</v>
      </c>
      <c r="AQ21" s="615">
        <f>AO21+AP21</f>
        <v>1667.8227880000002</v>
      </c>
      <c r="AR21" s="614">
        <f>AR6+AR9+AR13</f>
        <v>1450.8744080000001</v>
      </c>
      <c r="AS21" s="540">
        <f>AS6+AS9+AS13</f>
        <v>222.36838</v>
      </c>
      <c r="AT21" s="615">
        <f>AR21+AS21</f>
        <v>1673.242788</v>
      </c>
      <c r="AU21" s="614">
        <f>AU6+AU9+AU13</f>
        <v>1450.8744079999999</v>
      </c>
      <c r="AV21" s="540">
        <f>AV6+AV9+AV13</f>
        <v>222.36838</v>
      </c>
      <c r="AW21" s="615">
        <f>AU21+AV21</f>
        <v>1673.242788</v>
      </c>
      <c r="AX21" s="613" t="s">
        <v>3</v>
      </c>
    </row>
    <row r="22" spans="1:50" ht="15" x14ac:dyDescent="0.25">
      <c r="A22" s="2"/>
      <c r="B22" s="2"/>
      <c r="C22" s="2"/>
      <c r="D22" s="2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2"/>
    </row>
    <row r="23" spans="1:50" ht="18.75" x14ac:dyDescent="0.25">
      <c r="A23" s="9" t="s">
        <v>11</v>
      </c>
      <c r="B23" s="9"/>
      <c r="C23" s="9"/>
      <c r="D23" s="9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9" t="s">
        <v>13</v>
      </c>
    </row>
    <row r="24" spans="1:50" ht="15" x14ac:dyDescent="0.25">
      <c r="A24" s="1385" t="s">
        <v>16</v>
      </c>
      <c r="B24" s="1381">
        <f>B4</f>
        <v>42552</v>
      </c>
      <c r="C24" s="1382"/>
      <c r="D24" s="1383"/>
      <c r="E24" s="1381">
        <f>E4</f>
        <v>42562</v>
      </c>
      <c r="F24" s="1382"/>
      <c r="G24" s="1383"/>
      <c r="H24" s="1381">
        <f>H4</f>
        <v>42563</v>
      </c>
      <c r="I24" s="1382"/>
      <c r="J24" s="1383"/>
      <c r="K24" s="753"/>
      <c r="L24" s="753"/>
      <c r="M24" s="753"/>
      <c r="N24" s="1381">
        <f>N4</f>
        <v>42565</v>
      </c>
      <c r="O24" s="1382"/>
      <c r="P24" s="1383"/>
      <c r="Q24" s="1381">
        <f>Q4</f>
        <v>42566</v>
      </c>
      <c r="R24" s="1382"/>
      <c r="S24" s="1383"/>
      <c r="T24" s="1381">
        <f>T4</f>
        <v>42569</v>
      </c>
      <c r="U24" s="1382"/>
      <c r="V24" s="1383"/>
      <c r="W24" s="1381">
        <f>W4</f>
        <v>42570</v>
      </c>
      <c r="X24" s="1382"/>
      <c r="Y24" s="1383"/>
      <c r="Z24" s="1381">
        <f>Z4</f>
        <v>42571</v>
      </c>
      <c r="AA24" s="1382"/>
      <c r="AB24" s="1383"/>
      <c r="AC24" s="1381">
        <f>AC4</f>
        <v>42572</v>
      </c>
      <c r="AD24" s="1382"/>
      <c r="AE24" s="1383"/>
      <c r="AF24" s="1381">
        <f>AF4</f>
        <v>42573</v>
      </c>
      <c r="AG24" s="1382"/>
      <c r="AH24" s="1383"/>
      <c r="AI24" s="1381">
        <f>AI4</f>
        <v>42576</v>
      </c>
      <c r="AJ24" s="1382"/>
      <c r="AK24" s="1383"/>
      <c r="AL24" s="1381">
        <f>AL4</f>
        <v>42577</v>
      </c>
      <c r="AM24" s="1382"/>
      <c r="AN24" s="1383"/>
      <c r="AO24" s="1381">
        <f>AO4</f>
        <v>42578</v>
      </c>
      <c r="AP24" s="1382"/>
      <c r="AQ24" s="1383"/>
      <c r="AR24" s="1381">
        <f>AR4</f>
        <v>42579</v>
      </c>
      <c r="AS24" s="1382"/>
      <c r="AT24" s="1383"/>
      <c r="AU24" s="1381">
        <f>AU4</f>
        <v>42580</v>
      </c>
      <c r="AV24" s="1382"/>
      <c r="AW24" s="1383"/>
      <c r="AX24" s="1390" t="s">
        <v>33</v>
      </c>
    </row>
    <row r="25" spans="1:50" ht="15" x14ac:dyDescent="0.25">
      <c r="A25" s="1385"/>
      <c r="B25" s="735" t="s">
        <v>14</v>
      </c>
      <c r="C25" s="736" t="s">
        <v>15</v>
      </c>
      <c r="D25" s="737" t="s">
        <v>3</v>
      </c>
      <c r="E25" s="741" t="s">
        <v>14</v>
      </c>
      <c r="F25" s="742" t="s">
        <v>15</v>
      </c>
      <c r="G25" s="743" t="s">
        <v>3</v>
      </c>
      <c r="H25" s="747" t="s">
        <v>14</v>
      </c>
      <c r="I25" s="748" t="s">
        <v>15</v>
      </c>
      <c r="J25" s="749" t="s">
        <v>3</v>
      </c>
      <c r="K25" s="753"/>
      <c r="L25" s="753"/>
      <c r="M25" s="753"/>
      <c r="N25" s="757" t="s">
        <v>14</v>
      </c>
      <c r="O25" s="758" t="s">
        <v>15</v>
      </c>
      <c r="P25" s="759" t="s">
        <v>3</v>
      </c>
      <c r="Q25" s="763" t="s">
        <v>14</v>
      </c>
      <c r="R25" s="764" t="s">
        <v>15</v>
      </c>
      <c r="S25" s="765" t="s">
        <v>3</v>
      </c>
      <c r="T25" s="769" t="s">
        <v>14</v>
      </c>
      <c r="U25" s="770" t="s">
        <v>15</v>
      </c>
      <c r="V25" s="771" t="s">
        <v>3</v>
      </c>
      <c r="W25" s="775" t="s">
        <v>14</v>
      </c>
      <c r="X25" s="776" t="s">
        <v>15</v>
      </c>
      <c r="Y25" s="777" t="s">
        <v>3</v>
      </c>
      <c r="Z25" s="781" t="s">
        <v>14</v>
      </c>
      <c r="AA25" s="782" t="s">
        <v>15</v>
      </c>
      <c r="AB25" s="783" t="s">
        <v>3</v>
      </c>
      <c r="AC25" s="787" t="s">
        <v>14</v>
      </c>
      <c r="AD25" s="788" t="s">
        <v>15</v>
      </c>
      <c r="AE25" s="789" t="s">
        <v>3</v>
      </c>
      <c r="AF25" s="793" t="s">
        <v>14</v>
      </c>
      <c r="AG25" s="794" t="s">
        <v>15</v>
      </c>
      <c r="AH25" s="795" t="s">
        <v>3</v>
      </c>
      <c r="AI25" s="799" t="s">
        <v>14</v>
      </c>
      <c r="AJ25" s="800" t="s">
        <v>15</v>
      </c>
      <c r="AK25" s="801" t="s">
        <v>3</v>
      </c>
      <c r="AL25" s="805" t="s">
        <v>14</v>
      </c>
      <c r="AM25" s="806" t="s">
        <v>15</v>
      </c>
      <c r="AN25" s="807" t="s">
        <v>3</v>
      </c>
      <c r="AO25" s="811" t="s">
        <v>14</v>
      </c>
      <c r="AP25" s="812" t="s">
        <v>15</v>
      </c>
      <c r="AQ25" s="813" t="s">
        <v>3</v>
      </c>
      <c r="AR25" s="817" t="s">
        <v>14</v>
      </c>
      <c r="AS25" s="818" t="s">
        <v>15</v>
      </c>
      <c r="AT25" s="819" t="s">
        <v>3</v>
      </c>
      <c r="AU25" s="823" t="s">
        <v>14</v>
      </c>
      <c r="AV25" s="824" t="s">
        <v>15</v>
      </c>
      <c r="AW25" s="825" t="s">
        <v>3</v>
      </c>
      <c r="AX25" s="1391"/>
    </row>
    <row r="26" spans="1:50" ht="15" x14ac:dyDescent="0.25">
      <c r="A26" s="60" t="s">
        <v>0</v>
      </c>
      <c r="B26" s="61">
        <f t="shared" ref="B26:J26" si="57">(B6/B21)*100</f>
        <v>17.924139429471399</v>
      </c>
      <c r="C26" s="62">
        <f t="shared" si="57"/>
        <v>45.647569988871354</v>
      </c>
      <c r="D26" s="63">
        <f t="shared" si="57"/>
        <v>21.609974026926398</v>
      </c>
      <c r="E26" s="61">
        <f t="shared" si="57"/>
        <v>18.651149263001368</v>
      </c>
      <c r="F26" s="62">
        <f t="shared" si="57"/>
        <v>44.674240110842568</v>
      </c>
      <c r="G26" s="63">
        <f t="shared" si="57"/>
        <v>22.118186565049935</v>
      </c>
      <c r="H26" s="62">
        <f t="shared" si="57"/>
        <v>20.047264737258658</v>
      </c>
      <c r="I26" s="62">
        <f t="shared" si="57"/>
        <v>45.63398733527967</v>
      </c>
      <c r="J26" s="62">
        <f t="shared" si="57"/>
        <v>23.456165017521371</v>
      </c>
      <c r="K26" s="62"/>
      <c r="L26" s="62"/>
      <c r="M26" s="62"/>
      <c r="N26" s="62">
        <f t="shared" ref="N26:Y26" si="58">(N6/N21)*100</f>
        <v>22.217052727268154</v>
      </c>
      <c r="O26" s="62">
        <f t="shared" si="58"/>
        <v>45.517390358019739</v>
      </c>
      <c r="P26" s="62">
        <f t="shared" si="58"/>
        <v>25.300488315838539</v>
      </c>
      <c r="Q26" s="62">
        <f t="shared" si="58"/>
        <v>23.156541414518802</v>
      </c>
      <c r="R26" s="62">
        <f t="shared" si="58"/>
        <v>46.515789147630421</v>
      </c>
      <c r="S26" s="62">
        <f t="shared" si="58"/>
        <v>26.247772834592652</v>
      </c>
      <c r="T26" s="61">
        <f t="shared" si="58"/>
        <v>23.20478997626148</v>
      </c>
      <c r="U26" s="62">
        <f t="shared" si="58"/>
        <v>46.167349117794757</v>
      </c>
      <c r="V26" s="63">
        <f t="shared" si="58"/>
        <v>26.224320341973602</v>
      </c>
      <c r="W26" s="61">
        <f t="shared" si="58"/>
        <v>23.298267464066534</v>
      </c>
      <c r="X26" s="62">
        <f t="shared" si="58"/>
        <v>46.366871234530535</v>
      </c>
      <c r="Y26" s="63">
        <f t="shared" si="58"/>
        <v>26.331742485302605</v>
      </c>
      <c r="Z26" s="62"/>
      <c r="AA26" s="62"/>
      <c r="AB26" s="62"/>
      <c r="AC26" s="61">
        <f t="shared" ref="AC26:AW26" si="59">(AC6/AC21)*100</f>
        <v>23.852804907976569</v>
      </c>
      <c r="AD26" s="62">
        <f t="shared" si="59"/>
        <v>46.388882000409495</v>
      </c>
      <c r="AE26" s="63">
        <f t="shared" si="59"/>
        <v>26.78427067996147</v>
      </c>
      <c r="AF26" s="62">
        <f t="shared" si="59"/>
        <v>23.47637267029387</v>
      </c>
      <c r="AG26" s="62">
        <f t="shared" si="59"/>
        <v>46.329796516572287</v>
      </c>
      <c r="AH26" s="62">
        <f t="shared" si="59"/>
        <v>26.449118525894605</v>
      </c>
      <c r="AI26" s="61">
        <f t="shared" si="59"/>
        <v>23.857354647060529</v>
      </c>
      <c r="AJ26" s="62">
        <f t="shared" si="59"/>
        <v>46.385266854723696</v>
      </c>
      <c r="AK26" s="63">
        <f t="shared" si="59"/>
        <v>26.787758340666102</v>
      </c>
      <c r="AL26" s="61">
        <f t="shared" si="59"/>
        <v>23.892281033328423</v>
      </c>
      <c r="AM26" s="62">
        <f t="shared" si="59"/>
        <v>46.365036235808716</v>
      </c>
      <c r="AN26" s="63">
        <f t="shared" si="59"/>
        <v>26.815509970115603</v>
      </c>
      <c r="AO26" s="61">
        <f t="shared" si="59"/>
        <v>24.259041930802322</v>
      </c>
      <c r="AP26" s="62">
        <f t="shared" si="59"/>
        <v>46.508406746342153</v>
      </c>
      <c r="AQ26" s="63">
        <f t="shared" si="59"/>
        <v>27.153212515045695</v>
      </c>
      <c r="AR26" s="61">
        <f t="shared" si="59"/>
        <v>24.475078341860172</v>
      </c>
      <c r="AS26" s="62">
        <f t="shared" si="59"/>
        <v>47.656885839614418</v>
      </c>
      <c r="AT26" s="63">
        <f t="shared" si="59"/>
        <v>27.555863160248084</v>
      </c>
      <c r="AU26" s="61">
        <f t="shared" si="59"/>
        <v>25.097564681835649</v>
      </c>
      <c r="AV26" s="62">
        <f t="shared" si="59"/>
        <v>47.868057949605955</v>
      </c>
      <c r="AW26" s="63">
        <f t="shared" si="59"/>
        <v>28.123687212330601</v>
      </c>
      <c r="AX26" s="60" t="s">
        <v>0</v>
      </c>
    </row>
    <row r="27" spans="1:50" ht="15" x14ac:dyDescent="0.25">
      <c r="A27" s="15" t="s">
        <v>35</v>
      </c>
      <c r="B27" s="28">
        <f t="shared" ref="B27:J27" si="60">(B7/B21)*100</f>
        <v>17.924139429471399</v>
      </c>
      <c r="C27" s="16">
        <f t="shared" si="60"/>
        <v>38.179685092897245</v>
      </c>
      <c r="D27" s="29">
        <f t="shared" si="60"/>
        <v>20.617117516603216</v>
      </c>
      <c r="E27" s="28">
        <f t="shared" si="60"/>
        <v>18.651149263001368</v>
      </c>
      <c r="F27" s="16">
        <f t="shared" si="60"/>
        <v>37.971056008726805</v>
      </c>
      <c r="G27" s="29">
        <f t="shared" si="60"/>
        <v>21.225126264856492</v>
      </c>
      <c r="H27" s="16">
        <f t="shared" si="60"/>
        <v>20.047264737258658</v>
      </c>
      <c r="I27" s="16">
        <f t="shared" si="60"/>
        <v>38.773231845789404</v>
      </c>
      <c r="J27" s="16">
        <f t="shared" si="60"/>
        <v>22.542111596988871</v>
      </c>
      <c r="K27" s="16"/>
      <c r="L27" s="16"/>
      <c r="M27" s="16"/>
      <c r="N27" s="16">
        <f t="shared" ref="N27:Y27" si="61">(N7/N21)*100</f>
        <v>22.217052727268154</v>
      </c>
      <c r="O27" s="16">
        <f t="shared" si="61"/>
        <v>38.800809667258186</v>
      </c>
      <c r="P27" s="16">
        <f t="shared" si="61"/>
        <v>24.411653816373352</v>
      </c>
      <c r="Q27" s="16">
        <f t="shared" si="61"/>
        <v>23.156541414518802</v>
      </c>
      <c r="R27" s="16">
        <f t="shared" si="61"/>
        <v>38.914205305427956</v>
      </c>
      <c r="S27" s="16">
        <f t="shared" si="61"/>
        <v>25.241821997313195</v>
      </c>
      <c r="T27" s="28">
        <f t="shared" si="61"/>
        <v>23.20478997626148</v>
      </c>
      <c r="U27" s="16">
        <f t="shared" si="61"/>
        <v>38.791625454866271</v>
      </c>
      <c r="V27" s="29">
        <f t="shared" si="61"/>
        <v>25.254427507640901</v>
      </c>
      <c r="W27" s="28">
        <f t="shared" si="61"/>
        <v>23.298267464066534</v>
      </c>
      <c r="X27" s="16">
        <f t="shared" si="61"/>
        <v>38.978702214784917</v>
      </c>
      <c r="Y27" s="29">
        <f t="shared" si="61"/>
        <v>25.36021311156723</v>
      </c>
      <c r="Z27" s="16"/>
      <c r="AA27" s="16"/>
      <c r="AB27" s="16"/>
      <c r="AC27" s="28">
        <f t="shared" ref="AC27:AW27" si="62">(AC7/AC21)*100</f>
        <v>23.852804907976569</v>
      </c>
      <c r="AD27" s="16">
        <f t="shared" si="62"/>
        <v>38.951039874093553</v>
      </c>
      <c r="AE27" s="29">
        <f t="shared" si="62"/>
        <v>25.816765132243773</v>
      </c>
      <c r="AF27" s="16">
        <f t="shared" si="62"/>
        <v>23.47637267029387</v>
      </c>
      <c r="AG27" s="16">
        <f t="shared" si="62"/>
        <v>38.89195439025633</v>
      </c>
      <c r="AH27" s="16">
        <f t="shared" si="62"/>
        <v>25.481612978176909</v>
      </c>
      <c r="AI27" s="28">
        <f t="shared" si="62"/>
        <v>23.857354647060529</v>
      </c>
      <c r="AJ27" s="16">
        <f t="shared" si="62"/>
        <v>38.947424728407746</v>
      </c>
      <c r="AK27" s="29">
        <f t="shared" si="62"/>
        <v>25.820252792948406</v>
      </c>
      <c r="AL27" s="28">
        <f t="shared" si="62"/>
        <v>23.892281033328423</v>
      </c>
      <c r="AM27" s="16">
        <f t="shared" si="62"/>
        <v>38.927194109492767</v>
      </c>
      <c r="AN27" s="29">
        <f t="shared" si="62"/>
        <v>25.848004422397903</v>
      </c>
      <c r="AO27" s="28">
        <f t="shared" si="62"/>
        <v>24.259041930802322</v>
      </c>
      <c r="AP27" s="16">
        <f t="shared" si="62"/>
        <v>39.070564620026204</v>
      </c>
      <c r="AQ27" s="29">
        <f t="shared" si="62"/>
        <v>26.185706967327988</v>
      </c>
      <c r="AR27" s="28">
        <f t="shared" si="62"/>
        <v>24.475078341860172</v>
      </c>
      <c r="AS27" s="16">
        <f t="shared" si="62"/>
        <v>40.366605629811204</v>
      </c>
      <c r="AT27" s="29">
        <f t="shared" si="62"/>
        <v>26.587009260726603</v>
      </c>
      <c r="AU27" s="28">
        <f t="shared" si="62"/>
        <v>25.097564681835649</v>
      </c>
      <c r="AV27" s="16">
        <f t="shared" si="62"/>
        <v>40.306920885064685</v>
      </c>
      <c r="AW27" s="29">
        <f t="shared" si="62"/>
        <v>27.118837341135453</v>
      </c>
      <c r="AX27" s="15" t="s">
        <v>38</v>
      </c>
    </row>
    <row r="28" spans="1:50" ht="15" x14ac:dyDescent="0.25">
      <c r="A28" s="17" t="s">
        <v>36</v>
      </c>
      <c r="B28" s="30">
        <f t="shared" ref="B28:J28" si="63">(B8/B21)*100</f>
        <v>0</v>
      </c>
      <c r="C28" s="18">
        <f t="shared" si="63"/>
        <v>7.4678848959741098</v>
      </c>
      <c r="D28" s="31">
        <f t="shared" si="63"/>
        <v>0.99285651032318678</v>
      </c>
      <c r="E28" s="30">
        <f t="shared" si="63"/>
        <v>0</v>
      </c>
      <c r="F28" s="18">
        <f t="shared" si="63"/>
        <v>6.7031841021157597</v>
      </c>
      <c r="G28" s="31">
        <f t="shared" si="63"/>
        <v>0.89306030019344274</v>
      </c>
      <c r="H28" s="18">
        <f t="shared" si="63"/>
        <v>0</v>
      </c>
      <c r="I28" s="18">
        <f t="shared" si="63"/>
        <v>6.8607554894902627</v>
      </c>
      <c r="J28" s="18">
        <f t="shared" si="63"/>
        <v>0.91405342053249994</v>
      </c>
      <c r="K28" s="18"/>
      <c r="L28" s="18"/>
      <c r="M28" s="18"/>
      <c r="N28" s="18">
        <f t="shared" ref="N28:Y28" si="64">(N8/N21)*100</f>
        <v>0</v>
      </c>
      <c r="O28" s="18">
        <f t="shared" si="64"/>
        <v>6.7165806907615533</v>
      </c>
      <c r="P28" s="18">
        <f t="shared" si="64"/>
        <v>0.888834499465182</v>
      </c>
      <c r="Q28" s="18">
        <f t="shared" si="64"/>
        <v>0</v>
      </c>
      <c r="R28" s="18">
        <f t="shared" si="64"/>
        <v>7.6015838422024622</v>
      </c>
      <c r="S28" s="18">
        <f t="shared" si="64"/>
        <v>1.0059508372794603</v>
      </c>
      <c r="T28" s="30">
        <f t="shared" si="64"/>
        <v>0</v>
      </c>
      <c r="U28" s="18">
        <f t="shared" si="64"/>
        <v>7.3757236629284808</v>
      </c>
      <c r="V28" s="31">
        <f t="shared" si="64"/>
        <v>0.96989283433270168</v>
      </c>
      <c r="W28" s="30">
        <f t="shared" si="64"/>
        <v>0</v>
      </c>
      <c r="X28" s="18">
        <f t="shared" si="64"/>
        <v>7.3881690197456189</v>
      </c>
      <c r="Y28" s="31">
        <f t="shared" si="64"/>
        <v>0.97152937373538084</v>
      </c>
      <c r="Z28" s="18"/>
      <c r="AA28" s="18"/>
      <c r="AB28" s="18"/>
      <c r="AC28" s="30">
        <f t="shared" ref="AC28:AW28" si="65">(AC8/AC21)*100</f>
        <v>0</v>
      </c>
      <c r="AD28" s="18">
        <f t="shared" si="65"/>
        <v>7.4378421263159478</v>
      </c>
      <c r="AE28" s="31">
        <f t="shared" si="65"/>
        <v>0.96750554771769903</v>
      </c>
      <c r="AF28" s="18">
        <f t="shared" si="65"/>
        <v>0</v>
      </c>
      <c r="AG28" s="18">
        <f t="shared" si="65"/>
        <v>7.4378421263159478</v>
      </c>
      <c r="AH28" s="18">
        <f t="shared" si="65"/>
        <v>0.96750554771769903</v>
      </c>
      <c r="AI28" s="30">
        <f t="shared" si="65"/>
        <v>0</v>
      </c>
      <c r="AJ28" s="18">
        <f t="shared" si="65"/>
        <v>7.4378421263159478</v>
      </c>
      <c r="AK28" s="31">
        <f t="shared" si="65"/>
        <v>0.96750554771769903</v>
      </c>
      <c r="AL28" s="30">
        <f t="shared" si="65"/>
        <v>0</v>
      </c>
      <c r="AM28" s="18">
        <f t="shared" si="65"/>
        <v>7.4378421263159478</v>
      </c>
      <c r="AN28" s="31">
        <f t="shared" si="65"/>
        <v>0.96750554771769948</v>
      </c>
      <c r="AO28" s="30">
        <f t="shared" si="65"/>
        <v>0</v>
      </c>
      <c r="AP28" s="18">
        <f t="shared" si="65"/>
        <v>7.4378421263159478</v>
      </c>
      <c r="AQ28" s="31">
        <f t="shared" si="65"/>
        <v>0.96750554771769903</v>
      </c>
      <c r="AR28" s="30">
        <f t="shared" si="65"/>
        <v>0</v>
      </c>
      <c r="AS28" s="18">
        <f t="shared" si="65"/>
        <v>7.2902802098032113</v>
      </c>
      <c r="AT28" s="31">
        <f t="shared" si="65"/>
        <v>0.96885389952148426</v>
      </c>
      <c r="AU28" s="30">
        <f t="shared" si="65"/>
        <v>0</v>
      </c>
      <c r="AV28" s="18">
        <f t="shared" si="65"/>
        <v>7.5611370645412803</v>
      </c>
      <c r="AW28" s="31">
        <f t="shared" si="65"/>
        <v>1.0048498711951417</v>
      </c>
      <c r="AX28" s="17" t="s">
        <v>37</v>
      </c>
    </row>
    <row r="29" spans="1:50" ht="15" x14ac:dyDescent="0.25">
      <c r="A29" s="64" t="s">
        <v>10</v>
      </c>
      <c r="B29" s="65">
        <f>(B9/B21)*100</f>
        <v>10.340741531730384</v>
      </c>
      <c r="C29" s="66">
        <f t="shared" ref="C29" si="66">(C9/C21)*100</f>
        <v>2.0360963620740198</v>
      </c>
      <c r="D29" s="67">
        <f>(D9/D21)*100</f>
        <v>9.2366376070619243</v>
      </c>
      <c r="E29" s="65">
        <f>(E9/E21)*100</f>
        <v>9.5126838205798681</v>
      </c>
      <c r="F29" s="66">
        <f t="shared" ref="F29" si="67">(F9/F21)*100</f>
        <v>2.8007971559323712</v>
      </c>
      <c r="G29" s="67">
        <f>(G9/G21)*100</f>
        <v>8.618464084364879</v>
      </c>
      <c r="H29" s="66">
        <f>(H9/H21)*100</f>
        <v>8.0663683088545692</v>
      </c>
      <c r="I29" s="66">
        <f t="shared" ref="I29" si="68">(I9/I21)*100</f>
        <v>1.5630624898891692</v>
      </c>
      <c r="J29" s="66">
        <f>(J9/J21)*100</f>
        <v>7.1999376456863216</v>
      </c>
      <c r="K29" s="66"/>
      <c r="L29" s="66"/>
      <c r="M29" s="66"/>
      <c r="N29" s="66">
        <f>(N9/N21)*100</f>
        <v>5.8873999890431072</v>
      </c>
      <c r="O29" s="66">
        <f t="shared" ref="O29" si="69">(O9/O21)*100</f>
        <v>1.3239554957727733</v>
      </c>
      <c r="P29" s="66">
        <f>(P9/P21)*100</f>
        <v>5.2834994198751994</v>
      </c>
      <c r="Q29" s="66">
        <f>(Q9/Q21)*100</f>
        <v>4.8499624953375413</v>
      </c>
      <c r="R29" s="66">
        <f t="shared" ref="R29" si="70">(R9/R21)*100</f>
        <v>0.4389523443318637</v>
      </c>
      <c r="S29" s="66">
        <f>(S9/S21)*100</f>
        <v>4.2662342293914897</v>
      </c>
      <c r="T29" s="65">
        <f>(T9/T21)*100</f>
        <v>4.4144938765631165</v>
      </c>
      <c r="U29" s="66">
        <f t="shared" ref="U29" si="71">(U9/U21)*100</f>
        <v>0.63024208800268533</v>
      </c>
      <c r="V29" s="67">
        <f>(V9/V21)*100</f>
        <v>3.9168723738103686</v>
      </c>
      <c r="W29" s="65">
        <f>(W9/W21)*100</f>
        <v>4.320068294499122</v>
      </c>
      <c r="X29" s="66">
        <f t="shared" ref="X29" si="72">(X9/X21)*100</f>
        <v>0.54865585997922639</v>
      </c>
      <c r="Y29" s="67">
        <f>(Y9/Y21)*100</f>
        <v>3.8241351409918822</v>
      </c>
      <c r="Z29" s="66"/>
      <c r="AA29" s="66"/>
      <c r="AB29" s="66"/>
      <c r="AC29" s="65">
        <f>(AC9/AC21)*100</f>
        <v>4.1062239895818742</v>
      </c>
      <c r="AD29" s="66">
        <f t="shared" ref="AD29" si="73">(AD9/AD21)*100</f>
        <v>0.41590538726309001</v>
      </c>
      <c r="AE29" s="67">
        <f>(AE9/AE21)*100</f>
        <v>3.6261917893881175</v>
      </c>
      <c r="AF29" s="66">
        <f>(AF9/AF21)*100</f>
        <v>4.3644820427489401</v>
      </c>
      <c r="AG29" s="66">
        <f t="shared" ref="AG29" si="74">(AG9/AG21)*100</f>
        <v>0.41590538726309001</v>
      </c>
      <c r="AH29" s="66">
        <f>(AH9/AH21)*100</f>
        <v>3.8508559459735596</v>
      </c>
      <c r="AI29" s="65">
        <f>(AI9/AI21)*100</f>
        <v>4.0171742418658747</v>
      </c>
      <c r="AJ29" s="66">
        <f t="shared" ref="AJ29" si="75">(AJ9/AJ21)*100</f>
        <v>0.41590538726309001</v>
      </c>
      <c r="AK29" s="67">
        <f>(AK9/AK21)*100</f>
        <v>3.5487255256282055</v>
      </c>
      <c r="AL29" s="65">
        <f>(AL9/AL21)*100</f>
        <v>3.972373672194514</v>
      </c>
      <c r="AM29" s="66">
        <f t="shared" ref="AM29" si="76">(AM9/AM21)*100</f>
        <v>0.41590538726309001</v>
      </c>
      <c r="AN29" s="67">
        <f>(AN9/AN21)*100</f>
        <v>3.5097525601143187</v>
      </c>
      <c r="AO29" s="65">
        <f>(AO9/AO21)*100</f>
        <v>3.729830280389093</v>
      </c>
      <c r="AP29" s="66">
        <f t="shared" ref="AP29" si="77">(AP9/AP21)*100</f>
        <v>0.41590538726309001</v>
      </c>
      <c r="AQ29" s="67">
        <f>(AQ9/AQ21)*100</f>
        <v>3.2987589206629782</v>
      </c>
      <c r="AR29" s="65">
        <f>(AR9/AR21)*100</f>
        <v>3.5943257881215587</v>
      </c>
      <c r="AS29" s="66">
        <f t="shared" ref="AS29" si="78">(AS9/AS21)*100</f>
        <v>0.45073854475173131</v>
      </c>
      <c r="AT29" s="67">
        <f>(AT9/AT21)*100</f>
        <v>3.1765535391030171</v>
      </c>
      <c r="AU29" s="65">
        <f>(AU9/AU21)*100</f>
        <v>2.9272108437383095</v>
      </c>
      <c r="AV29" s="66">
        <f t="shared" ref="AV29" si="79">(AV9/AV21)*100</f>
        <v>0.17988169001366114</v>
      </c>
      <c r="AW29" s="67">
        <f>(AW9/AW21)*100</f>
        <v>2.5620999718302686</v>
      </c>
      <c r="AX29" s="64" t="s">
        <v>1</v>
      </c>
    </row>
    <row r="30" spans="1:50" ht="30" customHeight="1" x14ac:dyDescent="0.25">
      <c r="A30" s="19" t="s">
        <v>30</v>
      </c>
      <c r="B30" s="32">
        <f>(B10/B21)*100</f>
        <v>10.340741531730384</v>
      </c>
      <c r="C30" s="20">
        <f t="shared" ref="C30:J30" si="80">(C10/C21)*100</f>
        <v>2.0360963620740198</v>
      </c>
      <c r="D30" s="33">
        <f t="shared" si="80"/>
        <v>9.2366376070619243</v>
      </c>
      <c r="E30" s="32">
        <f t="shared" si="80"/>
        <v>9.5126838205798681</v>
      </c>
      <c r="F30" s="20">
        <f t="shared" si="80"/>
        <v>2.8007971559323712</v>
      </c>
      <c r="G30" s="33">
        <f t="shared" si="80"/>
        <v>8.618464084364879</v>
      </c>
      <c r="H30" s="20">
        <f t="shared" si="80"/>
        <v>8.0663683088545692</v>
      </c>
      <c r="I30" s="20">
        <f t="shared" si="80"/>
        <v>1.5630624898891692</v>
      </c>
      <c r="J30" s="20">
        <f t="shared" si="80"/>
        <v>7.1999376456863216</v>
      </c>
      <c r="K30" s="20"/>
      <c r="L30" s="20"/>
      <c r="M30" s="20"/>
      <c r="N30" s="20">
        <f t="shared" ref="N30:Y30" si="81">(N10/N21)*100</f>
        <v>5.8873999890431072</v>
      </c>
      <c r="O30" s="20">
        <f t="shared" si="81"/>
        <v>1.3239554957727733</v>
      </c>
      <c r="P30" s="20">
        <f t="shared" si="81"/>
        <v>5.2834994198751994</v>
      </c>
      <c r="Q30" s="20">
        <f t="shared" si="81"/>
        <v>4.8499624953375413</v>
      </c>
      <c r="R30" s="20">
        <f t="shared" si="81"/>
        <v>0.4389523443318637</v>
      </c>
      <c r="S30" s="20">
        <f t="shared" si="81"/>
        <v>4.2662342293914897</v>
      </c>
      <c r="T30" s="32">
        <f t="shared" si="81"/>
        <v>4.4144938765631165</v>
      </c>
      <c r="U30" s="20">
        <f t="shared" si="81"/>
        <v>0.63024208800268533</v>
      </c>
      <c r="V30" s="33">
        <f t="shared" si="81"/>
        <v>3.9168723738103686</v>
      </c>
      <c r="W30" s="32">
        <f t="shared" si="81"/>
        <v>4.320068294499122</v>
      </c>
      <c r="X30" s="20">
        <f t="shared" si="81"/>
        <v>0.54865585997922639</v>
      </c>
      <c r="Y30" s="33">
        <f t="shared" si="81"/>
        <v>3.8241351409918822</v>
      </c>
      <c r="Z30" s="20"/>
      <c r="AA30" s="20"/>
      <c r="AB30" s="20"/>
      <c r="AC30" s="32">
        <f t="shared" ref="AC30:AW30" si="82">(AC10/AC21)*100</f>
        <v>4.1062239895818742</v>
      </c>
      <c r="AD30" s="20">
        <f t="shared" si="82"/>
        <v>0.41590538726309001</v>
      </c>
      <c r="AE30" s="33">
        <f t="shared" si="82"/>
        <v>3.6261917893881175</v>
      </c>
      <c r="AF30" s="20">
        <f t="shared" si="82"/>
        <v>4.3644820427489401</v>
      </c>
      <c r="AG30" s="20">
        <f t="shared" si="82"/>
        <v>0.41590538726309001</v>
      </c>
      <c r="AH30" s="20">
        <f t="shared" si="82"/>
        <v>3.8508559459735596</v>
      </c>
      <c r="AI30" s="32">
        <f t="shared" si="82"/>
        <v>4.0171742418658747</v>
      </c>
      <c r="AJ30" s="20">
        <f t="shared" si="82"/>
        <v>0.41590538726309001</v>
      </c>
      <c r="AK30" s="33">
        <f t="shared" si="82"/>
        <v>3.5487255256282055</v>
      </c>
      <c r="AL30" s="32">
        <f t="shared" si="82"/>
        <v>3.972373672194514</v>
      </c>
      <c r="AM30" s="20">
        <f t="shared" si="82"/>
        <v>0.41590538726309001</v>
      </c>
      <c r="AN30" s="33">
        <f t="shared" si="82"/>
        <v>3.5097525601143187</v>
      </c>
      <c r="AO30" s="32">
        <f t="shared" si="82"/>
        <v>3.729830280389093</v>
      </c>
      <c r="AP30" s="20">
        <f t="shared" si="82"/>
        <v>0.41590538726309001</v>
      </c>
      <c r="AQ30" s="33">
        <f t="shared" si="82"/>
        <v>3.2987589206629782</v>
      </c>
      <c r="AR30" s="32">
        <f t="shared" si="82"/>
        <v>3.5943257881215587</v>
      </c>
      <c r="AS30" s="20">
        <f t="shared" si="82"/>
        <v>0.45073854475173131</v>
      </c>
      <c r="AT30" s="33">
        <f t="shared" si="82"/>
        <v>3.1765535391030171</v>
      </c>
      <c r="AU30" s="32">
        <f t="shared" si="82"/>
        <v>2.9272108437383095</v>
      </c>
      <c r="AV30" s="20">
        <f t="shared" si="82"/>
        <v>0.17988169001366114</v>
      </c>
      <c r="AW30" s="33">
        <f t="shared" si="82"/>
        <v>2.5620999718302686</v>
      </c>
      <c r="AX30" s="19" t="s">
        <v>28</v>
      </c>
    </row>
    <row r="31" spans="1:50" ht="15" x14ac:dyDescent="0.25">
      <c r="A31" s="106" t="s">
        <v>29</v>
      </c>
      <c r="B31" s="107">
        <f t="shared" ref="B31:J31" si="83">(B11/B21)*100</f>
        <v>10.219374246468835</v>
      </c>
      <c r="C31" s="108">
        <f t="shared" si="83"/>
        <v>1.4397457519439056</v>
      </c>
      <c r="D31" s="109">
        <f t="shared" si="83"/>
        <v>9.0521212115824401</v>
      </c>
      <c r="E31" s="107">
        <f t="shared" si="83"/>
        <v>10.173922817033638</v>
      </c>
      <c r="F31" s="108">
        <f t="shared" si="83"/>
        <v>1.4397457519439056</v>
      </c>
      <c r="G31" s="109">
        <f t="shared" si="83"/>
        <v>9.0102748144031093</v>
      </c>
      <c r="H31" s="108">
        <f t="shared" si="83"/>
        <v>10.173922817033638</v>
      </c>
      <c r="I31" s="108">
        <f t="shared" si="83"/>
        <v>1.4397457519439056</v>
      </c>
      <c r="J31" s="108">
        <f t="shared" si="83"/>
        <v>9.0102748144031093</v>
      </c>
      <c r="K31" s="108"/>
      <c r="L31" s="108"/>
      <c r="M31" s="108"/>
      <c r="N31" s="108">
        <f t="shared" ref="N31:Y31" si="84">(N11/N21)*100</f>
        <v>10.188227633715154</v>
      </c>
      <c r="O31" s="108">
        <f t="shared" si="84"/>
        <v>1.2686427988077165</v>
      </c>
      <c r="P31" s="108">
        <f t="shared" si="84"/>
        <v>9.0078599604618645</v>
      </c>
      <c r="Q31" s="108">
        <f t="shared" si="84"/>
        <v>10.188227633715154</v>
      </c>
      <c r="R31" s="108">
        <f t="shared" si="84"/>
        <v>1.2686427988077165</v>
      </c>
      <c r="S31" s="108">
        <f t="shared" si="84"/>
        <v>9.0078599604618645</v>
      </c>
      <c r="T31" s="107">
        <f t="shared" si="84"/>
        <v>10.114086216549973</v>
      </c>
      <c r="U31" s="108">
        <f t="shared" si="84"/>
        <v>1.2686427988077165</v>
      </c>
      <c r="V31" s="109">
        <f t="shared" si="84"/>
        <v>8.9509281890219601</v>
      </c>
      <c r="W31" s="107">
        <f t="shared" si="84"/>
        <v>10.114086216549971</v>
      </c>
      <c r="X31" s="108">
        <f t="shared" si="84"/>
        <v>1.2686427988077165</v>
      </c>
      <c r="Y31" s="109">
        <f t="shared" si="84"/>
        <v>8.9509281890219583</v>
      </c>
      <c r="Z31" s="108"/>
      <c r="AA31" s="108"/>
      <c r="AB31" s="108"/>
      <c r="AC31" s="107">
        <f t="shared" ref="AC31:AW31" si="85">(AC11/AC21)*100</f>
        <v>10.002392502053146</v>
      </c>
      <c r="AD31" s="108">
        <f t="shared" si="85"/>
        <v>1.2686427988077165</v>
      </c>
      <c r="AE31" s="109">
        <f t="shared" si="85"/>
        <v>8.8663168571600046</v>
      </c>
      <c r="AF31" s="108">
        <f t="shared" si="85"/>
        <v>10.002392502053146</v>
      </c>
      <c r="AG31" s="108">
        <f t="shared" si="85"/>
        <v>1.2686427988077165</v>
      </c>
      <c r="AH31" s="108">
        <f t="shared" si="85"/>
        <v>8.8663168571600046</v>
      </c>
      <c r="AI31" s="107">
        <f t="shared" si="85"/>
        <v>10.002392502053146</v>
      </c>
      <c r="AJ31" s="108">
        <f t="shared" si="85"/>
        <v>1.2686427988077165</v>
      </c>
      <c r="AK31" s="109">
        <f t="shared" si="85"/>
        <v>8.8663168571600046</v>
      </c>
      <c r="AL31" s="107">
        <f t="shared" si="85"/>
        <v>10.002392502053151</v>
      </c>
      <c r="AM31" s="108">
        <f t="shared" si="85"/>
        <v>1.2686427988077165</v>
      </c>
      <c r="AN31" s="109">
        <f t="shared" si="85"/>
        <v>8.8663168571600082</v>
      </c>
      <c r="AO31" s="107">
        <f t="shared" si="85"/>
        <v>10.002392502053146</v>
      </c>
      <c r="AP31" s="108">
        <f t="shared" si="85"/>
        <v>1.2686427988077165</v>
      </c>
      <c r="AQ31" s="109">
        <f t="shared" si="85"/>
        <v>8.8663168571600046</v>
      </c>
      <c r="AR31" s="107">
        <f t="shared" si="85"/>
        <v>10.002392502053146</v>
      </c>
      <c r="AS31" s="108">
        <f t="shared" si="85"/>
        <v>1.282691361064914</v>
      </c>
      <c r="AT31" s="109">
        <f t="shared" si="85"/>
        <v>8.8435733332442137</v>
      </c>
      <c r="AU31" s="107">
        <f t="shared" si="85"/>
        <v>10.002392502053148</v>
      </c>
      <c r="AV31" s="108">
        <f t="shared" si="85"/>
        <v>1.282691361064914</v>
      </c>
      <c r="AW31" s="109">
        <f t="shared" si="85"/>
        <v>8.8435733332442137</v>
      </c>
      <c r="AX31" s="106" t="s">
        <v>29</v>
      </c>
    </row>
    <row r="32" spans="1:50" ht="15" x14ac:dyDescent="0.25">
      <c r="A32" s="110" t="s">
        <v>31</v>
      </c>
      <c r="B32" s="111">
        <f t="shared" ref="B32:J32" si="86">(B12/B21)*100</f>
        <v>-0.12136728526154963</v>
      </c>
      <c r="C32" s="112">
        <f t="shared" si="86"/>
        <v>-0.59635061013011392</v>
      </c>
      <c r="D32" s="113">
        <f t="shared" si="86"/>
        <v>-0.18451639547948279</v>
      </c>
      <c r="E32" s="111">
        <f t="shared" si="86"/>
        <v>0.66123899645377093</v>
      </c>
      <c r="F32" s="112">
        <f t="shared" si="86"/>
        <v>-1.3610514039884654</v>
      </c>
      <c r="G32" s="113">
        <f t="shared" si="86"/>
        <v>0.3918107300382303</v>
      </c>
      <c r="H32" s="112">
        <f t="shared" si="86"/>
        <v>2.1075545081790694</v>
      </c>
      <c r="I32" s="112">
        <f t="shared" si="86"/>
        <v>-0.12331673794526365</v>
      </c>
      <c r="J32" s="112">
        <f t="shared" si="86"/>
        <v>1.8103371687167868</v>
      </c>
      <c r="K32" s="112"/>
      <c r="L32" s="112"/>
      <c r="M32" s="112"/>
      <c r="N32" s="112">
        <f t="shared" ref="N32:Y32" si="87">(N12/N21)*100</f>
        <v>4.3008276446720464</v>
      </c>
      <c r="O32" s="112">
        <f t="shared" si="87"/>
        <v>-5.5312696965056855E-2</v>
      </c>
      <c r="P32" s="112">
        <f t="shared" si="87"/>
        <v>3.7243605405866651</v>
      </c>
      <c r="Q32" s="112">
        <f t="shared" si="87"/>
        <v>5.3382651383776114</v>
      </c>
      <c r="R32" s="112">
        <f t="shared" si="87"/>
        <v>0.82969045447585277</v>
      </c>
      <c r="S32" s="112">
        <f t="shared" si="87"/>
        <v>4.741625731070374</v>
      </c>
      <c r="T32" s="111">
        <f t="shared" si="87"/>
        <v>5.6995923399868555</v>
      </c>
      <c r="U32" s="112">
        <f t="shared" si="87"/>
        <v>0.63840071080503114</v>
      </c>
      <c r="V32" s="113">
        <f t="shared" si="87"/>
        <v>5.034055815211592</v>
      </c>
      <c r="W32" s="111">
        <f t="shared" si="87"/>
        <v>5.7940179220508483</v>
      </c>
      <c r="X32" s="112">
        <f t="shared" si="87"/>
        <v>0.71998693882849008</v>
      </c>
      <c r="Y32" s="113">
        <f t="shared" si="87"/>
        <v>5.126793048030077</v>
      </c>
      <c r="Z32" s="112"/>
      <c r="AA32" s="112"/>
      <c r="AB32" s="112"/>
      <c r="AC32" s="111">
        <f t="shared" ref="AC32:AW32" si="88">(AC12/AC21)*100</f>
        <v>5.8961685124712737</v>
      </c>
      <c r="AD32" s="112">
        <f t="shared" si="88"/>
        <v>0.85273741154462646</v>
      </c>
      <c r="AE32" s="113">
        <f t="shared" si="88"/>
        <v>5.2401250677718876</v>
      </c>
      <c r="AF32" s="112">
        <f t="shared" si="88"/>
        <v>5.6379104593042069</v>
      </c>
      <c r="AG32" s="112">
        <f t="shared" si="88"/>
        <v>0.85273741154462646</v>
      </c>
      <c r="AH32" s="112">
        <f t="shared" si="88"/>
        <v>5.0154609111864463</v>
      </c>
      <c r="AI32" s="111">
        <f t="shared" si="88"/>
        <v>5.9852182601872723</v>
      </c>
      <c r="AJ32" s="112">
        <f t="shared" si="88"/>
        <v>0.85273741154462646</v>
      </c>
      <c r="AK32" s="113">
        <f t="shared" si="88"/>
        <v>5.3175913315317995</v>
      </c>
      <c r="AL32" s="111">
        <f t="shared" si="88"/>
        <v>6.0300188298586361</v>
      </c>
      <c r="AM32" s="112">
        <f t="shared" si="88"/>
        <v>0.85273741154462646</v>
      </c>
      <c r="AN32" s="113">
        <f t="shared" si="88"/>
        <v>5.3565642970456881</v>
      </c>
      <c r="AO32" s="111">
        <f t="shared" si="88"/>
        <v>6.2725622216640549</v>
      </c>
      <c r="AP32" s="112">
        <f t="shared" si="88"/>
        <v>0.85273741154462646</v>
      </c>
      <c r="AQ32" s="113">
        <f t="shared" si="88"/>
        <v>5.5675579364970273</v>
      </c>
      <c r="AR32" s="111">
        <f t="shared" si="88"/>
        <v>6.4080667139315883</v>
      </c>
      <c r="AS32" s="112">
        <f t="shared" si="88"/>
        <v>0.83195281631318274</v>
      </c>
      <c r="AT32" s="113">
        <f t="shared" si="88"/>
        <v>5.6670197941411944</v>
      </c>
      <c r="AU32" s="111">
        <f t="shared" si="88"/>
        <v>7.0751816583148397</v>
      </c>
      <c r="AV32" s="112">
        <f t="shared" si="88"/>
        <v>1.1028096710512529</v>
      </c>
      <c r="AW32" s="113">
        <f t="shared" si="88"/>
        <v>6.2814733614139442</v>
      </c>
      <c r="AX32" s="110" t="s">
        <v>34</v>
      </c>
    </row>
    <row r="33" spans="1:50" ht="15" x14ac:dyDescent="0.25">
      <c r="A33" s="68" t="s">
        <v>2</v>
      </c>
      <c r="B33" s="69">
        <f>(B13/B21)*100</f>
        <v>71.735119038798217</v>
      </c>
      <c r="C33" s="70">
        <f t="shared" ref="C33:J33" si="89">(C13/C21)*100</f>
        <v>52.316333649054634</v>
      </c>
      <c r="D33" s="71">
        <f t="shared" si="89"/>
        <v>69.153388366011669</v>
      </c>
      <c r="E33" s="69">
        <f t="shared" si="89"/>
        <v>71.836166916418776</v>
      </c>
      <c r="F33" s="70">
        <f t="shared" si="89"/>
        <v>52.524962733225067</v>
      </c>
      <c r="G33" s="71">
        <f t="shared" si="89"/>
        <v>69.263349350585173</v>
      </c>
      <c r="H33" s="70">
        <f t="shared" si="89"/>
        <v>71.886366953886778</v>
      </c>
      <c r="I33" s="70">
        <f t="shared" si="89"/>
        <v>52.802950174831167</v>
      </c>
      <c r="J33" s="70">
        <f t="shared" si="89"/>
        <v>69.34389733679231</v>
      </c>
      <c r="K33" s="70"/>
      <c r="L33" s="70"/>
      <c r="M33" s="70"/>
      <c r="N33" s="70">
        <f t="shared" ref="N33:Y33" si="90">(N13/N21)*100</f>
        <v>71.895547283688728</v>
      </c>
      <c r="O33" s="70">
        <f t="shared" si="90"/>
        <v>53.158654146207496</v>
      </c>
      <c r="P33" s="70">
        <f t="shared" si="90"/>
        <v>69.416012264286266</v>
      </c>
      <c r="Q33" s="70">
        <f t="shared" si="90"/>
        <v>71.993496090143651</v>
      </c>
      <c r="R33" s="70">
        <f t="shared" si="90"/>
        <v>53.045258508037719</v>
      </c>
      <c r="S33" s="70">
        <f t="shared" si="90"/>
        <v>69.485992936015847</v>
      </c>
      <c r="T33" s="69">
        <f t="shared" si="90"/>
        <v>72.380716147175406</v>
      </c>
      <c r="U33" s="70">
        <f t="shared" si="90"/>
        <v>53.202408794202569</v>
      </c>
      <c r="V33" s="71">
        <f t="shared" si="90"/>
        <v>69.858807284216027</v>
      </c>
      <c r="W33" s="69">
        <f t="shared" si="90"/>
        <v>72.381664241434336</v>
      </c>
      <c r="X33" s="70">
        <f t="shared" si="90"/>
        <v>53.08447290549023</v>
      </c>
      <c r="Y33" s="71">
        <f t="shared" si="90"/>
        <v>69.844122373705503</v>
      </c>
      <c r="Z33" s="70"/>
      <c r="AA33" s="70"/>
      <c r="AB33" s="70"/>
      <c r="AC33" s="69">
        <f t="shared" ref="AC33:AW33" si="91">(AC13/AC21)*100</f>
        <v>72.04097110244156</v>
      </c>
      <c r="AD33" s="70">
        <f t="shared" si="91"/>
        <v>53.195212612327417</v>
      </c>
      <c r="AE33" s="71">
        <f t="shared" si="91"/>
        <v>69.589537530650404</v>
      </c>
      <c r="AF33" s="70">
        <f t="shared" si="91"/>
        <v>72.159145286957184</v>
      </c>
      <c r="AG33" s="70">
        <f t="shared" si="91"/>
        <v>53.254298096164632</v>
      </c>
      <c r="AH33" s="70">
        <f t="shared" si="91"/>
        <v>69.700025528131832</v>
      </c>
      <c r="AI33" s="69">
        <f t="shared" si="91"/>
        <v>72.125471111073594</v>
      </c>
      <c r="AJ33" s="70">
        <f t="shared" si="91"/>
        <v>53.198827758013223</v>
      </c>
      <c r="AK33" s="71">
        <f t="shared" si="91"/>
        <v>69.66351613370567</v>
      </c>
      <c r="AL33" s="69">
        <f t="shared" si="91"/>
        <v>72.135345294477077</v>
      </c>
      <c r="AM33" s="70">
        <f t="shared" si="91"/>
        <v>53.219058376928189</v>
      </c>
      <c r="AN33" s="71">
        <f t="shared" si="91"/>
        <v>69.674737469770093</v>
      </c>
      <c r="AO33" s="69">
        <f t="shared" si="91"/>
        <v>72.011127788808579</v>
      </c>
      <c r="AP33" s="70">
        <f t="shared" si="91"/>
        <v>53.075687866394759</v>
      </c>
      <c r="AQ33" s="71">
        <f t="shared" si="91"/>
        <v>69.548028564291329</v>
      </c>
      <c r="AR33" s="69">
        <f t="shared" si="91"/>
        <v>71.930595870018266</v>
      </c>
      <c r="AS33" s="70">
        <f t="shared" si="91"/>
        <v>51.892375615633846</v>
      </c>
      <c r="AT33" s="71">
        <f t="shared" si="91"/>
        <v>69.267583300648894</v>
      </c>
      <c r="AU33" s="69">
        <f t="shared" si="91"/>
        <v>71.975224474426042</v>
      </c>
      <c r="AV33" s="70">
        <f t="shared" si="91"/>
        <v>51.952060360380379</v>
      </c>
      <c r="AW33" s="71">
        <f t="shared" si="91"/>
        <v>69.314212815839127</v>
      </c>
      <c r="AX33" s="68" t="s">
        <v>2</v>
      </c>
    </row>
    <row r="34" spans="1:50" ht="15" x14ac:dyDescent="0.25">
      <c r="A34" s="15" t="s">
        <v>4</v>
      </c>
      <c r="B34" s="34">
        <f t="shared" ref="B34:J34" si="92">(B14/B21)*100</f>
        <v>4.7285295221516321</v>
      </c>
      <c r="C34" s="21">
        <f t="shared" si="92"/>
        <v>4.1193682273419876</v>
      </c>
      <c r="D34" s="35">
        <f t="shared" si="92"/>
        <v>4.6475414290284096</v>
      </c>
      <c r="E34" s="34">
        <f t="shared" si="92"/>
        <v>4.7366122557931858</v>
      </c>
      <c r="F34" s="21">
        <f t="shared" si="92"/>
        <v>4.1262191572278368</v>
      </c>
      <c r="G34" s="35">
        <f t="shared" si="92"/>
        <v>4.6552900310807956</v>
      </c>
      <c r="H34" s="21">
        <f t="shared" si="92"/>
        <v>4.7428602938741262</v>
      </c>
      <c r="I34" s="21">
        <f t="shared" si="92"/>
        <v>4.1376373737042496</v>
      </c>
      <c r="J34" s="21">
        <f t="shared" si="92"/>
        <v>4.6622268882363098</v>
      </c>
      <c r="K34" s="21"/>
      <c r="L34" s="21"/>
      <c r="M34" s="21"/>
      <c r="N34" s="21">
        <f t="shared" ref="N34:Y34" si="93">(N14/N21)*100</f>
        <v>4.7465059271123247</v>
      </c>
      <c r="O34" s="21">
        <f t="shared" si="93"/>
        <v>4.1814048115961961</v>
      </c>
      <c r="P34" s="21">
        <f t="shared" si="93"/>
        <v>4.671723624884069</v>
      </c>
      <c r="Q34" s="21">
        <f t="shared" si="93"/>
        <v>4.7482177657632523</v>
      </c>
      <c r="R34" s="21">
        <f t="shared" si="93"/>
        <v>4.2024466833999865</v>
      </c>
      <c r="S34" s="21">
        <f t="shared" si="93"/>
        <v>4.6759934913668815</v>
      </c>
      <c r="T34" s="34">
        <f t="shared" si="93"/>
        <v>4.7156881037685485</v>
      </c>
      <c r="U34" s="21">
        <f t="shared" si="93"/>
        <v>4.2199623707722544</v>
      </c>
      <c r="V34" s="35">
        <f t="shared" si="93"/>
        <v>4.650501166431944</v>
      </c>
      <c r="W34" s="34">
        <f t="shared" si="93"/>
        <v>4.7120897423411856</v>
      </c>
      <c r="X34" s="21">
        <f t="shared" si="93"/>
        <v>4.2241108230446338</v>
      </c>
      <c r="Y34" s="35">
        <f t="shared" si="93"/>
        <v>4.6479214954327563</v>
      </c>
      <c r="Z34" s="21"/>
      <c r="AA34" s="21"/>
      <c r="AB34" s="21"/>
      <c r="AC34" s="34">
        <f t="shared" ref="AC34:AW34" si="94">(AC14/AC21)*100</f>
        <v>4.6962798174878282</v>
      </c>
      <c r="AD34" s="21">
        <f t="shared" si="94"/>
        <v>4.2250327013273843</v>
      </c>
      <c r="AE34" s="35">
        <f t="shared" si="94"/>
        <v>4.6349805600569596</v>
      </c>
      <c r="AF34" s="21">
        <f t="shared" si="94"/>
        <v>4.7103885507366394</v>
      </c>
      <c r="AG34" s="21">
        <f t="shared" si="94"/>
        <v>4.2720484937476826</v>
      </c>
      <c r="AH34" s="21">
        <f t="shared" si="94"/>
        <v>4.6533698039386655</v>
      </c>
      <c r="AI34" s="34">
        <f t="shared" si="94"/>
        <v>4.7460566965903777</v>
      </c>
      <c r="AJ34" s="21">
        <f t="shared" si="94"/>
        <v>4.2712188032932072</v>
      </c>
      <c r="AK34" s="35">
        <f t="shared" si="94"/>
        <v>4.6842903551932995</v>
      </c>
      <c r="AL34" s="34">
        <f t="shared" si="94"/>
        <v>4.7562746726731167</v>
      </c>
      <c r="AM34" s="21">
        <f t="shared" si="94"/>
        <v>4.2643047161725764</v>
      </c>
      <c r="AN34" s="35">
        <f t="shared" si="94"/>
        <v>4.6922798131236476</v>
      </c>
      <c r="AO34" s="34">
        <f t="shared" si="94"/>
        <v>4.758411315226672</v>
      </c>
      <c r="AP34" s="21">
        <f t="shared" si="94"/>
        <v>4.2633828378898242</v>
      </c>
      <c r="AQ34" s="35">
        <f t="shared" si="94"/>
        <v>4.6940186069696512</v>
      </c>
      <c r="AR34" s="34">
        <f t="shared" si="94"/>
        <v>4.7385956786412615</v>
      </c>
      <c r="AS34" s="21">
        <f t="shared" si="94"/>
        <v>4.1815005352829404</v>
      </c>
      <c r="AT34" s="35">
        <f t="shared" si="94"/>
        <v>4.6645595940856373</v>
      </c>
      <c r="AU34" s="34">
        <f t="shared" si="94"/>
        <v>4.7292771601496186</v>
      </c>
      <c r="AV34" s="21">
        <f t="shared" si="94"/>
        <v>4.1845585240131715</v>
      </c>
      <c r="AW34" s="35">
        <f t="shared" si="94"/>
        <v>4.6568858720818227</v>
      </c>
      <c r="AX34" s="15" t="s">
        <v>21</v>
      </c>
    </row>
    <row r="35" spans="1:50" ht="15" x14ac:dyDescent="0.25">
      <c r="A35" s="22" t="s">
        <v>5</v>
      </c>
      <c r="B35" s="36">
        <f t="shared" ref="B35:J35" si="95">(B15/B21)*100</f>
        <v>11.877724646530982</v>
      </c>
      <c r="C35" s="23">
        <f t="shared" si="95"/>
        <v>20.378935436745412</v>
      </c>
      <c r="D35" s="37">
        <f t="shared" si="95"/>
        <v>13.007962002391181</v>
      </c>
      <c r="E35" s="36">
        <f t="shared" si="95"/>
        <v>11.881991670446986</v>
      </c>
      <c r="F35" s="23">
        <f t="shared" si="95"/>
        <v>20.378935436745412</v>
      </c>
      <c r="G35" s="37">
        <f t="shared" si="95"/>
        <v>13.01403325472365</v>
      </c>
      <c r="H35" s="23">
        <f t="shared" si="95"/>
        <v>11.878737074430893</v>
      </c>
      <c r="I35" s="23">
        <f t="shared" si="95"/>
        <v>20.378935436745412</v>
      </c>
      <c r="J35" s="23">
        <f t="shared" si="95"/>
        <v>13.011212266147076</v>
      </c>
      <c r="K35" s="23"/>
      <c r="L35" s="23"/>
      <c r="M35" s="23"/>
      <c r="N35" s="23">
        <f t="shared" ref="N35:Y35" si="96">(N15/N21)*100</f>
        <v>11.869474778881484</v>
      </c>
      <c r="O35" s="23">
        <f t="shared" si="96"/>
        <v>20.559890329671969</v>
      </c>
      <c r="P35" s="23">
        <f t="shared" si="96"/>
        <v>13.019515478438013</v>
      </c>
      <c r="Q35" s="23">
        <f t="shared" si="96"/>
        <v>11.858437461912466</v>
      </c>
      <c r="R35" s="23">
        <f t="shared" si="96"/>
        <v>20.560074705328521</v>
      </c>
      <c r="S35" s="23">
        <f t="shared" si="96"/>
        <v>13.009963177135036</v>
      </c>
      <c r="T35" s="36">
        <f t="shared" si="96"/>
        <v>11.760975285699987</v>
      </c>
      <c r="U35" s="23">
        <f t="shared" si="96"/>
        <v>20.557539540050954</v>
      </c>
      <c r="V35" s="37">
        <f t="shared" si="96"/>
        <v>12.917705801503329</v>
      </c>
      <c r="W35" s="36">
        <f t="shared" si="96"/>
        <v>11.760975285699987</v>
      </c>
      <c r="X35" s="23">
        <f t="shared" si="96"/>
        <v>20.553391087778575</v>
      </c>
      <c r="Y35" s="37">
        <f t="shared" si="96"/>
        <v>12.917160288369104</v>
      </c>
      <c r="Z35" s="23"/>
      <c r="AA35" s="23"/>
      <c r="AB35" s="23"/>
      <c r="AC35" s="36">
        <f t="shared" ref="AC35:AW35" si="97">(AC15/AC21)*100</f>
        <v>11.706583840990872</v>
      </c>
      <c r="AD35" s="23">
        <f t="shared" si="97"/>
        <v>20.552930148637198</v>
      </c>
      <c r="AE35" s="37">
        <f t="shared" si="97"/>
        <v>12.85730591660437</v>
      </c>
      <c r="AF35" s="23">
        <f t="shared" si="97"/>
        <v>11.706988355673028</v>
      </c>
      <c r="AG35" s="23">
        <f t="shared" si="97"/>
        <v>20.550625452930323</v>
      </c>
      <c r="AH35" s="23">
        <f t="shared" si="97"/>
        <v>12.857358020461342</v>
      </c>
      <c r="AI35" s="36">
        <f t="shared" si="97"/>
        <v>11.680556019566927</v>
      </c>
      <c r="AJ35" s="23">
        <f t="shared" si="97"/>
        <v>20.554312966061328</v>
      </c>
      <c r="AK35" s="37">
        <f t="shared" si="97"/>
        <v>12.834843638076013</v>
      </c>
      <c r="AL35" s="36">
        <f t="shared" si="97"/>
        <v>11.654227069390837</v>
      </c>
      <c r="AM35" s="23">
        <f t="shared" si="97"/>
        <v>20.557539540050954</v>
      </c>
      <c r="AN35" s="37">
        <f t="shared" si="97"/>
        <v>12.812359234894927</v>
      </c>
      <c r="AO35" s="36">
        <f t="shared" si="97"/>
        <v>11.654916308924237</v>
      </c>
      <c r="AP35" s="23">
        <f t="shared" si="97"/>
        <v>20.552930148637198</v>
      </c>
      <c r="AQ35" s="37">
        <f t="shared" si="97"/>
        <v>12.812359234894924</v>
      </c>
      <c r="AR35" s="36">
        <f t="shared" si="97"/>
        <v>11.649402392656993</v>
      </c>
      <c r="AS35" s="23">
        <f t="shared" si="97"/>
        <v>20.055571300200146</v>
      </c>
      <c r="AT35" s="37">
        <f t="shared" si="97"/>
        <v>12.76655417444417</v>
      </c>
      <c r="AU35" s="36">
        <f t="shared" si="97"/>
        <v>11.63644468942897</v>
      </c>
      <c r="AV35" s="23">
        <f t="shared" si="97"/>
        <v>20.05602100442518</v>
      </c>
      <c r="AW35" s="37">
        <f t="shared" si="97"/>
        <v>12.755378270902787</v>
      </c>
      <c r="AX35" s="22" t="s">
        <v>22</v>
      </c>
    </row>
    <row r="36" spans="1:50" ht="15" x14ac:dyDescent="0.25">
      <c r="A36" s="22" t="s">
        <v>6</v>
      </c>
      <c r="B36" s="36">
        <f t="shared" ref="B36:J36" si="98">(B16/B21)*100</f>
        <v>44.454734899308683</v>
      </c>
      <c r="C36" s="23">
        <f t="shared" si="98"/>
        <v>6.4020930412912858</v>
      </c>
      <c r="D36" s="37">
        <f t="shared" si="98"/>
        <v>39.395629981382513</v>
      </c>
      <c r="E36" s="36">
        <f t="shared" si="98"/>
        <v>44.526791230661487</v>
      </c>
      <c r="F36" s="23">
        <f t="shared" si="98"/>
        <v>6.6078493021962528</v>
      </c>
      <c r="G36" s="37">
        <f t="shared" si="98"/>
        <v>39.474878416426797</v>
      </c>
      <c r="H36" s="23">
        <f t="shared" si="98"/>
        <v>44.600063166682155</v>
      </c>
      <c r="I36" s="23">
        <f t="shared" si="98"/>
        <v>6.8938660336285666</v>
      </c>
      <c r="J36" s="23">
        <f t="shared" si="98"/>
        <v>39.576494185461833</v>
      </c>
      <c r="K36" s="23"/>
      <c r="L36" s="23"/>
      <c r="M36" s="23"/>
      <c r="N36" s="23">
        <f t="shared" ref="N36:Y36" si="99">(N16/N21)*100</f>
        <v>44.649383190016081</v>
      </c>
      <c r="O36" s="23">
        <f t="shared" si="99"/>
        <v>6.8924266685005913</v>
      </c>
      <c r="P36" s="23">
        <f t="shared" si="99"/>
        <v>39.652839993968399</v>
      </c>
      <c r="Q36" s="23">
        <f t="shared" si="99"/>
        <v>44.764198844635587</v>
      </c>
      <c r="R36" s="23">
        <f t="shared" si="99"/>
        <v>6.7748871874498446</v>
      </c>
      <c r="S36" s="23">
        <f t="shared" si="99"/>
        <v>39.736907077220977</v>
      </c>
      <c r="T36" s="36">
        <f t="shared" si="99"/>
        <v>44.643447773826104</v>
      </c>
      <c r="U36" s="23">
        <f t="shared" si="99"/>
        <v>6.9062548427418546</v>
      </c>
      <c r="V36" s="37">
        <f t="shared" si="99"/>
        <v>39.68108276608433</v>
      </c>
      <c r="W36" s="36">
        <f t="shared" si="99"/>
        <v>44.648681170387682</v>
      </c>
      <c r="X36" s="23">
        <f t="shared" si="99"/>
        <v>6.7882544225497332</v>
      </c>
      <c r="Y36" s="37">
        <f t="shared" si="99"/>
        <v>39.670111163478481</v>
      </c>
      <c r="Z36" s="23"/>
      <c r="AA36" s="23"/>
      <c r="AB36" s="23"/>
      <c r="AC36" s="36">
        <f t="shared" ref="AC36:AW36" si="100">(AC16/AC21)*100</f>
        <v>44.429988319154354</v>
      </c>
      <c r="AD36" s="23">
        <f t="shared" si="100"/>
        <v>6.8900081208257928</v>
      </c>
      <c r="AE36" s="37">
        <f t="shared" si="100"/>
        <v>39.546832897692724</v>
      </c>
      <c r="AF36" s="23">
        <f t="shared" si="100"/>
        <v>44.532213294095122</v>
      </c>
      <c r="AG36" s="23">
        <f t="shared" si="100"/>
        <v>6.9455784827708786</v>
      </c>
      <c r="AH36" s="23">
        <f t="shared" si="100"/>
        <v>39.642989096752878</v>
      </c>
      <c r="AI36" s="36">
        <f t="shared" si="100"/>
        <v>44.49530568878847</v>
      </c>
      <c r="AJ36" s="23">
        <f t="shared" si="100"/>
        <v>6.9317503085296144</v>
      </c>
      <c r="AK36" s="37">
        <f t="shared" si="100"/>
        <v>39.609083636048744</v>
      </c>
      <c r="AL36" s="36">
        <f t="shared" si="100"/>
        <v>44.521157271663732</v>
      </c>
      <c r="AM36" s="23">
        <f t="shared" si="100"/>
        <v>6.9612504135776447</v>
      </c>
      <c r="AN36" s="37">
        <f t="shared" si="100"/>
        <v>39.635409814294967</v>
      </c>
      <c r="AO36" s="36">
        <f t="shared" si="100"/>
        <v>44.392301804250991</v>
      </c>
      <c r="AP36" s="23">
        <f t="shared" si="100"/>
        <v>6.8427890542441485</v>
      </c>
      <c r="AQ36" s="37">
        <f t="shared" si="100"/>
        <v>39.507906399945405</v>
      </c>
      <c r="AR36" s="36">
        <f t="shared" si="100"/>
        <v>44.316877495022986</v>
      </c>
      <c r="AS36" s="23">
        <f t="shared" si="100"/>
        <v>6.7263704488920588</v>
      </c>
      <c r="AT36" s="37">
        <f t="shared" si="100"/>
        <v>39.321224613579503</v>
      </c>
      <c r="AU36" s="36">
        <f t="shared" si="100"/>
        <v>44.381772912214743</v>
      </c>
      <c r="AV36" s="23">
        <f t="shared" si="100"/>
        <v>6.7942398105342141</v>
      </c>
      <c r="AW36" s="37">
        <f t="shared" si="100"/>
        <v>39.386515258059489</v>
      </c>
      <c r="AX36" s="22" t="s">
        <v>23</v>
      </c>
    </row>
    <row r="37" spans="1:50" ht="15.75" customHeight="1" x14ac:dyDescent="0.25">
      <c r="A37" s="102" t="s">
        <v>19</v>
      </c>
      <c r="B37" s="103">
        <f t="shared" ref="B37:J37" si="101">(B17/B21)*100</f>
        <v>7.9532107391062894</v>
      </c>
      <c r="C37" s="104">
        <f t="shared" si="101"/>
        <v>2.5878245822143104</v>
      </c>
      <c r="D37" s="105">
        <f t="shared" si="101"/>
        <v>7.2398817777641176</v>
      </c>
      <c r="E37" s="103">
        <f t="shared" si="101"/>
        <v>7.952114578426225</v>
      </c>
      <c r="F37" s="104">
        <f t="shared" si="101"/>
        <v>2.5878245822143104</v>
      </c>
      <c r="G37" s="105">
        <f t="shared" si="101"/>
        <v>7.2374341576945902</v>
      </c>
      <c r="H37" s="104">
        <f t="shared" si="101"/>
        <v>7.9078868931341697</v>
      </c>
      <c r="I37" s="104">
        <f t="shared" si="101"/>
        <v>2.5878245822143104</v>
      </c>
      <c r="J37" s="104">
        <f t="shared" si="101"/>
        <v>7.1990988944667462</v>
      </c>
      <c r="K37" s="104"/>
      <c r="L37" s="104"/>
      <c r="M37" s="104"/>
      <c r="N37" s="104">
        <f t="shared" ref="N37:Y37" si="102">(N17/N21)*100</f>
        <v>7.9535915606576646</v>
      </c>
      <c r="O37" s="104">
        <f t="shared" si="102"/>
        <v>2.6116811750334348</v>
      </c>
      <c r="P37" s="104">
        <f t="shared" si="102"/>
        <v>7.2466731951379897</v>
      </c>
      <c r="Q37" s="104">
        <f t="shared" si="102"/>
        <v>7.9400908129630992</v>
      </c>
      <c r="R37" s="104">
        <f t="shared" si="102"/>
        <v>2.51949334675834</v>
      </c>
      <c r="S37" s="104">
        <f t="shared" si="102"/>
        <v>7.2227594419124435</v>
      </c>
      <c r="T37" s="103">
        <f t="shared" si="102"/>
        <v>7.9067358846986959</v>
      </c>
      <c r="U37" s="104">
        <f t="shared" si="102"/>
        <v>2.3351176902081501</v>
      </c>
      <c r="V37" s="105">
        <f t="shared" si="102"/>
        <v>7.1740792926906769</v>
      </c>
      <c r="W37" s="103">
        <f t="shared" si="102"/>
        <v>7.8933990563672616</v>
      </c>
      <c r="X37" s="104">
        <f t="shared" si="102"/>
        <v>2.3351176902081501</v>
      </c>
      <c r="Y37" s="105">
        <f t="shared" si="102"/>
        <v>7.1624962304739359</v>
      </c>
      <c r="Z37" s="104"/>
      <c r="AA37" s="104"/>
      <c r="AB37" s="104"/>
      <c r="AC37" s="103">
        <f t="shared" ref="AC37:AW37" si="103">(AC17/AC21)*100</f>
        <v>7.8207233771815199</v>
      </c>
      <c r="AD37" s="104">
        <f t="shared" si="103"/>
        <v>2.3351176902081501</v>
      </c>
      <c r="AE37" s="105">
        <f t="shared" si="103"/>
        <v>7.1071623947615707</v>
      </c>
      <c r="AF37" s="104">
        <f t="shared" si="103"/>
        <v>7.8207233771815199</v>
      </c>
      <c r="AG37" s="104">
        <f t="shared" si="103"/>
        <v>2.3351176902081501</v>
      </c>
      <c r="AH37" s="104">
        <f t="shared" si="103"/>
        <v>7.1071623947615707</v>
      </c>
      <c r="AI37" s="103">
        <f t="shared" si="103"/>
        <v>7.8207233771815199</v>
      </c>
      <c r="AJ37" s="104">
        <f t="shared" si="103"/>
        <v>2.3351176902081501</v>
      </c>
      <c r="AK37" s="105">
        <f t="shared" si="103"/>
        <v>7.1071623947615707</v>
      </c>
      <c r="AL37" s="103">
        <f t="shared" si="103"/>
        <v>7.8207233771815226</v>
      </c>
      <c r="AM37" s="104">
        <f t="shared" si="103"/>
        <v>2.3351176902081501</v>
      </c>
      <c r="AN37" s="105">
        <f t="shared" si="103"/>
        <v>7.1071623947615725</v>
      </c>
      <c r="AO37" s="103">
        <f t="shared" si="103"/>
        <v>7.8241695748485478</v>
      </c>
      <c r="AP37" s="104">
        <f t="shared" si="103"/>
        <v>2.3351176902081501</v>
      </c>
      <c r="AQ37" s="105">
        <f t="shared" si="103"/>
        <v>7.1101603151857153</v>
      </c>
      <c r="AR37" s="103">
        <f t="shared" si="103"/>
        <v>7.8241695748485478</v>
      </c>
      <c r="AS37" s="104">
        <f t="shared" si="103"/>
        <v>2.2808998293732232</v>
      </c>
      <c r="AT37" s="105">
        <f t="shared" si="103"/>
        <v>7.0874875332198357</v>
      </c>
      <c r="AU37" s="103">
        <f t="shared" si="103"/>
        <v>7.8379543655166612</v>
      </c>
      <c r="AV37" s="104">
        <f t="shared" si="103"/>
        <v>2.2808998293732232</v>
      </c>
      <c r="AW37" s="105">
        <f t="shared" si="103"/>
        <v>7.0994403712320073</v>
      </c>
      <c r="AX37" s="102" t="str">
        <f>AX17</f>
        <v xml:space="preserve">         - incl. Foreign Government(s) &amp; Central Bank(s)</v>
      </c>
    </row>
    <row r="38" spans="1:50" ht="15" x14ac:dyDescent="0.25">
      <c r="A38" s="24" t="s">
        <v>7</v>
      </c>
      <c r="B38" s="36">
        <f t="shared" ref="B38:J38" si="104">(B18/B21)*100</f>
        <v>3.8014168757242084</v>
      </c>
      <c r="C38" s="23">
        <f t="shared" si="104"/>
        <v>4.7070332285628247</v>
      </c>
      <c r="D38" s="37">
        <f t="shared" si="104"/>
        <v>3.9218187169812535</v>
      </c>
      <c r="E38" s="36">
        <f t="shared" si="104"/>
        <v>3.8035334079057974</v>
      </c>
      <c r="F38" s="23">
        <f t="shared" si="104"/>
        <v>4.700867391665561</v>
      </c>
      <c r="G38" s="37">
        <f t="shared" si="104"/>
        <v>3.9230845562410086</v>
      </c>
      <c r="H38" s="23">
        <f t="shared" si="104"/>
        <v>3.7947090018525809</v>
      </c>
      <c r="I38" s="23">
        <f t="shared" si="104"/>
        <v>4.7159394374144261</v>
      </c>
      <c r="J38" s="23">
        <f t="shared" si="104"/>
        <v>3.9174438569299648</v>
      </c>
      <c r="K38" s="23"/>
      <c r="L38" s="23"/>
      <c r="M38" s="23"/>
      <c r="N38" s="23">
        <f t="shared" ref="N38:Y38" si="105">(N18/N21)*100</f>
        <v>3.7922410141940568</v>
      </c>
      <c r="O38" s="23">
        <f t="shared" si="105"/>
        <v>4.7550357370725704</v>
      </c>
      <c r="P38" s="23">
        <f t="shared" si="105"/>
        <v>3.9196518508976972</v>
      </c>
      <c r="Q38" s="23">
        <f t="shared" si="105"/>
        <v>3.7983572344252945</v>
      </c>
      <c r="R38" s="23">
        <f t="shared" si="105"/>
        <v>4.7454942968460987</v>
      </c>
      <c r="S38" s="23">
        <f t="shared" si="105"/>
        <v>3.9236960244378456</v>
      </c>
      <c r="T38" s="36">
        <f t="shared" si="105"/>
        <v>3.7675754203295115</v>
      </c>
      <c r="U38" s="23">
        <f t="shared" si="105"/>
        <v>4.7482599316943519</v>
      </c>
      <c r="V38" s="37">
        <f t="shared" si="105"/>
        <v>3.8965334621138723</v>
      </c>
      <c r="W38" s="36">
        <f t="shared" si="105"/>
        <v>3.7685175824565356</v>
      </c>
      <c r="X38" s="23">
        <f t="shared" si="105"/>
        <v>4.7597834102287377</v>
      </c>
      <c r="Y38" s="37">
        <f t="shared" si="105"/>
        <v>3.8988670460769508</v>
      </c>
      <c r="Z38" s="23"/>
      <c r="AA38" s="23"/>
      <c r="AB38" s="23"/>
      <c r="AC38" s="36">
        <f t="shared" ref="AC38:AW38" si="106">(AC18/AC21)*100</f>
        <v>3.7761118879698374</v>
      </c>
      <c r="AD38" s="23">
        <f t="shared" si="106"/>
        <v>4.765775619066619</v>
      </c>
      <c r="AE38" s="37">
        <f t="shared" si="106"/>
        <v>3.9048461544344848</v>
      </c>
      <c r="AF38" s="23">
        <f t="shared" si="106"/>
        <v>3.7819053597918311</v>
      </c>
      <c r="AG38" s="23">
        <f t="shared" si="106"/>
        <v>4.7685412539148722</v>
      </c>
      <c r="AH38" s="23">
        <f t="shared" si="106"/>
        <v>3.9102457688688204</v>
      </c>
      <c r="AI38" s="36">
        <f t="shared" si="106"/>
        <v>3.7832493768819719</v>
      </c>
      <c r="AJ38" s="23">
        <f t="shared" si="106"/>
        <v>4.7733709742382038</v>
      </c>
      <c r="AK38" s="37">
        <f t="shared" si="106"/>
        <v>3.9120432020383205</v>
      </c>
      <c r="AL38" s="36">
        <f t="shared" si="106"/>
        <v>3.7851792475755084</v>
      </c>
      <c r="AM38" s="23">
        <f t="shared" si="106"/>
        <v>4.7839725744898391</v>
      </c>
      <c r="AN38" s="37">
        <f t="shared" si="106"/>
        <v>3.9151010808709503</v>
      </c>
      <c r="AO38" s="36">
        <f t="shared" si="106"/>
        <v>3.7856617152488914</v>
      </c>
      <c r="AP38" s="23">
        <f t="shared" si="106"/>
        <v>4.7839725744898391</v>
      </c>
      <c r="AQ38" s="37">
        <f t="shared" si="106"/>
        <v>3.9155207897303286</v>
      </c>
      <c r="AR38" s="36">
        <f t="shared" si="106"/>
        <v>3.8079586141545616</v>
      </c>
      <c r="AS38" s="23">
        <f t="shared" si="106"/>
        <v>4.6873993505731359</v>
      </c>
      <c r="AT38" s="37">
        <f t="shared" si="106"/>
        <v>3.9248333517992728</v>
      </c>
      <c r="AU38" s="36">
        <f t="shared" si="106"/>
        <v>3.8080620000845729</v>
      </c>
      <c r="AV38" s="23">
        <f t="shared" si="106"/>
        <v>4.6878490547981695</v>
      </c>
      <c r="AW38" s="37">
        <f t="shared" si="106"/>
        <v>3.9249827622744253</v>
      </c>
      <c r="AX38" s="24" t="s">
        <v>24</v>
      </c>
    </row>
    <row r="39" spans="1:50" ht="15" x14ac:dyDescent="0.25">
      <c r="A39" s="24" t="s">
        <v>8</v>
      </c>
      <c r="B39" s="38">
        <f t="shared" ref="B39:J39" si="107">(B19/B21)*100</f>
        <v>1.8893299222118201</v>
      </c>
      <c r="C39" s="25">
        <f t="shared" si="107"/>
        <v>10.042783143679802</v>
      </c>
      <c r="D39" s="39">
        <f t="shared" si="107"/>
        <v>2.9733328528025318</v>
      </c>
      <c r="E39" s="38">
        <f t="shared" si="107"/>
        <v>1.8937391333630278</v>
      </c>
      <c r="F39" s="25">
        <f t="shared" si="107"/>
        <v>10.044148762370382</v>
      </c>
      <c r="G39" s="39">
        <f t="shared" si="107"/>
        <v>2.9796122287600921</v>
      </c>
      <c r="H39" s="25">
        <f t="shared" si="107"/>
        <v>1.8908758470577551</v>
      </c>
      <c r="I39" s="25">
        <f t="shared" si="107"/>
        <v>10.037498793094519</v>
      </c>
      <c r="J39" s="25">
        <f t="shared" si="107"/>
        <v>2.9762444454607144</v>
      </c>
      <c r="K39" s="25"/>
      <c r="L39" s="25"/>
      <c r="M39" s="25"/>
      <c r="N39" s="25">
        <f t="shared" ref="N39:Y39" si="108">(N19/N21)*100</f>
        <v>1.8605317682018558</v>
      </c>
      <c r="O39" s="25">
        <f t="shared" si="108"/>
        <v>10.108605558612608</v>
      </c>
      <c r="P39" s="25">
        <f t="shared" si="108"/>
        <v>2.9520354479142763</v>
      </c>
      <c r="Q39" s="25">
        <f t="shared" si="108"/>
        <v>1.8514031337532777</v>
      </c>
      <c r="R39" s="25">
        <f t="shared" si="108"/>
        <v>10.104360309120539</v>
      </c>
      <c r="S39" s="25">
        <f t="shared" si="108"/>
        <v>2.9435530531557066</v>
      </c>
      <c r="T39" s="38">
        <f t="shared" si="108"/>
        <v>1.8300752566724607</v>
      </c>
      <c r="U39" s="25">
        <f t="shared" si="108"/>
        <v>10.093028120329823</v>
      </c>
      <c r="V39" s="39">
        <f t="shared" si="108"/>
        <v>2.9166369473131564</v>
      </c>
      <c r="W39" s="38">
        <f t="shared" si="108"/>
        <v>1.8282114506158447</v>
      </c>
      <c r="X39" s="25">
        <f t="shared" si="108"/>
        <v>10.080107996197068</v>
      </c>
      <c r="Y39" s="39">
        <f t="shared" si="108"/>
        <v>2.9133192576559317</v>
      </c>
      <c r="Z39" s="25"/>
      <c r="AA39" s="25"/>
      <c r="AB39" s="25"/>
      <c r="AC39" s="38">
        <f t="shared" ref="AC39:AW39" si="109">(AC19/AC21)*100</f>
        <v>1.8048949554564062</v>
      </c>
      <c r="AD39" s="25">
        <f t="shared" si="109"/>
        <v>10.058771123342797</v>
      </c>
      <c r="AE39" s="39">
        <f t="shared" si="109"/>
        <v>2.8785492286965915</v>
      </c>
      <c r="AF39" s="25">
        <f t="shared" si="109"/>
        <v>1.8047821269447877</v>
      </c>
      <c r="AG39" s="25">
        <f t="shared" si="109"/>
        <v>10.046515212512764</v>
      </c>
      <c r="AH39" s="25">
        <f t="shared" si="109"/>
        <v>2.8768568426587535</v>
      </c>
      <c r="AI39" s="38">
        <f t="shared" si="109"/>
        <v>1.807736414356824</v>
      </c>
      <c r="AJ39" s="25">
        <f t="shared" si="109"/>
        <v>10.034728998667793</v>
      </c>
      <c r="AK39" s="39">
        <f t="shared" si="109"/>
        <v>2.8778937034166479</v>
      </c>
      <c r="AL39" s="38">
        <f t="shared" si="109"/>
        <v>1.8079994970867252</v>
      </c>
      <c r="AM39" s="25">
        <f t="shared" si="109"/>
        <v>10.020670354855842</v>
      </c>
      <c r="AN39" s="39">
        <f t="shared" si="109"/>
        <v>2.8762938332030994</v>
      </c>
      <c r="AO39" s="38">
        <f t="shared" si="109"/>
        <v>1.8075528698690779</v>
      </c>
      <c r="AP39" s="25">
        <f t="shared" si="109"/>
        <v>10.01323310180975</v>
      </c>
      <c r="AQ39" s="39">
        <f t="shared" si="109"/>
        <v>2.8749378737952584</v>
      </c>
      <c r="AR39" s="38">
        <f t="shared" si="109"/>
        <v>1.8109478570387738</v>
      </c>
      <c r="AS39" s="25">
        <f t="shared" si="109"/>
        <v>9.7584067482975758</v>
      </c>
      <c r="AT39" s="39">
        <f t="shared" si="109"/>
        <v>2.8671386091759441</v>
      </c>
      <c r="AU39" s="38">
        <f t="shared" si="109"/>
        <v>1.8121083985651223</v>
      </c>
      <c r="AV39" s="25">
        <f t="shared" si="109"/>
        <v>9.7457228406304868</v>
      </c>
      <c r="AW39" s="39">
        <f t="shared" si="109"/>
        <v>2.8664592696275228</v>
      </c>
      <c r="AX39" s="24" t="s">
        <v>25</v>
      </c>
    </row>
    <row r="40" spans="1:50" ht="15" x14ac:dyDescent="0.25">
      <c r="A40" s="26" t="s">
        <v>9</v>
      </c>
      <c r="B40" s="40">
        <f t="shared" ref="B40:J40" si="110">(B20/B21)*100</f>
        <v>4.9833831728708882</v>
      </c>
      <c r="C40" s="27">
        <f t="shared" si="110"/>
        <v>6.6661205714333223</v>
      </c>
      <c r="D40" s="41">
        <f t="shared" si="110"/>
        <v>5.2071033834257792</v>
      </c>
      <c r="E40" s="40">
        <f t="shared" si="110"/>
        <v>4.9934992182482834</v>
      </c>
      <c r="F40" s="27">
        <f t="shared" si="110"/>
        <v>6.6669426830196237</v>
      </c>
      <c r="G40" s="41">
        <f t="shared" si="110"/>
        <v>5.2164508633528435</v>
      </c>
      <c r="H40" s="27">
        <f t="shared" si="110"/>
        <v>4.9791215699892613</v>
      </c>
      <c r="I40" s="27">
        <f t="shared" si="110"/>
        <v>6.6390731002439933</v>
      </c>
      <c r="J40" s="27">
        <f t="shared" si="110"/>
        <v>5.2002756945564128</v>
      </c>
      <c r="K40" s="27"/>
      <c r="L40" s="27"/>
      <c r="M40" s="27"/>
      <c r="N40" s="27">
        <f t="shared" ref="N40:Y40" si="111">(N20/N21)*100</f>
        <v>4.9774106052829188</v>
      </c>
      <c r="O40" s="27">
        <f t="shared" si="111"/>
        <v>6.6612910407535653</v>
      </c>
      <c r="P40" s="27">
        <f t="shared" si="111"/>
        <v>5.2002458681837904</v>
      </c>
      <c r="Q40" s="27">
        <f t="shared" si="111"/>
        <v>4.9728816496537593</v>
      </c>
      <c r="R40" s="27">
        <f t="shared" si="111"/>
        <v>6.657995325892732</v>
      </c>
      <c r="S40" s="27">
        <f t="shared" si="111"/>
        <v>5.1958801126993919</v>
      </c>
      <c r="T40" s="40">
        <f t="shared" si="111"/>
        <v>5.6629543068787926</v>
      </c>
      <c r="U40" s="27">
        <f t="shared" si="111"/>
        <v>6.6773639886133287</v>
      </c>
      <c r="V40" s="41">
        <f t="shared" si="111"/>
        <v>5.7963471407694005</v>
      </c>
      <c r="W40" s="40">
        <f t="shared" si="111"/>
        <v>5.6631890099331024</v>
      </c>
      <c r="X40" s="27">
        <f t="shared" si="111"/>
        <v>6.6788251656914888</v>
      </c>
      <c r="Y40" s="41">
        <f t="shared" si="111"/>
        <v>5.7967431226922779</v>
      </c>
      <c r="Z40" s="27"/>
      <c r="AA40" s="27"/>
      <c r="AB40" s="27"/>
      <c r="AC40" s="40">
        <f t="shared" ref="AC40:AW40" si="112">(AC20/AC21)*100</f>
        <v>5.6271122813822485</v>
      </c>
      <c r="AD40" s="27">
        <f t="shared" si="112"/>
        <v>6.7026948991276187</v>
      </c>
      <c r="AE40" s="41">
        <f t="shared" si="112"/>
        <v>5.7670227731652739</v>
      </c>
      <c r="AF40" s="27">
        <f t="shared" si="112"/>
        <v>5.6228675997157707</v>
      </c>
      <c r="AG40" s="27">
        <f t="shared" si="112"/>
        <v>6.6709892002881066</v>
      </c>
      <c r="AH40" s="27">
        <f t="shared" si="112"/>
        <v>5.7592059954513584</v>
      </c>
      <c r="AI40" s="40">
        <f t="shared" si="112"/>
        <v>5.6125669148890243</v>
      </c>
      <c r="AJ40" s="27">
        <f t="shared" si="112"/>
        <v>6.633445707223073</v>
      </c>
      <c r="AK40" s="41">
        <f t="shared" si="112"/>
        <v>5.7453615989326554</v>
      </c>
      <c r="AL40" s="40">
        <f t="shared" si="112"/>
        <v>5.6105075360871632</v>
      </c>
      <c r="AM40" s="27">
        <f t="shared" si="112"/>
        <v>6.6313207777813323</v>
      </c>
      <c r="AN40" s="41">
        <f t="shared" si="112"/>
        <v>5.7432936933824905</v>
      </c>
      <c r="AO40" s="40">
        <f t="shared" si="112"/>
        <v>5.6122837752887014</v>
      </c>
      <c r="AP40" s="27">
        <f t="shared" si="112"/>
        <v>6.6193801493240016</v>
      </c>
      <c r="AQ40" s="41">
        <f t="shared" si="112"/>
        <v>5.7432856589557515</v>
      </c>
      <c r="AR40" s="40">
        <f t="shared" si="112"/>
        <v>5.606813832503688</v>
      </c>
      <c r="AS40" s="27">
        <f t="shared" si="112"/>
        <v>6.4831272323879858</v>
      </c>
      <c r="AT40" s="41">
        <f t="shared" si="112"/>
        <v>5.7232729575643626</v>
      </c>
      <c r="AU40" s="40">
        <f t="shared" si="112"/>
        <v>5.6075593139830202</v>
      </c>
      <c r="AV40" s="27">
        <f t="shared" si="112"/>
        <v>6.4836691259791523</v>
      </c>
      <c r="AW40" s="41">
        <f t="shared" si="112"/>
        <v>5.7239913828930842</v>
      </c>
      <c r="AX40" s="26" t="s">
        <v>26</v>
      </c>
    </row>
    <row r="41" spans="1:50" ht="15" x14ac:dyDescent="0.25">
      <c r="A41" s="64" t="s">
        <v>3</v>
      </c>
      <c r="B41" s="65">
        <f t="shared" ref="B41:J41" si="113">(B21/B21)*100</f>
        <v>100</v>
      </c>
      <c r="C41" s="66">
        <f t="shared" si="113"/>
        <v>100</v>
      </c>
      <c r="D41" s="67">
        <f t="shared" si="113"/>
        <v>100</v>
      </c>
      <c r="E41" s="65">
        <f t="shared" si="113"/>
        <v>100</v>
      </c>
      <c r="F41" s="66">
        <f t="shared" si="113"/>
        <v>100</v>
      </c>
      <c r="G41" s="67">
        <f t="shared" si="113"/>
        <v>100</v>
      </c>
      <c r="H41" s="66">
        <f t="shared" si="113"/>
        <v>100</v>
      </c>
      <c r="I41" s="66">
        <f t="shared" si="113"/>
        <v>100</v>
      </c>
      <c r="J41" s="66">
        <f t="shared" si="113"/>
        <v>100</v>
      </c>
      <c r="K41" s="66"/>
      <c r="L41" s="66"/>
      <c r="M41" s="66"/>
      <c r="N41" s="66">
        <f t="shared" ref="N41:Y41" si="114">(N21/N21)*100</f>
        <v>100</v>
      </c>
      <c r="O41" s="66">
        <f t="shared" si="114"/>
        <v>100</v>
      </c>
      <c r="P41" s="66">
        <f t="shared" si="114"/>
        <v>100</v>
      </c>
      <c r="Q41" s="66">
        <f t="shared" si="114"/>
        <v>100</v>
      </c>
      <c r="R41" s="66">
        <f t="shared" si="114"/>
        <v>100</v>
      </c>
      <c r="S41" s="66">
        <f t="shared" si="114"/>
        <v>100</v>
      </c>
      <c r="T41" s="65">
        <f t="shared" si="114"/>
        <v>100</v>
      </c>
      <c r="U41" s="66">
        <f t="shared" si="114"/>
        <v>100</v>
      </c>
      <c r="V41" s="67">
        <f t="shared" si="114"/>
        <v>100</v>
      </c>
      <c r="W41" s="65">
        <f t="shared" si="114"/>
        <v>100</v>
      </c>
      <c r="X41" s="66">
        <f t="shared" si="114"/>
        <v>100</v>
      </c>
      <c r="Y41" s="67">
        <f t="shared" si="114"/>
        <v>100</v>
      </c>
      <c r="Z41" s="66"/>
      <c r="AA41" s="66"/>
      <c r="AB41" s="66"/>
      <c r="AC41" s="65">
        <f t="shared" ref="AC41:AW41" si="115">(AC21/AC21)*100</f>
        <v>100</v>
      </c>
      <c r="AD41" s="66">
        <f t="shared" si="115"/>
        <v>100</v>
      </c>
      <c r="AE41" s="67">
        <f t="shared" si="115"/>
        <v>100</v>
      </c>
      <c r="AF41" s="66">
        <f t="shared" si="115"/>
        <v>100</v>
      </c>
      <c r="AG41" s="66">
        <f t="shared" si="115"/>
        <v>100</v>
      </c>
      <c r="AH41" s="66">
        <f t="shared" si="115"/>
        <v>100</v>
      </c>
      <c r="AI41" s="65">
        <f t="shared" si="115"/>
        <v>100</v>
      </c>
      <c r="AJ41" s="66">
        <f t="shared" si="115"/>
        <v>100</v>
      </c>
      <c r="AK41" s="67">
        <f t="shared" si="115"/>
        <v>100</v>
      </c>
      <c r="AL41" s="65">
        <f t="shared" si="115"/>
        <v>100</v>
      </c>
      <c r="AM41" s="66">
        <f t="shared" si="115"/>
        <v>100</v>
      </c>
      <c r="AN41" s="67">
        <f t="shared" si="115"/>
        <v>100</v>
      </c>
      <c r="AO41" s="65">
        <f t="shared" si="115"/>
        <v>100</v>
      </c>
      <c r="AP41" s="66">
        <f t="shared" si="115"/>
        <v>100</v>
      </c>
      <c r="AQ41" s="67">
        <f t="shared" si="115"/>
        <v>100</v>
      </c>
      <c r="AR41" s="65">
        <f t="shared" si="115"/>
        <v>100</v>
      </c>
      <c r="AS41" s="66">
        <f t="shared" si="115"/>
        <v>100</v>
      </c>
      <c r="AT41" s="67">
        <f t="shared" si="115"/>
        <v>100</v>
      </c>
      <c r="AU41" s="65">
        <f t="shared" si="115"/>
        <v>100</v>
      </c>
      <c r="AV41" s="66">
        <f t="shared" si="115"/>
        <v>100</v>
      </c>
      <c r="AW41" s="67">
        <f t="shared" si="115"/>
        <v>100</v>
      </c>
      <c r="AX41" s="64" t="s">
        <v>3</v>
      </c>
    </row>
    <row r="42" spans="1:50" ht="15" x14ac:dyDescent="0.25"/>
    <row r="43" spans="1:50" ht="15" x14ac:dyDescent="0.25">
      <c r="A43" s="12" t="s">
        <v>39</v>
      </c>
      <c r="B43" s="12"/>
      <c r="C43" s="12"/>
      <c r="D43" s="12"/>
      <c r="AX43" s="13" t="s">
        <v>40</v>
      </c>
    </row>
    <row r="44" spans="1:50" s="7" customFormat="1" ht="15" x14ac:dyDescent="0.25">
      <c r="A44" s="5" t="s">
        <v>47</v>
      </c>
      <c r="B44" s="5"/>
      <c r="C44" s="5"/>
      <c r="D44" s="5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5" t="s">
        <v>44</v>
      </c>
    </row>
    <row r="45" spans="1:50" s="7" customFormat="1" ht="15" x14ac:dyDescent="0.25">
      <c r="A45" s="5" t="s">
        <v>42</v>
      </c>
      <c r="B45" s="5"/>
      <c r="C45" s="5"/>
      <c r="D45" s="5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5" t="s">
        <v>41</v>
      </c>
    </row>
    <row r="46" spans="1:50" s="7" customFormat="1" ht="15" x14ac:dyDescent="0.25">
      <c r="A46" s="5" t="s">
        <v>18</v>
      </c>
      <c r="B46" s="5"/>
      <c r="C46" s="5"/>
      <c r="D46" s="5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5" t="s">
        <v>32</v>
      </c>
    </row>
    <row r="47" spans="1:50" ht="15" x14ac:dyDescent="0.25">
      <c r="A47" s="2"/>
      <c r="B47" s="2"/>
      <c r="C47" s="2"/>
      <c r="D47" s="2"/>
      <c r="AX47" s="2"/>
    </row>
    <row r="48" spans="1:50" ht="15" x14ac:dyDescent="0.25">
      <c r="A48" s="4"/>
      <c r="B48" s="4"/>
      <c r="C48" s="4"/>
      <c r="D48" s="4"/>
      <c r="AX48" s="4"/>
    </row>
    <row r="49" spans="1:50" ht="15" x14ac:dyDescent="0.25">
      <c r="A49" s="4"/>
      <c r="B49" s="4"/>
      <c r="C49" s="4"/>
      <c r="D49" s="4"/>
      <c r="AX49" s="4"/>
    </row>
    <row r="50" spans="1:50" ht="15" x14ac:dyDescent="0.25">
      <c r="A50" s="4"/>
      <c r="B50" s="4"/>
      <c r="C50" s="4"/>
      <c r="D50" s="4"/>
      <c r="AX50" s="4"/>
    </row>
    <row r="51" spans="1:50" ht="15" x14ac:dyDescent="0.25">
      <c r="A51" s="4"/>
      <c r="B51" s="4"/>
      <c r="C51" s="4"/>
      <c r="D51" s="4"/>
      <c r="AX51" s="4"/>
    </row>
    <row r="52" spans="1:50" ht="15" x14ac:dyDescent="0.25">
      <c r="A52" s="4"/>
      <c r="B52" s="4"/>
      <c r="C52" s="4"/>
      <c r="D52" s="4"/>
      <c r="AX52" s="4"/>
    </row>
    <row r="53" spans="1:50" ht="15" x14ac:dyDescent="0.25">
      <c r="A53" s="4"/>
      <c r="B53" s="4"/>
      <c r="C53" s="4"/>
      <c r="D53" s="4"/>
      <c r="AX53" s="4"/>
    </row>
    <row r="54" spans="1:50" ht="15" x14ac:dyDescent="0.25">
      <c r="A54" s="4"/>
      <c r="B54" s="4"/>
      <c r="C54" s="4"/>
      <c r="D54" s="4"/>
      <c r="AX54" s="4"/>
    </row>
    <row r="55" spans="1:50" ht="15" x14ac:dyDescent="0.25"/>
    <row r="56" spans="1:50" ht="15" x14ac:dyDescent="0.25"/>
    <row r="57" spans="1:50" ht="15" x14ac:dyDescent="0.25"/>
    <row r="58" spans="1:50" ht="15" x14ac:dyDescent="0.25"/>
    <row r="59" spans="1:50" ht="15" x14ac:dyDescent="0.25"/>
    <row r="60" spans="1:50" ht="15" x14ac:dyDescent="0.25"/>
    <row r="61" spans="1:50" ht="15" x14ac:dyDescent="0.25"/>
    <row r="62" spans="1:50" ht="15" x14ac:dyDescent="0.25"/>
    <row r="63" spans="1:50" ht="15" x14ac:dyDescent="0.25"/>
    <row r="64" spans="1:50" ht="15" x14ac:dyDescent="0.25"/>
    <row r="65" spans="5:49" ht="15" x14ac:dyDescent="0.25"/>
    <row r="66" spans="5:49" ht="15" x14ac:dyDescent="0.25"/>
    <row r="67" spans="5:49" ht="15" x14ac:dyDescent="0.25"/>
    <row r="68" spans="5:49" ht="15" x14ac:dyDescent="0.25"/>
    <row r="69" spans="5:49" s="8" customFormat="1" ht="15" x14ac:dyDescent="0.25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5:49" s="8" customFormat="1" ht="15" x14ac:dyDescent="0.25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5:49" s="8" customFormat="1" ht="15" x14ac:dyDescent="0.25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5:49" s="8" customFormat="1" ht="15" x14ac:dyDescent="0.25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5:49" s="8" customFormat="1" ht="15" x14ac:dyDescent="0.25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5:49" s="8" customFormat="1" ht="15" x14ac:dyDescent="0.25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5:49" s="8" customFormat="1" ht="15" x14ac:dyDescent="0.25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5:49" s="8" customFormat="1" ht="15" x14ac:dyDescent="0.25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5:49" s="8" customFormat="1" ht="15" x14ac:dyDescent="0.25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5:49" s="8" customFormat="1" ht="15" x14ac:dyDescent="0.25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5:49" s="8" customFormat="1" ht="15" x14ac:dyDescent="0.25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5:49" s="8" customFormat="1" ht="15" x14ac:dyDescent="0.25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5:49" s="8" customFormat="1" ht="15" x14ac:dyDescent="0.25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5:49" s="8" customFormat="1" ht="15" x14ac:dyDescent="0.25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5:49" s="8" customFormat="1" ht="15" x14ac:dyDescent="0.25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5:49" s="8" customFormat="1" ht="15" x14ac:dyDescent="0.25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spans="5:49" s="8" customFormat="1" ht="15" x14ac:dyDescent="0.25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5:49" s="8" customFormat="1" ht="15" x14ac:dyDescent="0.25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spans="5:49" s="8" customFormat="1" ht="15" x14ac:dyDescent="0.25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5:49" s="8" customFormat="1" ht="15" x14ac:dyDescent="0.25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5:49" s="8" customFormat="1" ht="15" x14ac:dyDescent="0.25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5:49" s="8" customFormat="1" ht="15" x14ac:dyDescent="0.25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5:49" s="8" customFormat="1" ht="15" x14ac:dyDescent="0.25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5:49" s="8" customFormat="1" ht="15" x14ac:dyDescent="0.25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5:49" s="8" customFormat="1" ht="15" x14ac:dyDescent="0.25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5:49" s="8" customFormat="1" ht="15" x14ac:dyDescent="0.25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5:49" s="8" customFormat="1" ht="15" x14ac:dyDescent="0.25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5:49" s="8" customFormat="1" ht="15" x14ac:dyDescent="0.25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5:49" s="8" customFormat="1" ht="15" x14ac:dyDescent="0.25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5:49" s="8" customFormat="1" ht="15" x14ac:dyDescent="0.25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5:49" s="8" customFormat="1" ht="15" x14ac:dyDescent="0.25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5:49" s="8" customFormat="1" ht="15" x14ac:dyDescent="0.25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5:49" s="8" customFormat="1" ht="15" x14ac:dyDescent="0.25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5:49" s="8" customFormat="1" ht="15" x14ac:dyDescent="0.25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5:49" s="8" customFormat="1" ht="15" x14ac:dyDescent="0.25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5:49" s="8" customFormat="1" ht="15" x14ac:dyDescent="0.25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5:49" s="8" customFormat="1" ht="15" x14ac:dyDescent="0.25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5:49" s="8" customFormat="1" ht="15" x14ac:dyDescent="0.25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5:49" s="8" customFormat="1" ht="15" x14ac:dyDescent="0.25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5:49" s="8" customFormat="1" ht="0" hidden="1" customHeight="1" x14ac:dyDescent="0.25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</sheetData>
  <mergeCells count="35">
    <mergeCell ref="N24:P24"/>
    <mergeCell ref="Q4:S4"/>
    <mergeCell ref="Q24:S24"/>
    <mergeCell ref="AO24:AQ24"/>
    <mergeCell ref="AI4:AK4"/>
    <mergeCell ref="AI24:AK24"/>
    <mergeCell ref="AL4:AN4"/>
    <mergeCell ref="AL24:AN24"/>
    <mergeCell ref="AO4:AQ4"/>
    <mergeCell ref="AC24:AE24"/>
    <mergeCell ref="Z4:AB4"/>
    <mergeCell ref="Z24:AB24"/>
    <mergeCell ref="W24:Y24"/>
    <mergeCell ref="T24:V24"/>
    <mergeCell ref="A24:A25"/>
    <mergeCell ref="AX4:AX5"/>
    <mergeCell ref="A4:A5"/>
    <mergeCell ref="B4:D4"/>
    <mergeCell ref="B24:D24"/>
    <mergeCell ref="E4:G4"/>
    <mergeCell ref="E24:G24"/>
    <mergeCell ref="H4:J4"/>
    <mergeCell ref="H24:J24"/>
    <mergeCell ref="K4:M4"/>
    <mergeCell ref="N4:P4"/>
    <mergeCell ref="T4:V4"/>
    <mergeCell ref="W4:Y4"/>
    <mergeCell ref="AU4:AW4"/>
    <mergeCell ref="AU24:AW24"/>
    <mergeCell ref="AR4:AT4"/>
    <mergeCell ref="AX24:AX25"/>
    <mergeCell ref="AF4:AH4"/>
    <mergeCell ref="AF24:AH24"/>
    <mergeCell ref="AC4:AE4"/>
    <mergeCell ref="AR24:AT24"/>
  </mergeCells>
  <conditionalFormatting sqref="E1:AT1">
    <cfRule type="containsText" dxfId="93" priority="9" operator="containsText" text="FALSE">
      <formula>NOT(ISERROR(SEARCH("FALSE",E1)))</formula>
    </cfRule>
  </conditionalFormatting>
  <conditionalFormatting sqref="T1:AT1">
    <cfRule type="containsText" dxfId="92" priority="8" operator="containsText" text="FALSE">
      <formula>NOT(ISERROR(SEARCH("FALSE",T1)))</formula>
    </cfRule>
  </conditionalFormatting>
  <conditionalFormatting sqref="W1:AT1">
    <cfRule type="containsText" dxfId="91" priority="7" operator="containsText" text="FALSE">
      <formula>NOT(ISERROR(SEARCH("FALSE",W1)))</formula>
    </cfRule>
  </conditionalFormatting>
  <conditionalFormatting sqref="AC1:AT1">
    <cfRule type="containsText" dxfId="90" priority="6" operator="containsText" text="FALSE">
      <formula>NOT(ISERROR(SEARCH("FALSE",AC1)))</formula>
    </cfRule>
  </conditionalFormatting>
  <conditionalFormatting sqref="AI1:AT1">
    <cfRule type="containsText" dxfId="89" priority="5" operator="containsText" text="FALSE">
      <formula>NOT(ISERROR(SEARCH("FALSE",AI1)))</formula>
    </cfRule>
  </conditionalFormatting>
  <conditionalFormatting sqref="AL1:AT1">
    <cfRule type="containsText" dxfId="88" priority="4" operator="containsText" text="FALSE">
      <formula>NOT(ISERROR(SEARCH("FALSE",AL1)))</formula>
    </cfRule>
  </conditionalFormatting>
  <conditionalFormatting sqref="AO1:AT1">
    <cfRule type="containsText" dxfId="87" priority="3" operator="containsText" text="FALSE">
      <formula>NOT(ISERROR(SEARCH("FALSE",AO1)))</formula>
    </cfRule>
  </conditionalFormatting>
  <conditionalFormatting sqref="AR1:AT1">
    <cfRule type="containsText" dxfId="86" priority="2" operator="containsText" text="FALSE">
      <formula>NOT(ISERROR(SEARCH("FALSE",AR1)))</formula>
    </cfRule>
  </conditionalFormatting>
  <conditionalFormatting sqref="AU1:AW1">
    <cfRule type="containsText" dxfId="85" priority="1" operator="containsText" text="FALSE">
      <formula>NOT(ISERROR(SEARCH("FALSE",AU1)))</formula>
    </cfRule>
  </conditionalFormatting>
  <printOptions horizontalCentered="1"/>
  <pageMargins left="0.25" right="0.25" top="0.75" bottom="0.75" header="0.3" footer="0.3"/>
  <pageSetup paperSize="9" scale="1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08"/>
  <sheetViews>
    <sheetView zoomScaleSheetLayoutView="85" workbookViewId="0">
      <pane xSplit="1" ySplit="5" topLeftCell="AL6" activePane="bottomRight" state="frozen"/>
      <selection activeCell="A2" sqref="A2"/>
      <selection pane="topRight" activeCell="B2" sqref="B2"/>
      <selection pane="bottomLeft" activeCell="A7" sqref="A7"/>
      <selection pane="bottomRight" activeCell="AP10" sqref="AP10"/>
    </sheetView>
  </sheetViews>
  <sheetFormatPr defaultColWidth="9.140625" defaultRowHeight="0" customHeight="1" zeroHeight="1" x14ac:dyDescent="0.25"/>
  <cols>
    <col min="1" max="1" width="70.7109375" style="8" customWidth="1"/>
    <col min="2" max="2" width="11.140625" style="3" customWidth="1"/>
    <col min="3" max="4" width="11.5703125" style="3" bestFit="1" customWidth="1"/>
    <col min="5" max="7" width="11.5703125" style="3" customWidth="1"/>
    <col min="8" max="8" width="11.140625" style="3" customWidth="1"/>
    <col min="9" max="10" width="11.5703125" style="3" bestFit="1" customWidth="1"/>
    <col min="11" max="16" width="11.5703125" style="3" customWidth="1"/>
    <col min="17" max="17" width="11.140625" style="3" customWidth="1"/>
    <col min="18" max="19" width="11.5703125" style="3" bestFit="1" customWidth="1"/>
    <col min="20" max="22" width="11.5703125" style="3" customWidth="1"/>
    <col min="23" max="23" width="11.140625" style="3" customWidth="1"/>
    <col min="24" max="25" width="11.5703125" style="3" bestFit="1" customWidth="1"/>
    <col min="26" max="31" width="11.5703125" style="3" customWidth="1"/>
    <col min="32" max="32" width="11.140625" style="3" customWidth="1"/>
    <col min="33" max="34" width="11.5703125" style="3" bestFit="1" customWidth="1"/>
    <col min="35" max="35" width="11.140625" style="3" customWidth="1"/>
    <col min="36" max="37" width="11.5703125" style="3" bestFit="1" customWidth="1"/>
    <col min="38" max="38" width="11.140625" style="3" customWidth="1"/>
    <col min="39" max="40" width="11.5703125" style="3" bestFit="1" customWidth="1"/>
    <col min="41" max="41" width="11.140625" style="3" customWidth="1"/>
    <col min="42" max="43" width="11.5703125" style="3" bestFit="1" customWidth="1"/>
    <col min="44" max="49" width="11.5703125" style="3" customWidth="1"/>
    <col min="50" max="50" width="11.140625" style="3" customWidth="1"/>
    <col min="51" max="52" width="11.5703125" style="3" bestFit="1" customWidth="1"/>
    <col min="53" max="55" width="11.5703125" style="3" customWidth="1"/>
    <col min="56" max="56" width="11.140625" style="3" customWidth="1"/>
    <col min="57" max="58" width="11.5703125" style="3" bestFit="1" customWidth="1"/>
    <col min="59" max="59" width="11.140625" style="3" customWidth="1"/>
    <col min="60" max="61" width="11.5703125" style="3" bestFit="1" customWidth="1"/>
    <col min="62" max="64" width="11.5703125" style="3" customWidth="1"/>
    <col min="65" max="65" width="11.140625" style="3" customWidth="1"/>
    <col min="66" max="67" width="11.5703125" style="3" bestFit="1" customWidth="1"/>
    <col min="68" max="68" width="69.42578125" style="8" customWidth="1"/>
    <col min="69" max="16384" width="9.140625" style="1"/>
  </cols>
  <sheetData>
    <row r="1" spans="1:68" ht="15" x14ac:dyDescent="0.25">
      <c r="A1" s="7"/>
      <c r="B1" s="596" t="b">
        <f>B10+B12=B11</f>
        <v>1</v>
      </c>
      <c r="C1" s="596" t="b">
        <f>C10+C12=C11</f>
        <v>1</v>
      </c>
      <c r="D1" s="596" t="b">
        <f t="shared" ref="D1" si="0">D10=D11-D12</f>
        <v>1</v>
      </c>
      <c r="E1" s="596"/>
      <c r="F1" s="596"/>
      <c r="G1" s="596"/>
      <c r="H1" s="596" t="b">
        <f>H10+H12=H11</f>
        <v>1</v>
      </c>
      <c r="I1" s="596" t="b">
        <f>I10+I12=I11</f>
        <v>1</v>
      </c>
      <c r="J1" s="596" t="b">
        <f t="shared" ref="J1" si="1">J10=J11-J12</f>
        <v>1</v>
      </c>
      <c r="K1" s="596"/>
      <c r="L1" s="596"/>
      <c r="M1" s="596"/>
      <c r="N1" s="596"/>
      <c r="O1" s="596"/>
      <c r="P1" s="596"/>
      <c r="Q1" s="596" t="b">
        <f>Q10+Q12=Q11</f>
        <v>1</v>
      </c>
      <c r="R1" s="596" t="b">
        <f>R10+R12=R11</f>
        <v>1</v>
      </c>
      <c r="S1" s="596" t="b">
        <f t="shared" ref="S1" si="2">S10=S11-S12</f>
        <v>1</v>
      </c>
      <c r="T1" s="596"/>
      <c r="U1" s="596"/>
      <c r="V1" s="596"/>
      <c r="W1" s="596" t="b">
        <f>W10+W12=W11</f>
        <v>1</v>
      </c>
      <c r="X1" s="596" t="b">
        <f>X10+X12=X11</f>
        <v>1</v>
      </c>
      <c r="Y1" s="596" t="b">
        <f t="shared" ref="Y1" si="3">Y10=Y11-Y12</f>
        <v>1</v>
      </c>
      <c r="Z1" s="596"/>
      <c r="AA1" s="596"/>
      <c r="AB1" s="596"/>
      <c r="AC1" s="596"/>
      <c r="AD1" s="596"/>
      <c r="AE1" s="596"/>
      <c r="AF1" s="596" t="b">
        <f>AF10+AF12=AF11</f>
        <v>1</v>
      </c>
      <c r="AG1" s="596" t="b">
        <f>AG10+AG12=AG11</f>
        <v>1</v>
      </c>
      <c r="AH1" s="596" t="b">
        <f t="shared" ref="AH1" si="4">AH10=AH11-AH12</f>
        <v>1</v>
      </c>
      <c r="AI1" s="596" t="b">
        <f>AI10+AI12=AI11</f>
        <v>1</v>
      </c>
      <c r="AJ1" s="596" t="b">
        <f>AJ10+AJ12=AJ11</f>
        <v>1</v>
      </c>
      <c r="AK1" s="596" t="b">
        <f t="shared" ref="AK1" si="5">AK10=AK11-AK12</f>
        <v>1</v>
      </c>
      <c r="AL1" s="596" t="b">
        <f>AL10+AL12=AL11</f>
        <v>1</v>
      </c>
      <c r="AM1" s="596" t="b">
        <f>AM10+AM12=AM11</f>
        <v>1</v>
      </c>
      <c r="AN1" s="596" t="b">
        <f t="shared" ref="AN1" si="6">AN10=AN11-AN12</f>
        <v>1</v>
      </c>
      <c r="AO1" s="596" t="b">
        <f>AO10+AO12=AO11</f>
        <v>1</v>
      </c>
      <c r="AP1" s="596" t="b">
        <f>AP10+AP12=AP11</f>
        <v>1</v>
      </c>
      <c r="AQ1" s="596" t="b">
        <f t="shared" ref="AQ1" si="7">AQ10=AQ11-AQ12</f>
        <v>1</v>
      </c>
      <c r="AR1" s="596"/>
      <c r="AS1" s="596"/>
      <c r="AT1" s="596"/>
      <c r="AU1" s="596"/>
      <c r="AV1" s="596"/>
      <c r="AW1" s="596"/>
      <c r="AX1" s="596" t="b">
        <f>AX10+AX12=AX11</f>
        <v>1</v>
      </c>
      <c r="AY1" s="596" t="b">
        <f>AY10+AY12=AY11</f>
        <v>1</v>
      </c>
      <c r="AZ1" s="596" t="b">
        <f t="shared" ref="AZ1" si="8">AZ10=AZ11-AZ12</f>
        <v>1</v>
      </c>
      <c r="BA1" s="596"/>
      <c r="BB1" s="596"/>
      <c r="BC1" s="596"/>
      <c r="BD1" s="596" t="b">
        <f>BD10+BD12=BD11</f>
        <v>1</v>
      </c>
      <c r="BE1" s="596" t="b">
        <f>BE10+BE12=BE11</f>
        <v>1</v>
      </c>
      <c r="BF1" s="596" t="b">
        <f t="shared" ref="BF1" si="9">BF10=BF11-BF12</f>
        <v>1</v>
      </c>
      <c r="BG1" s="596" t="b">
        <f>BG10+BG12=BG11</f>
        <v>1</v>
      </c>
      <c r="BH1" s="596" t="b">
        <f>BH10+BH12=BH11</f>
        <v>1</v>
      </c>
      <c r="BI1" s="596" t="b">
        <f t="shared" ref="BI1" si="10">BI10=BI11-BI12</f>
        <v>1</v>
      </c>
      <c r="BJ1" s="596"/>
      <c r="BK1" s="596"/>
      <c r="BL1" s="596"/>
      <c r="BM1" s="596" t="b">
        <f>BM10+BM12=BM11</f>
        <v>1</v>
      </c>
      <c r="BN1" s="596" t="b">
        <f>BN10+BN12=BN11</f>
        <v>1</v>
      </c>
      <c r="BO1" s="596" t="b">
        <f t="shared" ref="BO1" si="11">BO10=BO11-BO12</f>
        <v>1</v>
      </c>
      <c r="BP1" s="7"/>
    </row>
    <row r="2" spans="1:68" ht="18.75" x14ac:dyDescent="0.25">
      <c r="A2" s="599" t="s">
        <v>43</v>
      </c>
      <c r="B2" s="7"/>
      <c r="C2" s="597"/>
      <c r="D2" s="7"/>
      <c r="E2" s="7"/>
      <c r="F2" s="7"/>
      <c r="G2" s="7"/>
      <c r="H2" s="7"/>
      <c r="I2" s="597"/>
      <c r="J2" s="7"/>
      <c r="K2" s="7"/>
      <c r="L2" s="7"/>
      <c r="M2" s="7"/>
      <c r="N2" s="7"/>
      <c r="O2" s="7"/>
      <c r="P2" s="7"/>
      <c r="Q2" s="7"/>
      <c r="R2" s="597"/>
      <c r="S2" s="7"/>
      <c r="T2" s="7"/>
      <c r="U2" s="7"/>
      <c r="V2" s="7"/>
      <c r="W2" s="7"/>
      <c r="X2" s="597"/>
      <c r="Y2" s="7"/>
      <c r="Z2" s="7"/>
      <c r="AA2" s="7"/>
      <c r="AB2" s="7"/>
      <c r="AC2" s="7"/>
      <c r="AD2" s="7"/>
      <c r="AE2" s="7"/>
      <c r="AF2" s="7"/>
      <c r="AG2" s="597"/>
      <c r="AH2" s="7"/>
      <c r="AI2" s="7"/>
      <c r="AJ2" s="597"/>
      <c r="AK2" s="7"/>
      <c r="AL2" s="7"/>
      <c r="AM2" s="597"/>
      <c r="AN2" s="7"/>
      <c r="AO2" s="7"/>
      <c r="AP2" s="597"/>
      <c r="AQ2" s="7"/>
      <c r="AR2" s="7"/>
      <c r="AS2" s="7"/>
      <c r="AT2" s="7"/>
      <c r="AU2" s="7"/>
      <c r="AV2" s="7"/>
      <c r="AW2" s="7"/>
      <c r="AX2" s="7"/>
      <c r="AY2" s="597"/>
      <c r="AZ2" s="7"/>
      <c r="BA2" s="7"/>
      <c r="BB2" s="7"/>
      <c r="BC2" s="7"/>
      <c r="BD2" s="7"/>
      <c r="BE2" s="597"/>
      <c r="BF2" s="7"/>
      <c r="BG2" s="7"/>
      <c r="BH2" s="597"/>
      <c r="BI2" s="7"/>
      <c r="BJ2" s="7"/>
      <c r="BK2" s="7"/>
      <c r="BL2" s="7"/>
      <c r="BM2" s="7"/>
      <c r="BN2" s="597"/>
      <c r="BO2" s="7"/>
      <c r="BP2" s="599" t="s">
        <v>20</v>
      </c>
    </row>
    <row r="3" spans="1:68" ht="18.75" x14ac:dyDescent="0.25">
      <c r="A3" s="599" t="s">
        <v>17</v>
      </c>
      <c r="B3" s="6"/>
      <c r="C3" s="6"/>
      <c r="D3" s="598"/>
      <c r="E3" s="598"/>
      <c r="F3" s="598"/>
      <c r="G3" s="598"/>
      <c r="H3" s="6"/>
      <c r="I3" s="6"/>
      <c r="J3" s="598"/>
      <c r="K3" s="598"/>
      <c r="L3" s="598"/>
      <c r="M3" s="598"/>
      <c r="N3" s="598"/>
      <c r="O3" s="598"/>
      <c r="P3" s="598"/>
      <c r="Q3" s="6"/>
      <c r="R3" s="6"/>
      <c r="S3" s="598"/>
      <c r="T3" s="598"/>
      <c r="U3" s="598"/>
      <c r="V3" s="598"/>
      <c r="W3" s="6"/>
      <c r="X3" s="6"/>
      <c r="Y3" s="598"/>
      <c r="Z3" s="598"/>
      <c r="AA3" s="598"/>
      <c r="AB3" s="598"/>
      <c r="AC3" s="598"/>
      <c r="AD3" s="598"/>
      <c r="AE3" s="598"/>
      <c r="AF3" s="6"/>
      <c r="AG3" s="6"/>
      <c r="AH3" s="598"/>
      <c r="AI3" s="6"/>
      <c r="AJ3" s="6"/>
      <c r="AK3" s="598"/>
      <c r="AL3" s="6"/>
      <c r="AM3" s="6"/>
      <c r="AN3" s="598"/>
      <c r="AO3" s="6"/>
      <c r="AP3" s="6"/>
      <c r="AQ3" s="598"/>
      <c r="AR3" s="598"/>
      <c r="AS3" s="598"/>
      <c r="AT3" s="598"/>
      <c r="AU3" s="598"/>
      <c r="AV3" s="598"/>
      <c r="AW3" s="598"/>
      <c r="AX3" s="6"/>
      <c r="AY3" s="6"/>
      <c r="AZ3" s="598"/>
      <c r="BA3" s="598"/>
      <c r="BB3" s="598"/>
      <c r="BC3" s="598"/>
      <c r="BD3" s="6"/>
      <c r="BE3" s="6"/>
      <c r="BF3" s="598"/>
      <c r="BG3" s="6"/>
      <c r="BH3" s="6"/>
      <c r="BI3" s="598"/>
      <c r="BJ3" s="598"/>
      <c r="BK3" s="598"/>
      <c r="BL3" s="598"/>
      <c r="BM3" s="6"/>
      <c r="BN3" s="6"/>
      <c r="BO3" s="598"/>
      <c r="BP3" s="599" t="s">
        <v>12</v>
      </c>
    </row>
    <row r="4" spans="1:68" ht="15" x14ac:dyDescent="0.25">
      <c r="A4" s="1389" t="s">
        <v>16</v>
      </c>
      <c r="B4" s="1386">
        <v>42583</v>
      </c>
      <c r="C4" s="1387"/>
      <c r="D4" s="1388"/>
      <c r="E4" s="1386">
        <v>42584</v>
      </c>
      <c r="F4" s="1387"/>
      <c r="G4" s="1388"/>
      <c r="H4" s="1386">
        <v>42585</v>
      </c>
      <c r="I4" s="1387"/>
      <c r="J4" s="1388"/>
      <c r="K4" s="1386">
        <v>42586</v>
      </c>
      <c r="L4" s="1387"/>
      <c r="M4" s="1388"/>
      <c r="N4" s="1386">
        <v>42587</v>
      </c>
      <c r="O4" s="1387"/>
      <c r="P4" s="1388"/>
      <c r="Q4" s="1386">
        <v>42590</v>
      </c>
      <c r="R4" s="1387"/>
      <c r="S4" s="1388"/>
      <c r="T4" s="1386">
        <v>42591</v>
      </c>
      <c r="U4" s="1387"/>
      <c r="V4" s="1388"/>
      <c r="W4" s="1386">
        <v>42592</v>
      </c>
      <c r="X4" s="1387"/>
      <c r="Y4" s="1388"/>
      <c r="Z4" s="1386">
        <v>42593</v>
      </c>
      <c r="AA4" s="1387"/>
      <c r="AB4" s="1388"/>
      <c r="AC4" s="1386">
        <v>42594</v>
      </c>
      <c r="AD4" s="1387"/>
      <c r="AE4" s="1388"/>
      <c r="AF4" s="1386">
        <v>42597</v>
      </c>
      <c r="AG4" s="1387"/>
      <c r="AH4" s="1388"/>
      <c r="AI4" s="1386">
        <v>42598</v>
      </c>
      <c r="AJ4" s="1387"/>
      <c r="AK4" s="1388"/>
      <c r="AL4" s="1386">
        <v>42600</v>
      </c>
      <c r="AM4" s="1387"/>
      <c r="AN4" s="1388"/>
      <c r="AO4" s="1386">
        <v>42601</v>
      </c>
      <c r="AP4" s="1387"/>
      <c r="AQ4" s="1388"/>
      <c r="AR4" s="1386">
        <v>42604</v>
      </c>
      <c r="AS4" s="1387"/>
      <c r="AT4" s="1388"/>
      <c r="AU4" s="1386">
        <v>42605</v>
      </c>
      <c r="AV4" s="1387"/>
      <c r="AW4" s="1388"/>
      <c r="AX4" s="1386">
        <v>42606</v>
      </c>
      <c r="AY4" s="1387"/>
      <c r="AZ4" s="1388"/>
      <c r="BA4" s="1386">
        <v>42607</v>
      </c>
      <c r="BB4" s="1387"/>
      <c r="BC4" s="1388"/>
      <c r="BD4" s="1386">
        <v>42608</v>
      </c>
      <c r="BE4" s="1387"/>
      <c r="BF4" s="1388"/>
      <c r="BG4" s="1386">
        <v>42611</v>
      </c>
      <c r="BH4" s="1387"/>
      <c r="BI4" s="1388"/>
      <c r="BJ4" s="1386">
        <v>42612</v>
      </c>
      <c r="BK4" s="1387"/>
      <c r="BL4" s="1388"/>
      <c r="BM4" s="1386">
        <v>42613</v>
      </c>
      <c r="BN4" s="1387"/>
      <c r="BO4" s="1388"/>
      <c r="BP4" s="1392" t="s">
        <v>33</v>
      </c>
    </row>
    <row r="5" spans="1:68" ht="15" x14ac:dyDescent="0.25">
      <c r="A5" s="1389"/>
      <c r="B5" s="832" t="s">
        <v>14</v>
      </c>
      <c r="C5" s="833" t="s">
        <v>15</v>
      </c>
      <c r="D5" s="834" t="s">
        <v>3</v>
      </c>
      <c r="E5" s="838" t="s">
        <v>14</v>
      </c>
      <c r="F5" s="839" t="s">
        <v>15</v>
      </c>
      <c r="G5" s="840" t="s">
        <v>3</v>
      </c>
      <c r="H5" s="844" t="s">
        <v>14</v>
      </c>
      <c r="I5" s="845" t="s">
        <v>15</v>
      </c>
      <c r="J5" s="846" t="s">
        <v>3</v>
      </c>
      <c r="K5" s="850" t="s">
        <v>14</v>
      </c>
      <c r="L5" s="851" t="s">
        <v>15</v>
      </c>
      <c r="M5" s="852" t="s">
        <v>3</v>
      </c>
      <c r="N5" s="856" t="s">
        <v>14</v>
      </c>
      <c r="O5" s="857" t="s">
        <v>15</v>
      </c>
      <c r="P5" s="858" t="s">
        <v>3</v>
      </c>
      <c r="Q5" s="862" t="s">
        <v>14</v>
      </c>
      <c r="R5" s="863" t="s">
        <v>15</v>
      </c>
      <c r="S5" s="864" t="s">
        <v>3</v>
      </c>
      <c r="T5" s="868" t="s">
        <v>14</v>
      </c>
      <c r="U5" s="869" t="s">
        <v>15</v>
      </c>
      <c r="V5" s="870" t="s">
        <v>3</v>
      </c>
      <c r="W5" s="875" t="s">
        <v>14</v>
      </c>
      <c r="X5" s="876" t="s">
        <v>15</v>
      </c>
      <c r="Y5" s="877" t="s">
        <v>3</v>
      </c>
      <c r="Z5" s="879" t="s">
        <v>14</v>
      </c>
      <c r="AA5" s="879" t="s">
        <v>15</v>
      </c>
      <c r="AB5" s="879" t="s">
        <v>3</v>
      </c>
      <c r="AC5" s="883" t="s">
        <v>14</v>
      </c>
      <c r="AD5" s="884" t="s">
        <v>15</v>
      </c>
      <c r="AE5" s="885" t="s">
        <v>3</v>
      </c>
      <c r="AF5" s="889" t="s">
        <v>14</v>
      </c>
      <c r="AG5" s="890" t="s">
        <v>15</v>
      </c>
      <c r="AH5" s="891" t="s">
        <v>3</v>
      </c>
      <c r="AI5" s="895" t="s">
        <v>14</v>
      </c>
      <c r="AJ5" s="896" t="s">
        <v>15</v>
      </c>
      <c r="AK5" s="897" t="s">
        <v>3</v>
      </c>
      <c r="AL5" s="901" t="s">
        <v>14</v>
      </c>
      <c r="AM5" s="902" t="s">
        <v>15</v>
      </c>
      <c r="AN5" s="903" t="s">
        <v>3</v>
      </c>
      <c r="AO5" s="907" t="s">
        <v>14</v>
      </c>
      <c r="AP5" s="908" t="s">
        <v>15</v>
      </c>
      <c r="AQ5" s="909" t="s">
        <v>3</v>
      </c>
      <c r="AR5" s="913" t="s">
        <v>14</v>
      </c>
      <c r="AS5" s="914" t="s">
        <v>15</v>
      </c>
      <c r="AT5" s="915" t="s">
        <v>3</v>
      </c>
      <c r="AU5" s="919" t="s">
        <v>14</v>
      </c>
      <c r="AV5" s="920" t="s">
        <v>15</v>
      </c>
      <c r="AW5" s="921" t="s">
        <v>3</v>
      </c>
      <c r="AX5" s="925" t="s">
        <v>14</v>
      </c>
      <c r="AY5" s="926" t="s">
        <v>15</v>
      </c>
      <c r="AZ5" s="927" t="s">
        <v>3</v>
      </c>
      <c r="BA5" s="931" t="s">
        <v>14</v>
      </c>
      <c r="BB5" s="932" t="s">
        <v>15</v>
      </c>
      <c r="BC5" s="933" t="s">
        <v>3</v>
      </c>
      <c r="BD5" s="937" t="s">
        <v>14</v>
      </c>
      <c r="BE5" s="938" t="s">
        <v>15</v>
      </c>
      <c r="BF5" s="939" t="s">
        <v>3</v>
      </c>
      <c r="BG5" s="943" t="s">
        <v>14</v>
      </c>
      <c r="BH5" s="944" t="s">
        <v>15</v>
      </c>
      <c r="BI5" s="945" t="s">
        <v>3</v>
      </c>
      <c r="BJ5" s="949" t="s">
        <v>14</v>
      </c>
      <c r="BK5" s="950" t="s">
        <v>15</v>
      </c>
      <c r="BL5" s="951" t="s">
        <v>3</v>
      </c>
      <c r="BM5" s="826" t="s">
        <v>14</v>
      </c>
      <c r="BN5" s="827" t="s">
        <v>15</v>
      </c>
      <c r="BO5" s="828" t="s">
        <v>3</v>
      </c>
      <c r="BP5" s="1393"/>
    </row>
    <row r="6" spans="1:68" ht="15" x14ac:dyDescent="0.25">
      <c r="A6" s="603" t="s">
        <v>0</v>
      </c>
      <c r="B6" s="604">
        <f t="shared" ref="B6" si="12">SUM(B7:B8)</f>
        <v>358.86386099999999</v>
      </c>
      <c r="C6" s="605">
        <f>SUM(C7:C8)</f>
        <v>106.53561999999999</v>
      </c>
      <c r="D6" s="606">
        <f t="shared" ref="D6:D12" si="13">B6+C6</f>
        <v>465.39948099999998</v>
      </c>
      <c r="E6" s="605">
        <f t="shared" ref="E6" si="14">SUM(E7:E8)</f>
        <v>370.37370199999998</v>
      </c>
      <c r="F6" s="605">
        <f>SUM(F7:F8)</f>
        <v>106.84252000000001</v>
      </c>
      <c r="G6" s="605">
        <f t="shared" ref="G6:G12" si="15">E6+F6</f>
        <v>477.21622200000002</v>
      </c>
      <c r="H6" s="604">
        <f t="shared" ref="H6" si="16">SUM(H7:H8)</f>
        <v>367.173766</v>
      </c>
      <c r="I6" s="605">
        <f>SUM(I7:I8)</f>
        <v>106.630484</v>
      </c>
      <c r="J6" s="606">
        <f t="shared" ref="J6:J12" si="17">H6+I6</f>
        <v>473.80425000000002</v>
      </c>
      <c r="K6" s="605">
        <f t="shared" ref="K6" si="18">SUM(K7:K8)</f>
        <v>379.731178</v>
      </c>
      <c r="L6" s="605">
        <f>SUM(L7:L8)</f>
        <v>107.00313699999998</v>
      </c>
      <c r="M6" s="605">
        <f t="shared" ref="M6:M12" si="19">K6+L6</f>
        <v>486.73431499999998</v>
      </c>
      <c r="N6" s="605">
        <f t="shared" ref="N6" si="20">SUM(N7:N8)</f>
        <v>373.383556</v>
      </c>
      <c r="O6" s="605">
        <f>SUM(O7:O8)</f>
        <v>106.953487</v>
      </c>
      <c r="P6" s="605">
        <f t="shared" ref="P6:P12" si="21">N6+O6</f>
        <v>480.33704299999999</v>
      </c>
      <c r="Q6" s="604">
        <f t="shared" ref="Q6" si="22">SUM(Q7:Q8)</f>
        <v>367.25044799999989</v>
      </c>
      <c r="R6" s="605">
        <f>SUM(R7:R8)</f>
        <v>107.17449999999999</v>
      </c>
      <c r="S6" s="606">
        <f t="shared" ref="S6:S12" si="23">Q6+R6</f>
        <v>474.42494799999986</v>
      </c>
      <c r="T6" s="605">
        <f t="shared" ref="T6" si="24">SUM(T7:T8)</f>
        <v>362.27168999999998</v>
      </c>
      <c r="U6" s="605">
        <f>SUM(U7:U8)</f>
        <v>107.121255</v>
      </c>
      <c r="V6" s="605">
        <f t="shared" ref="V6:V12" si="25">T6+U6</f>
        <v>469.392945</v>
      </c>
      <c r="W6" s="604">
        <f t="shared" ref="W6" si="26">SUM(W7:W8)</f>
        <v>361.50667799999997</v>
      </c>
      <c r="X6" s="605">
        <f>SUM(X7:X8)</f>
        <v>106.11951999999999</v>
      </c>
      <c r="Y6" s="606">
        <f t="shared" ref="Y6:Y12" si="27">W6+X6</f>
        <v>467.62619799999993</v>
      </c>
      <c r="Z6" s="605">
        <f t="shared" ref="Z6" si="28">SUM(Z7:Z8)</f>
        <v>358.96275400000002</v>
      </c>
      <c r="AA6" s="605">
        <f>SUM(AA7:AA8)</f>
        <v>108.453839</v>
      </c>
      <c r="AB6" s="605">
        <f t="shared" ref="AB6:AB12" si="29">Z6+AA6</f>
        <v>467.41659300000003</v>
      </c>
      <c r="AC6" s="605">
        <f t="shared" ref="AC6" si="30">SUM(AC7:AC8)</f>
        <v>356.35451799999998</v>
      </c>
      <c r="AD6" s="605">
        <f>SUM(AD7:AD8)</f>
        <v>107.69543599999999</v>
      </c>
      <c r="AE6" s="605">
        <f t="shared" ref="AE6:AE12" si="31">AC6+AD6</f>
        <v>464.04995399999996</v>
      </c>
      <c r="AF6" s="604">
        <f t="shared" ref="AF6" si="32">SUM(AF7:AF8)</f>
        <v>354.42779000000002</v>
      </c>
      <c r="AG6" s="605">
        <f>SUM(AG7:AG8)</f>
        <v>107.542934</v>
      </c>
      <c r="AH6" s="606">
        <f t="shared" ref="AH6:AH12" si="33">AF6+AG6</f>
        <v>461.97072400000002</v>
      </c>
      <c r="AI6" s="604">
        <f t="shared" ref="AI6" si="34">SUM(AI7:AI8)</f>
        <v>351.58438599999999</v>
      </c>
      <c r="AJ6" s="605">
        <f>SUM(AJ7:AJ8)</f>
        <v>107.58712199999999</v>
      </c>
      <c r="AK6" s="606">
        <f t="shared" ref="AK6:AK12" si="35">AI6+AJ6</f>
        <v>459.17150800000002</v>
      </c>
      <c r="AL6" s="604">
        <f t="shared" ref="AL6" si="36">SUM(AL7:AL8)</f>
        <v>354.24163999999996</v>
      </c>
      <c r="AM6" s="605">
        <f>SUM(AM7:AM8)</f>
        <v>106.50685899999999</v>
      </c>
      <c r="AN6" s="606">
        <f t="shared" ref="AN6:AN12" si="37">AL6+AM6</f>
        <v>460.74849899999992</v>
      </c>
      <c r="AO6" s="604">
        <f t="shared" ref="AO6" si="38">SUM(AO7:AO8)</f>
        <v>365.78914899999995</v>
      </c>
      <c r="AP6" s="605">
        <f>SUM(AP7:AP8)</f>
        <v>106.42239099999999</v>
      </c>
      <c r="AQ6" s="606">
        <f t="shared" ref="AQ6:AQ12" si="39">AO6+AP6</f>
        <v>472.21153999999996</v>
      </c>
      <c r="AR6" s="605">
        <f t="shared" ref="AR6" si="40">SUM(AR7:AR8)</f>
        <v>360.687073</v>
      </c>
      <c r="AS6" s="605">
        <f>SUM(AS7:AS8)</f>
        <v>106.66185599999999</v>
      </c>
      <c r="AT6" s="605">
        <f t="shared" ref="AT6:AT12" si="41">AR6+AS6</f>
        <v>467.348929</v>
      </c>
      <c r="AU6" s="605">
        <f t="shared" ref="AU6" si="42">SUM(AU7:AU8)</f>
        <v>355.04606199999995</v>
      </c>
      <c r="AV6" s="605">
        <f>SUM(AV7:AV8)</f>
        <v>106.537462</v>
      </c>
      <c r="AW6" s="605">
        <f t="shared" ref="AW6:AW12" si="43">AU6+AV6</f>
        <v>461.58352399999995</v>
      </c>
      <c r="AX6" s="604">
        <f t="shared" ref="AX6" si="44">SUM(AX7:AX8)</f>
        <v>370.19753300000008</v>
      </c>
      <c r="AY6" s="605">
        <f>SUM(AY7:AY8)</f>
        <v>107.15508700000001</v>
      </c>
      <c r="AZ6" s="606">
        <f t="shared" ref="AZ6:AZ12" si="45">AX6+AY6</f>
        <v>477.35262000000012</v>
      </c>
      <c r="BA6" s="605">
        <f t="shared" ref="BA6" si="46">SUM(BA7:BA8)</f>
        <v>355.24626800000004</v>
      </c>
      <c r="BB6" s="605">
        <f>SUM(BB7:BB8)</f>
        <v>110.402066</v>
      </c>
      <c r="BC6" s="605">
        <f t="shared" ref="BC6:BC12" si="47">BA6+BB6</f>
        <v>465.64833400000003</v>
      </c>
      <c r="BD6" s="604">
        <f t="shared" ref="BD6" si="48">SUM(BD7:BD8)</f>
        <v>341.34800099999995</v>
      </c>
      <c r="BE6" s="605">
        <f>SUM(BE7:BE8)</f>
        <v>109.512992</v>
      </c>
      <c r="BF6" s="606">
        <f t="shared" ref="BF6:BF12" si="49">BD6+BE6</f>
        <v>450.86099299999995</v>
      </c>
      <c r="BG6" s="604">
        <f t="shared" ref="BG6" si="50">SUM(BG7:BG8)</f>
        <v>343.12216899999999</v>
      </c>
      <c r="BH6" s="605">
        <f>SUM(BH7:BH8)</f>
        <v>110.00934000000001</v>
      </c>
      <c r="BI6" s="606">
        <f t="shared" ref="BI6:BI12" si="51">BG6+BH6</f>
        <v>453.13150899999999</v>
      </c>
      <c r="BJ6" s="605">
        <f t="shared" ref="BJ6" si="52">SUM(BJ7:BJ8)</f>
        <v>336.84133700000001</v>
      </c>
      <c r="BK6" s="605">
        <f>SUM(BK7:BK8)</f>
        <v>110.036033</v>
      </c>
      <c r="BL6" s="605">
        <f t="shared" ref="BL6:BL12" si="53">BJ6+BK6</f>
        <v>446.87737000000004</v>
      </c>
      <c r="BM6" s="604">
        <f t="shared" ref="BM6" si="54">SUM(BM7:BM8)</f>
        <v>337.42902800000002</v>
      </c>
      <c r="BN6" s="605">
        <f>SUM(BN7:BN8)</f>
        <v>111.28140999999999</v>
      </c>
      <c r="BO6" s="606">
        <f t="shared" ref="BO6:BO12" si="55">BM6+BN6</f>
        <v>448.71043800000001</v>
      </c>
      <c r="BP6" s="603" t="s">
        <v>0</v>
      </c>
    </row>
    <row r="7" spans="1:68" ht="15" x14ac:dyDescent="0.25">
      <c r="A7" s="607" t="s">
        <v>35</v>
      </c>
      <c r="B7" s="608">
        <v>358.86386099999999</v>
      </c>
      <c r="C7" s="541">
        <v>89.722041999999988</v>
      </c>
      <c r="D7" s="609">
        <f t="shared" si="13"/>
        <v>448.58590299999997</v>
      </c>
      <c r="E7" s="656">
        <v>370.37370199999998</v>
      </c>
      <c r="F7" s="656">
        <v>90.028942000000001</v>
      </c>
      <c r="G7" s="656">
        <f t="shared" si="15"/>
        <v>460.40264400000001</v>
      </c>
      <c r="H7" s="608">
        <v>367.173766</v>
      </c>
      <c r="I7" s="541">
        <v>89.816906000000003</v>
      </c>
      <c r="J7" s="609">
        <f t="shared" si="17"/>
        <v>456.99067200000002</v>
      </c>
      <c r="K7" s="656">
        <v>379.731178</v>
      </c>
      <c r="L7" s="656">
        <v>90.189558999999988</v>
      </c>
      <c r="M7" s="656">
        <f t="shared" si="19"/>
        <v>469.92073699999997</v>
      </c>
      <c r="N7" s="656">
        <v>373.383556</v>
      </c>
      <c r="O7" s="656">
        <v>90.139909000000003</v>
      </c>
      <c r="P7" s="656">
        <f t="shared" si="21"/>
        <v>463.52346499999999</v>
      </c>
      <c r="Q7" s="608">
        <v>367.25044799999989</v>
      </c>
      <c r="R7" s="541">
        <v>90.360921999999988</v>
      </c>
      <c r="S7" s="609">
        <f t="shared" si="23"/>
        <v>457.61136999999985</v>
      </c>
      <c r="T7" s="656">
        <v>362.27168999999998</v>
      </c>
      <c r="U7" s="656">
        <v>90.007677000000001</v>
      </c>
      <c r="V7" s="656">
        <f t="shared" si="25"/>
        <v>452.27936699999998</v>
      </c>
      <c r="W7" s="608">
        <v>361.50667799999997</v>
      </c>
      <c r="X7" s="541">
        <v>88.965941999999998</v>
      </c>
      <c r="Y7" s="609">
        <f t="shared" si="27"/>
        <v>450.47261999999995</v>
      </c>
      <c r="Z7" s="656">
        <v>358.96275400000002</v>
      </c>
      <c r="AA7" s="656">
        <v>90.801799000000003</v>
      </c>
      <c r="AB7" s="656">
        <f t="shared" si="29"/>
        <v>449.76455300000003</v>
      </c>
      <c r="AC7" s="656">
        <v>356.35451799999998</v>
      </c>
      <c r="AD7" s="656">
        <v>90.491395999999995</v>
      </c>
      <c r="AE7" s="656">
        <f t="shared" si="31"/>
        <v>446.84591399999999</v>
      </c>
      <c r="AF7" s="608">
        <v>354.42779000000002</v>
      </c>
      <c r="AG7" s="541">
        <v>90.340115999999995</v>
      </c>
      <c r="AH7" s="609">
        <f t="shared" si="33"/>
        <v>444.76790600000004</v>
      </c>
      <c r="AI7" s="608">
        <v>351.58438599999999</v>
      </c>
      <c r="AJ7" s="541">
        <v>90.385081999999997</v>
      </c>
      <c r="AK7" s="609">
        <f t="shared" si="35"/>
        <v>441.96946800000001</v>
      </c>
      <c r="AL7" s="608">
        <v>354.24163999999996</v>
      </c>
      <c r="AM7" s="541">
        <v>89.304818999999995</v>
      </c>
      <c r="AN7" s="609">
        <f t="shared" si="37"/>
        <v>443.54645899999997</v>
      </c>
      <c r="AO7" s="608">
        <v>365.78914899999995</v>
      </c>
      <c r="AP7" s="541">
        <v>89.220350999999994</v>
      </c>
      <c r="AQ7" s="609">
        <f t="shared" si="39"/>
        <v>455.00949999999995</v>
      </c>
      <c r="AR7" s="656">
        <v>360.687073</v>
      </c>
      <c r="AS7" s="656">
        <v>89.459815999999989</v>
      </c>
      <c r="AT7" s="656">
        <f t="shared" si="41"/>
        <v>450.14688899999999</v>
      </c>
      <c r="AU7" s="656">
        <v>355.04606199999995</v>
      </c>
      <c r="AV7" s="656">
        <v>89.335422000000008</v>
      </c>
      <c r="AW7" s="656">
        <f t="shared" si="43"/>
        <v>444.38148399999994</v>
      </c>
      <c r="AX7" s="608">
        <v>370.19753300000008</v>
      </c>
      <c r="AY7" s="541">
        <v>89.503047000000009</v>
      </c>
      <c r="AZ7" s="609">
        <f t="shared" si="45"/>
        <v>459.70058000000006</v>
      </c>
      <c r="BA7" s="656">
        <v>355.24626800000004</v>
      </c>
      <c r="BB7" s="656">
        <v>92.26142200000001</v>
      </c>
      <c r="BC7" s="656">
        <f t="shared" si="47"/>
        <v>447.50769000000003</v>
      </c>
      <c r="BD7" s="608">
        <v>341.34800099999995</v>
      </c>
      <c r="BE7" s="541">
        <v>91.984648000000007</v>
      </c>
      <c r="BF7" s="609">
        <f t="shared" si="49"/>
        <v>433.33264899999995</v>
      </c>
      <c r="BG7" s="608">
        <v>343.12216899999999</v>
      </c>
      <c r="BH7" s="541">
        <v>92.480996000000005</v>
      </c>
      <c r="BI7" s="609">
        <f t="shared" si="51"/>
        <v>435.60316499999999</v>
      </c>
      <c r="BJ7" s="656">
        <v>336.84133700000001</v>
      </c>
      <c r="BK7" s="656">
        <v>92.507688999999999</v>
      </c>
      <c r="BL7" s="656">
        <f t="shared" si="53"/>
        <v>429.34902599999998</v>
      </c>
      <c r="BM7" s="608">
        <v>337.42902800000002</v>
      </c>
      <c r="BN7" s="541">
        <v>93.253064999999992</v>
      </c>
      <c r="BO7" s="609">
        <f t="shared" si="55"/>
        <v>430.68209300000001</v>
      </c>
      <c r="BP7" s="607" t="s">
        <v>38</v>
      </c>
    </row>
    <row r="8" spans="1:68" ht="15" x14ac:dyDescent="0.25">
      <c r="A8" s="610" t="s">
        <v>36</v>
      </c>
      <c r="B8" s="611">
        <v>0</v>
      </c>
      <c r="C8" s="541">
        <v>16.813578</v>
      </c>
      <c r="D8" s="612">
        <f t="shared" si="13"/>
        <v>16.813578</v>
      </c>
      <c r="E8" s="657">
        <v>0</v>
      </c>
      <c r="F8" s="657">
        <v>16.813578</v>
      </c>
      <c r="G8" s="657">
        <f t="shared" si="15"/>
        <v>16.813578</v>
      </c>
      <c r="H8" s="611">
        <v>0</v>
      </c>
      <c r="I8" s="541">
        <v>16.813578</v>
      </c>
      <c r="J8" s="612">
        <f t="shared" si="17"/>
        <v>16.813578</v>
      </c>
      <c r="K8" s="657">
        <v>0</v>
      </c>
      <c r="L8" s="657">
        <v>16.813578</v>
      </c>
      <c r="M8" s="657">
        <f t="shared" si="19"/>
        <v>16.813578</v>
      </c>
      <c r="N8" s="657">
        <v>0</v>
      </c>
      <c r="O8" s="657">
        <v>16.813578</v>
      </c>
      <c r="P8" s="657">
        <f t="shared" si="21"/>
        <v>16.813578</v>
      </c>
      <c r="Q8" s="611">
        <v>0</v>
      </c>
      <c r="R8" s="541">
        <v>16.813578</v>
      </c>
      <c r="S8" s="612">
        <f t="shared" si="23"/>
        <v>16.813578</v>
      </c>
      <c r="T8" s="657">
        <v>0</v>
      </c>
      <c r="U8" s="657">
        <v>17.113578</v>
      </c>
      <c r="V8" s="657">
        <f t="shared" si="25"/>
        <v>17.113578</v>
      </c>
      <c r="W8" s="611">
        <v>0</v>
      </c>
      <c r="X8" s="541">
        <v>17.153578000000003</v>
      </c>
      <c r="Y8" s="612">
        <f t="shared" si="27"/>
        <v>17.153578000000003</v>
      </c>
      <c r="Z8" s="657">
        <v>0</v>
      </c>
      <c r="AA8" s="657">
        <v>17.65204</v>
      </c>
      <c r="AB8" s="657">
        <f t="shared" si="29"/>
        <v>17.65204</v>
      </c>
      <c r="AC8" s="657">
        <v>0</v>
      </c>
      <c r="AD8" s="657">
        <v>17.204039999999996</v>
      </c>
      <c r="AE8" s="657">
        <f t="shared" si="31"/>
        <v>17.204039999999996</v>
      </c>
      <c r="AF8" s="611">
        <v>0</v>
      </c>
      <c r="AG8" s="541">
        <v>17.202818000000001</v>
      </c>
      <c r="AH8" s="612">
        <f t="shared" si="33"/>
        <v>17.202818000000001</v>
      </c>
      <c r="AI8" s="611">
        <v>0</v>
      </c>
      <c r="AJ8" s="541">
        <v>17.202039999999997</v>
      </c>
      <c r="AK8" s="612">
        <f t="shared" si="35"/>
        <v>17.202039999999997</v>
      </c>
      <c r="AL8" s="611">
        <v>0</v>
      </c>
      <c r="AM8" s="541">
        <v>17.202039999999997</v>
      </c>
      <c r="AN8" s="612">
        <f t="shared" si="37"/>
        <v>17.202039999999997</v>
      </c>
      <c r="AO8" s="611">
        <v>0</v>
      </c>
      <c r="AP8" s="541">
        <v>17.202039999999997</v>
      </c>
      <c r="AQ8" s="612">
        <f t="shared" si="39"/>
        <v>17.202039999999997</v>
      </c>
      <c r="AR8" s="657">
        <v>0</v>
      </c>
      <c r="AS8" s="657">
        <v>17.202039999999997</v>
      </c>
      <c r="AT8" s="657">
        <f t="shared" si="41"/>
        <v>17.202039999999997</v>
      </c>
      <c r="AU8" s="657">
        <v>0</v>
      </c>
      <c r="AV8" s="657">
        <v>17.202039999999997</v>
      </c>
      <c r="AW8" s="657">
        <f t="shared" si="43"/>
        <v>17.202039999999997</v>
      </c>
      <c r="AX8" s="611">
        <v>0</v>
      </c>
      <c r="AY8" s="541">
        <v>17.652039999999996</v>
      </c>
      <c r="AZ8" s="612">
        <f t="shared" si="45"/>
        <v>17.652039999999996</v>
      </c>
      <c r="BA8" s="657">
        <v>0</v>
      </c>
      <c r="BB8" s="657">
        <v>18.140643999999998</v>
      </c>
      <c r="BC8" s="657">
        <f t="shared" si="47"/>
        <v>18.140643999999998</v>
      </c>
      <c r="BD8" s="611">
        <v>0</v>
      </c>
      <c r="BE8" s="541">
        <v>17.528343999999997</v>
      </c>
      <c r="BF8" s="612">
        <f t="shared" si="49"/>
        <v>17.528343999999997</v>
      </c>
      <c r="BG8" s="611">
        <v>0</v>
      </c>
      <c r="BH8" s="541">
        <v>17.528343999999997</v>
      </c>
      <c r="BI8" s="612">
        <f t="shared" si="51"/>
        <v>17.528343999999997</v>
      </c>
      <c r="BJ8" s="657">
        <v>0</v>
      </c>
      <c r="BK8" s="657">
        <v>17.528343999999997</v>
      </c>
      <c r="BL8" s="657">
        <f t="shared" si="53"/>
        <v>17.528343999999997</v>
      </c>
      <c r="BM8" s="611">
        <v>0</v>
      </c>
      <c r="BN8" s="541">
        <v>18.028344999999998</v>
      </c>
      <c r="BO8" s="612">
        <f t="shared" si="55"/>
        <v>18.028344999999998</v>
      </c>
      <c r="BP8" s="610" t="s">
        <v>37</v>
      </c>
    </row>
    <row r="9" spans="1:68" ht="15" x14ac:dyDescent="0.25">
      <c r="A9" s="613" t="s">
        <v>10</v>
      </c>
      <c r="B9" s="614">
        <f>B10</f>
        <v>46.778153000000003</v>
      </c>
      <c r="C9" s="540">
        <f>C10</f>
        <v>0.4</v>
      </c>
      <c r="D9" s="615">
        <f t="shared" si="13"/>
        <v>47.178153000000002</v>
      </c>
      <c r="E9" s="540">
        <f>E10</f>
        <v>36.367153000000002</v>
      </c>
      <c r="F9" s="540">
        <f>F10</f>
        <v>0.4</v>
      </c>
      <c r="G9" s="540">
        <f t="shared" si="15"/>
        <v>36.767153</v>
      </c>
      <c r="H9" s="614">
        <f>H10</f>
        <v>37.573152999999998</v>
      </c>
      <c r="I9" s="540">
        <f>I10</f>
        <v>0.4</v>
      </c>
      <c r="J9" s="615">
        <f t="shared" si="17"/>
        <v>37.973152999999996</v>
      </c>
      <c r="K9" s="540">
        <f>K10</f>
        <v>37.433152999999997</v>
      </c>
      <c r="L9" s="540">
        <f>L10</f>
        <v>0.4</v>
      </c>
      <c r="M9" s="540">
        <f t="shared" si="19"/>
        <v>37.833152999999996</v>
      </c>
      <c r="N9" s="540">
        <f>N10</f>
        <v>39.003152999999998</v>
      </c>
      <c r="O9" s="540">
        <f>O10</f>
        <v>0.4</v>
      </c>
      <c r="P9" s="540">
        <f t="shared" si="21"/>
        <v>39.403152999999996</v>
      </c>
      <c r="Q9" s="614">
        <f>Q10</f>
        <v>44.801152999999999</v>
      </c>
      <c r="R9" s="540">
        <f>R10</f>
        <v>0.4</v>
      </c>
      <c r="S9" s="615">
        <f t="shared" si="23"/>
        <v>45.201152999999998</v>
      </c>
      <c r="T9" s="540">
        <f>T10</f>
        <v>49.258153</v>
      </c>
      <c r="U9" s="540">
        <f>U10</f>
        <v>0.4</v>
      </c>
      <c r="V9" s="540">
        <f t="shared" si="25"/>
        <v>49.658152999999999</v>
      </c>
      <c r="W9" s="614">
        <f>W10</f>
        <v>49.886153</v>
      </c>
      <c r="X9" s="540">
        <f>X10</f>
        <v>9.9999999999999645E-2</v>
      </c>
      <c r="Y9" s="615">
        <f t="shared" si="27"/>
        <v>49.986153000000002</v>
      </c>
      <c r="Z9" s="540">
        <f>Z10</f>
        <v>51.956153</v>
      </c>
      <c r="AA9" s="540">
        <f>AA10</f>
        <v>0.6</v>
      </c>
      <c r="AB9" s="540">
        <f t="shared" si="29"/>
        <v>52.556153000000002</v>
      </c>
      <c r="AC9" s="540">
        <f>AC10</f>
        <v>53.552152999999997</v>
      </c>
      <c r="AD9" s="540">
        <f>AD10</f>
        <v>1.05</v>
      </c>
      <c r="AE9" s="540">
        <f t="shared" si="31"/>
        <v>54.602152999999994</v>
      </c>
      <c r="AF9" s="614">
        <f>AF10</f>
        <v>54.783152999999999</v>
      </c>
      <c r="AG9" s="540">
        <f>AG10</f>
        <v>1.05</v>
      </c>
      <c r="AH9" s="615">
        <f t="shared" si="33"/>
        <v>55.833152999999996</v>
      </c>
      <c r="AI9" s="614">
        <f>AI10</f>
        <v>55.902152999999998</v>
      </c>
      <c r="AJ9" s="540">
        <f>AJ10</f>
        <v>1.05</v>
      </c>
      <c r="AK9" s="615">
        <f t="shared" si="35"/>
        <v>56.952152999999996</v>
      </c>
      <c r="AL9" s="614">
        <f>AL10</f>
        <v>52.856152999999999</v>
      </c>
      <c r="AM9" s="540">
        <f>AM10</f>
        <v>1.05</v>
      </c>
      <c r="AN9" s="615">
        <f t="shared" si="37"/>
        <v>53.906152999999996</v>
      </c>
      <c r="AO9" s="614">
        <f>AO10</f>
        <v>46.595153000000003</v>
      </c>
      <c r="AP9" s="540">
        <f>AP10</f>
        <v>1.05</v>
      </c>
      <c r="AQ9" s="615">
        <f t="shared" si="39"/>
        <v>47.645153000000001</v>
      </c>
      <c r="AR9" s="540">
        <f>AR10</f>
        <v>50.665152999999997</v>
      </c>
      <c r="AS9" s="540">
        <f>AS10</f>
        <v>1.05</v>
      </c>
      <c r="AT9" s="540">
        <f t="shared" si="41"/>
        <v>51.715152999999994</v>
      </c>
      <c r="AU9" s="540">
        <f>AU10</f>
        <v>57.161152999999999</v>
      </c>
      <c r="AV9" s="540">
        <f>AV10</f>
        <v>1.05</v>
      </c>
      <c r="AW9" s="540">
        <f t="shared" si="43"/>
        <v>58.211152999999996</v>
      </c>
      <c r="AX9" s="614">
        <f>AX10</f>
        <v>44.587153000000001</v>
      </c>
      <c r="AY9" s="540">
        <f>AY10</f>
        <v>0.6</v>
      </c>
      <c r="AZ9" s="615">
        <f t="shared" si="45"/>
        <v>45.187153000000002</v>
      </c>
      <c r="BA9" s="540">
        <f>BA10</f>
        <v>61.051152999999999</v>
      </c>
      <c r="BB9" s="540">
        <f>BB10</f>
        <v>1.1000000000000001</v>
      </c>
      <c r="BC9" s="540">
        <f t="shared" si="47"/>
        <v>62.151153000000001</v>
      </c>
      <c r="BD9" s="614">
        <f>BD10</f>
        <v>75.058153000000004</v>
      </c>
      <c r="BE9" s="540">
        <f>BE10</f>
        <v>1.7022999999999999</v>
      </c>
      <c r="BF9" s="615">
        <f t="shared" si="49"/>
        <v>76.760452999999998</v>
      </c>
      <c r="BG9" s="614">
        <f>BG10</f>
        <v>73.435153</v>
      </c>
      <c r="BH9" s="540">
        <f>BH10</f>
        <v>1.7022999999999999</v>
      </c>
      <c r="BI9" s="615">
        <f t="shared" si="51"/>
        <v>75.137452999999994</v>
      </c>
      <c r="BJ9" s="540">
        <f>BJ10</f>
        <v>79.290153000000004</v>
      </c>
      <c r="BK9" s="540">
        <f>BK10</f>
        <v>1.7022999999999999</v>
      </c>
      <c r="BL9" s="540">
        <f t="shared" si="53"/>
        <v>80.992452999999998</v>
      </c>
      <c r="BM9" s="614">
        <f>BM10</f>
        <v>79.320153000000005</v>
      </c>
      <c r="BN9" s="540">
        <f>BN10</f>
        <v>1.202299</v>
      </c>
      <c r="BO9" s="615">
        <f t="shared" si="55"/>
        <v>80.522452000000001</v>
      </c>
      <c r="BP9" s="613" t="s">
        <v>1</v>
      </c>
    </row>
    <row r="10" spans="1:68" ht="30" customHeight="1" x14ac:dyDescent="0.25">
      <c r="A10" s="616" t="s">
        <v>30</v>
      </c>
      <c r="B10" s="617">
        <v>46.778153000000003</v>
      </c>
      <c r="C10" s="618">
        <v>0.4</v>
      </c>
      <c r="D10" s="609">
        <f t="shared" si="13"/>
        <v>47.178153000000002</v>
      </c>
      <c r="E10" s="656">
        <v>36.367153000000002</v>
      </c>
      <c r="F10" s="656">
        <v>0.4</v>
      </c>
      <c r="G10" s="656">
        <f t="shared" si="15"/>
        <v>36.767153</v>
      </c>
      <c r="H10" s="617">
        <v>37.573152999999998</v>
      </c>
      <c r="I10" s="618">
        <v>0.4</v>
      </c>
      <c r="J10" s="609">
        <f t="shared" si="17"/>
        <v>37.973152999999996</v>
      </c>
      <c r="K10" s="656">
        <v>37.433152999999997</v>
      </c>
      <c r="L10" s="656">
        <v>0.4</v>
      </c>
      <c r="M10" s="656">
        <f t="shared" si="19"/>
        <v>37.833152999999996</v>
      </c>
      <c r="N10" s="656">
        <v>39.003152999999998</v>
      </c>
      <c r="O10" s="656">
        <v>0.4</v>
      </c>
      <c r="P10" s="656">
        <f t="shared" si="21"/>
        <v>39.403152999999996</v>
      </c>
      <c r="Q10" s="617">
        <v>44.801152999999999</v>
      </c>
      <c r="R10" s="618">
        <v>0.4</v>
      </c>
      <c r="S10" s="609">
        <f t="shared" si="23"/>
        <v>45.201152999999998</v>
      </c>
      <c r="T10" s="656">
        <v>49.258153</v>
      </c>
      <c r="U10" s="656">
        <v>0.4</v>
      </c>
      <c r="V10" s="656">
        <f t="shared" si="25"/>
        <v>49.658152999999999</v>
      </c>
      <c r="W10" s="617">
        <v>49.886153</v>
      </c>
      <c r="X10" s="871">
        <v>9.9999999999999645E-2</v>
      </c>
      <c r="Y10" s="609">
        <f t="shared" si="27"/>
        <v>49.986153000000002</v>
      </c>
      <c r="Z10" s="656">
        <v>51.956153</v>
      </c>
      <c r="AA10" s="656">
        <v>0.6</v>
      </c>
      <c r="AB10" s="656">
        <f t="shared" si="29"/>
        <v>52.556153000000002</v>
      </c>
      <c r="AC10" s="656">
        <v>53.552152999999997</v>
      </c>
      <c r="AD10" s="656">
        <v>1.05</v>
      </c>
      <c r="AE10" s="656">
        <f t="shared" si="31"/>
        <v>54.602152999999994</v>
      </c>
      <c r="AF10" s="617">
        <v>54.783152999999999</v>
      </c>
      <c r="AG10" s="871">
        <v>1.05</v>
      </c>
      <c r="AH10" s="609">
        <f t="shared" si="33"/>
        <v>55.833152999999996</v>
      </c>
      <c r="AI10" s="617">
        <v>55.902152999999998</v>
      </c>
      <c r="AJ10" s="871">
        <v>1.05</v>
      </c>
      <c r="AK10" s="609">
        <f t="shared" si="35"/>
        <v>56.952152999999996</v>
      </c>
      <c r="AL10" s="617">
        <v>52.856152999999999</v>
      </c>
      <c r="AM10" s="871">
        <v>1.05</v>
      </c>
      <c r="AN10" s="609">
        <f t="shared" si="37"/>
        <v>53.906152999999996</v>
      </c>
      <c r="AO10" s="617">
        <v>46.595153000000003</v>
      </c>
      <c r="AP10" s="871">
        <v>1.05</v>
      </c>
      <c r="AQ10" s="609">
        <f t="shared" si="39"/>
        <v>47.645153000000001</v>
      </c>
      <c r="AR10" s="656">
        <v>50.665152999999997</v>
      </c>
      <c r="AS10" s="656">
        <v>1.05</v>
      </c>
      <c r="AT10" s="656">
        <f t="shared" si="41"/>
        <v>51.715152999999994</v>
      </c>
      <c r="AU10" s="656">
        <v>57.161152999999999</v>
      </c>
      <c r="AV10" s="656">
        <v>1.05</v>
      </c>
      <c r="AW10" s="656">
        <f t="shared" si="43"/>
        <v>58.211152999999996</v>
      </c>
      <c r="AX10" s="617">
        <v>44.587153000000001</v>
      </c>
      <c r="AY10" s="656">
        <v>0.6</v>
      </c>
      <c r="AZ10" s="609">
        <f t="shared" si="45"/>
        <v>45.187153000000002</v>
      </c>
      <c r="BA10" s="656">
        <v>61.051152999999999</v>
      </c>
      <c r="BB10" s="656">
        <v>1.1000000000000001</v>
      </c>
      <c r="BC10" s="656">
        <f t="shared" si="47"/>
        <v>62.151153000000001</v>
      </c>
      <c r="BD10" s="617">
        <v>75.058153000000004</v>
      </c>
      <c r="BE10" s="656">
        <v>1.7022999999999999</v>
      </c>
      <c r="BF10" s="609">
        <f t="shared" si="49"/>
        <v>76.760452999999998</v>
      </c>
      <c r="BG10" s="617">
        <v>73.435153</v>
      </c>
      <c r="BH10" s="656">
        <v>1.7022999999999999</v>
      </c>
      <c r="BI10" s="609">
        <f t="shared" si="51"/>
        <v>75.137452999999994</v>
      </c>
      <c r="BJ10" s="656">
        <v>79.290153000000004</v>
      </c>
      <c r="BK10" s="656">
        <v>1.7022999999999999</v>
      </c>
      <c r="BL10" s="656">
        <f t="shared" si="53"/>
        <v>80.992452999999998</v>
      </c>
      <c r="BM10" s="617">
        <v>79.320153000000005</v>
      </c>
      <c r="BN10" s="656">
        <v>1.202299</v>
      </c>
      <c r="BO10" s="609">
        <f t="shared" si="55"/>
        <v>80.522452000000001</v>
      </c>
      <c r="BP10" s="616" t="s">
        <v>28</v>
      </c>
    </row>
    <row r="11" spans="1:68" ht="15" x14ac:dyDescent="0.25">
      <c r="A11" s="619" t="s">
        <v>29</v>
      </c>
      <c r="B11" s="620">
        <v>145.122153</v>
      </c>
      <c r="C11" s="621">
        <v>2.8523000000000001</v>
      </c>
      <c r="D11" s="622">
        <f t="shared" si="13"/>
        <v>147.97445300000001</v>
      </c>
      <c r="E11" s="621">
        <v>145.122153</v>
      </c>
      <c r="F11" s="621">
        <v>2.8523000000000001</v>
      </c>
      <c r="G11" s="621">
        <f t="shared" si="15"/>
        <v>147.97445300000001</v>
      </c>
      <c r="H11" s="620">
        <v>145.122153</v>
      </c>
      <c r="I11" s="621">
        <v>2.8523000000000001</v>
      </c>
      <c r="J11" s="622">
        <f t="shared" si="17"/>
        <v>147.97445300000001</v>
      </c>
      <c r="K11" s="621">
        <v>145.32215299999999</v>
      </c>
      <c r="L11" s="621">
        <v>2.8523000000000001</v>
      </c>
      <c r="M11" s="621">
        <f t="shared" si="19"/>
        <v>148.174453</v>
      </c>
      <c r="N11" s="621">
        <v>145.32215299999999</v>
      </c>
      <c r="O11" s="621">
        <v>2.8523000000000001</v>
      </c>
      <c r="P11" s="621">
        <f t="shared" si="21"/>
        <v>148.174453</v>
      </c>
      <c r="Q11" s="620">
        <v>145.32215299999999</v>
      </c>
      <c r="R11" s="621">
        <v>2.8523000000000001</v>
      </c>
      <c r="S11" s="622">
        <f t="shared" si="23"/>
        <v>148.174453</v>
      </c>
      <c r="T11" s="621">
        <v>145.32215299999999</v>
      </c>
      <c r="U11" s="621">
        <v>2.8523000000000001</v>
      </c>
      <c r="V11" s="621">
        <f t="shared" si="25"/>
        <v>148.174453</v>
      </c>
      <c r="W11" s="620">
        <v>145.32215299999999</v>
      </c>
      <c r="X11" s="621">
        <v>2.5522999999999998</v>
      </c>
      <c r="Y11" s="622">
        <f t="shared" si="27"/>
        <v>147.87445299999999</v>
      </c>
      <c r="Z11" s="621">
        <v>145.32215299999999</v>
      </c>
      <c r="AA11" s="621">
        <v>3.0522999999999998</v>
      </c>
      <c r="AB11" s="621">
        <f t="shared" si="29"/>
        <v>148.37445299999999</v>
      </c>
      <c r="AC11" s="621">
        <v>145.32215299999999</v>
      </c>
      <c r="AD11" s="621">
        <v>3.0522999999999998</v>
      </c>
      <c r="AE11" s="621">
        <f t="shared" si="31"/>
        <v>148.37445299999999</v>
      </c>
      <c r="AF11" s="620">
        <v>145.32215299999999</v>
      </c>
      <c r="AG11" s="621">
        <v>3.0522999999999998</v>
      </c>
      <c r="AH11" s="622">
        <f t="shared" si="33"/>
        <v>148.37445299999999</v>
      </c>
      <c r="AI11" s="620">
        <v>145.32215299999999</v>
      </c>
      <c r="AJ11" s="621">
        <v>3.0522999999999998</v>
      </c>
      <c r="AK11" s="622">
        <f t="shared" si="35"/>
        <v>148.37445299999999</v>
      </c>
      <c r="AL11" s="620">
        <v>145.32215299999999</v>
      </c>
      <c r="AM11" s="621">
        <v>3.0522999999999998</v>
      </c>
      <c r="AN11" s="622">
        <f t="shared" si="37"/>
        <v>148.37445299999999</v>
      </c>
      <c r="AO11" s="620">
        <v>145.32215299999999</v>
      </c>
      <c r="AP11" s="621">
        <v>3.0522999999999998</v>
      </c>
      <c r="AQ11" s="622">
        <f t="shared" si="39"/>
        <v>148.37445299999999</v>
      </c>
      <c r="AR11" s="621">
        <v>145.32215299999999</v>
      </c>
      <c r="AS11" s="621">
        <v>3.0522999999999998</v>
      </c>
      <c r="AT11" s="621">
        <f t="shared" si="41"/>
        <v>148.37445299999999</v>
      </c>
      <c r="AU11" s="621">
        <v>145.32215299999999</v>
      </c>
      <c r="AV11" s="621">
        <v>3.0522999999999998</v>
      </c>
      <c r="AW11" s="621">
        <f t="shared" si="43"/>
        <v>148.37445299999999</v>
      </c>
      <c r="AX11" s="620">
        <v>145.32215299999999</v>
      </c>
      <c r="AY11" s="621">
        <v>3.0522999999999998</v>
      </c>
      <c r="AZ11" s="622">
        <f t="shared" si="45"/>
        <v>148.37445299999999</v>
      </c>
      <c r="BA11" s="621">
        <v>145.32215299999999</v>
      </c>
      <c r="BB11" s="621">
        <v>3.5522999999999998</v>
      </c>
      <c r="BC11" s="621">
        <f t="shared" si="47"/>
        <v>148.87445299999999</v>
      </c>
      <c r="BD11" s="620">
        <v>145.32215299999999</v>
      </c>
      <c r="BE11" s="621">
        <v>3.5522999999999998</v>
      </c>
      <c r="BF11" s="622">
        <f t="shared" si="49"/>
        <v>148.87445299999999</v>
      </c>
      <c r="BG11" s="620">
        <v>145.32215299999999</v>
      </c>
      <c r="BH11" s="621">
        <v>3.5522999999999998</v>
      </c>
      <c r="BI11" s="622">
        <f t="shared" si="51"/>
        <v>148.87445299999999</v>
      </c>
      <c r="BJ11" s="621">
        <v>145.32215299999999</v>
      </c>
      <c r="BK11" s="621">
        <v>3.5522999999999998</v>
      </c>
      <c r="BL11" s="621">
        <f t="shared" si="53"/>
        <v>148.87445299999999</v>
      </c>
      <c r="BM11" s="620">
        <v>145.32215299999999</v>
      </c>
      <c r="BN11" s="621">
        <v>3.5522999999999998</v>
      </c>
      <c r="BO11" s="622">
        <f t="shared" si="55"/>
        <v>148.87445299999999</v>
      </c>
      <c r="BP11" s="619" t="s">
        <v>29</v>
      </c>
    </row>
    <row r="12" spans="1:68" ht="15" x14ac:dyDescent="0.25">
      <c r="A12" s="623" t="s">
        <v>31</v>
      </c>
      <c r="B12" s="624">
        <v>98.343999999999994</v>
      </c>
      <c r="C12" s="621">
        <v>2.4523000000000001</v>
      </c>
      <c r="D12" s="626">
        <f t="shared" si="13"/>
        <v>100.79629999999999</v>
      </c>
      <c r="E12" s="625">
        <v>108.755</v>
      </c>
      <c r="F12" s="625">
        <v>2.4523000000000001</v>
      </c>
      <c r="G12" s="625">
        <f t="shared" si="15"/>
        <v>111.20729999999999</v>
      </c>
      <c r="H12" s="624">
        <v>107.54900000000001</v>
      </c>
      <c r="I12" s="625">
        <v>2.4523000000000001</v>
      </c>
      <c r="J12" s="626">
        <f t="shared" si="17"/>
        <v>110.0013</v>
      </c>
      <c r="K12" s="625">
        <v>107.889</v>
      </c>
      <c r="L12" s="625">
        <v>2.4523000000000001</v>
      </c>
      <c r="M12" s="625">
        <f t="shared" si="19"/>
        <v>110.34129999999999</v>
      </c>
      <c r="N12" s="625">
        <v>106.319</v>
      </c>
      <c r="O12" s="625">
        <v>2.4523000000000001</v>
      </c>
      <c r="P12" s="625">
        <f t="shared" si="21"/>
        <v>108.7713</v>
      </c>
      <c r="Q12" s="624">
        <v>100.521</v>
      </c>
      <c r="R12" s="625">
        <v>2.4523000000000001</v>
      </c>
      <c r="S12" s="626">
        <f t="shared" si="23"/>
        <v>102.97329999999999</v>
      </c>
      <c r="T12" s="625">
        <v>96.063999999999993</v>
      </c>
      <c r="U12" s="625">
        <v>2.4523000000000001</v>
      </c>
      <c r="V12" s="625">
        <f t="shared" si="25"/>
        <v>98.516299999999987</v>
      </c>
      <c r="W12" s="624">
        <v>95.436000000000007</v>
      </c>
      <c r="X12" s="625">
        <v>2.4523000000000001</v>
      </c>
      <c r="Y12" s="626">
        <f t="shared" si="27"/>
        <v>97.888300000000001</v>
      </c>
      <c r="Z12" s="625">
        <v>93.366</v>
      </c>
      <c r="AA12" s="625">
        <v>2.4523000000000001</v>
      </c>
      <c r="AB12" s="625">
        <f t="shared" si="29"/>
        <v>95.818299999999994</v>
      </c>
      <c r="AC12" s="625">
        <v>91.77</v>
      </c>
      <c r="AD12" s="625">
        <v>2.0023</v>
      </c>
      <c r="AE12" s="625">
        <f t="shared" si="31"/>
        <v>93.772300000000001</v>
      </c>
      <c r="AF12" s="624">
        <v>90.539000000000001</v>
      </c>
      <c r="AG12" s="625">
        <v>2.0023</v>
      </c>
      <c r="AH12" s="626">
        <f t="shared" si="33"/>
        <v>92.541300000000007</v>
      </c>
      <c r="AI12" s="624">
        <v>89.42</v>
      </c>
      <c r="AJ12" s="625">
        <v>2.0023</v>
      </c>
      <c r="AK12" s="626">
        <f t="shared" si="35"/>
        <v>91.422300000000007</v>
      </c>
      <c r="AL12" s="624">
        <v>92.465999999999994</v>
      </c>
      <c r="AM12" s="625">
        <v>2.0023</v>
      </c>
      <c r="AN12" s="626">
        <f t="shared" si="37"/>
        <v>94.468299999999999</v>
      </c>
      <c r="AO12" s="624">
        <v>98.727000000000004</v>
      </c>
      <c r="AP12" s="625">
        <v>2.0023</v>
      </c>
      <c r="AQ12" s="626">
        <f t="shared" si="39"/>
        <v>100.72930000000001</v>
      </c>
      <c r="AR12" s="625">
        <v>94.656999999999996</v>
      </c>
      <c r="AS12" s="625">
        <v>2.0023</v>
      </c>
      <c r="AT12" s="625">
        <f t="shared" si="41"/>
        <v>96.659300000000002</v>
      </c>
      <c r="AU12" s="625">
        <v>88.161000000000001</v>
      </c>
      <c r="AV12" s="625">
        <v>2.0023</v>
      </c>
      <c r="AW12" s="625">
        <f t="shared" si="43"/>
        <v>90.163300000000007</v>
      </c>
      <c r="AX12" s="624">
        <v>100.735</v>
      </c>
      <c r="AY12" s="625">
        <v>2.4523000000000001</v>
      </c>
      <c r="AZ12" s="626">
        <f t="shared" si="45"/>
        <v>103.18729999999999</v>
      </c>
      <c r="BA12" s="625">
        <v>84.271000000000001</v>
      </c>
      <c r="BB12" s="625">
        <v>2.4523000000000001</v>
      </c>
      <c r="BC12" s="625">
        <f t="shared" si="47"/>
        <v>86.723299999999995</v>
      </c>
      <c r="BD12" s="624">
        <v>70.263999999999996</v>
      </c>
      <c r="BE12" s="625">
        <v>1.85</v>
      </c>
      <c r="BF12" s="626">
        <f t="shared" si="49"/>
        <v>72.11399999999999</v>
      </c>
      <c r="BG12" s="624">
        <v>71.887</v>
      </c>
      <c r="BH12" s="625">
        <v>1.85</v>
      </c>
      <c r="BI12" s="626">
        <f t="shared" si="51"/>
        <v>73.736999999999995</v>
      </c>
      <c r="BJ12" s="625">
        <v>66.031999999999996</v>
      </c>
      <c r="BK12" s="625">
        <v>1.85</v>
      </c>
      <c r="BL12" s="625">
        <f t="shared" si="53"/>
        <v>67.881999999999991</v>
      </c>
      <c r="BM12" s="624">
        <v>66.001999999999995</v>
      </c>
      <c r="BN12" s="625">
        <v>2.3500009999999998</v>
      </c>
      <c r="BO12" s="626">
        <f t="shared" si="55"/>
        <v>68.352001000000001</v>
      </c>
      <c r="BP12" s="623" t="s">
        <v>34</v>
      </c>
    </row>
    <row r="13" spans="1:68" ht="15" x14ac:dyDescent="0.25">
      <c r="A13" s="627" t="s">
        <v>2</v>
      </c>
      <c r="B13" s="628">
        <f>SUM(B14:B16,B18:B20)</f>
        <v>1045.2323939999999</v>
      </c>
      <c r="C13" s="629">
        <f>SUM(C14:C16,C18:C20)</f>
        <v>115.43276</v>
      </c>
      <c r="D13" s="630">
        <f>B13+C13</f>
        <v>1160.6651539999998</v>
      </c>
      <c r="E13" s="629">
        <f>SUM(E14:E16,E18:E20)</f>
        <v>1044.1335530000001</v>
      </c>
      <c r="F13" s="629">
        <f>SUM(F14:F16,F18:F20)</f>
        <v>115.12586</v>
      </c>
      <c r="G13" s="629">
        <f>E13+F13</f>
        <v>1159.2594130000002</v>
      </c>
      <c r="H13" s="628">
        <f>SUM(H14:H16,H18:H20)</f>
        <v>1046.1274890000002</v>
      </c>
      <c r="I13" s="629">
        <f>SUM(I14:I16,I18:I20)</f>
        <v>115.337896</v>
      </c>
      <c r="J13" s="630">
        <f>H13+I13</f>
        <v>1161.4653850000002</v>
      </c>
      <c r="K13" s="629">
        <f>SUM(K14:K16,K18:K20)</f>
        <v>1051.710077</v>
      </c>
      <c r="L13" s="629">
        <f>SUM(L14:L16,L18:L20)</f>
        <v>114.96524299999999</v>
      </c>
      <c r="M13" s="629">
        <f>K13+L13</f>
        <v>1166.6753199999998</v>
      </c>
      <c r="N13" s="629">
        <f>SUM(N14:N16,N18:N20)</f>
        <v>1053.987699</v>
      </c>
      <c r="O13" s="629">
        <f>SUM(O14:O16,O18:O20)</f>
        <v>115.014893</v>
      </c>
      <c r="P13" s="629">
        <f>N13+O13</f>
        <v>1169.002592</v>
      </c>
      <c r="Q13" s="628">
        <f>SUM(Q14:Q16,Q18:Q20)</f>
        <v>1054.322807</v>
      </c>
      <c r="R13" s="629">
        <f>SUM(R14:R16,R18:R20)</f>
        <v>114.79388000000002</v>
      </c>
      <c r="S13" s="630">
        <f>Q13+R13</f>
        <v>1169.116687</v>
      </c>
      <c r="T13" s="629">
        <f>SUM(T14:T16,T18:T20)</f>
        <v>1054.8445650000001</v>
      </c>
      <c r="U13" s="629">
        <f>SUM(U14:U16,U18:U20)</f>
        <v>115.147935</v>
      </c>
      <c r="V13" s="629">
        <f>T13+U13</f>
        <v>1169.9925000000001</v>
      </c>
      <c r="W13" s="628">
        <f>SUM(W14:W16,W18:W20)</f>
        <v>1054.981577</v>
      </c>
      <c r="X13" s="629">
        <f>SUM(X14:X16,X18:X20)</f>
        <v>114.94886</v>
      </c>
      <c r="Y13" s="630">
        <f>W13+X13</f>
        <v>1169.930437</v>
      </c>
      <c r="Z13" s="629">
        <f>SUM(Z14:Z16,Z18:Z20)</f>
        <v>1054.4555009999999</v>
      </c>
      <c r="AA13" s="629">
        <f>SUM(AA14:AA16,AA18:AA20)</f>
        <v>118.19454099999999</v>
      </c>
      <c r="AB13" s="629">
        <f>Z13+AA13</f>
        <v>1172.650042</v>
      </c>
      <c r="AC13" s="629">
        <f>SUM(AC14:AC16,AC18:AC20)</f>
        <v>1059.2097369999999</v>
      </c>
      <c r="AD13" s="629">
        <f>SUM(AD14:AD16,AD18:AD20)</f>
        <v>118.502944</v>
      </c>
      <c r="AE13" s="629">
        <f>AC13+AD13</f>
        <v>1177.712681</v>
      </c>
      <c r="AF13" s="628">
        <f>SUM(AF14:AF16,AF18:AF20)</f>
        <v>1059.905465</v>
      </c>
      <c r="AG13" s="629">
        <f>SUM(AG14:AG16,AG18:AG20)</f>
        <v>118.655446</v>
      </c>
      <c r="AH13" s="630">
        <f>AF13+AG13</f>
        <v>1178.560911</v>
      </c>
      <c r="AI13" s="628">
        <f>SUM(AI14:AI16,AI18:AI20)</f>
        <v>1061.6298689999999</v>
      </c>
      <c r="AJ13" s="629">
        <f>SUM(AJ14:AJ16,AJ18:AJ20)</f>
        <v>118.61125800000001</v>
      </c>
      <c r="AK13" s="630">
        <f>AI13+AJ13</f>
        <v>1180.2411269999998</v>
      </c>
      <c r="AL13" s="628">
        <f>SUM(AL14:AL16,AL18:AL20)</f>
        <v>1062.0186150000002</v>
      </c>
      <c r="AM13" s="629">
        <f>SUM(AM14:AM16,AM18:AM20)</f>
        <v>119.69152100000001</v>
      </c>
      <c r="AN13" s="630">
        <f>AL13+AM13</f>
        <v>1181.7101360000001</v>
      </c>
      <c r="AO13" s="628">
        <f>SUM(AO14:AO16,AO18:AO20)</f>
        <v>1074.7321059999999</v>
      </c>
      <c r="AP13" s="629">
        <f>SUM(AP14:AP16,AP18:AP20)</f>
        <v>119.77698900000001</v>
      </c>
      <c r="AQ13" s="630">
        <f>AO13+AP13</f>
        <v>1194.5090949999999</v>
      </c>
      <c r="AR13" s="629">
        <f>SUM(AR14:AR16,AR18:AR20)</f>
        <v>1075.7641820000001</v>
      </c>
      <c r="AS13" s="629">
        <f>SUM(AS14:AS16,AS18:AS20)</f>
        <v>119.536524</v>
      </c>
      <c r="AT13" s="629">
        <f>AR13+AS13</f>
        <v>1195.3007060000002</v>
      </c>
      <c r="AU13" s="629">
        <f>SUM(AU14:AU16,AU18:AU20)</f>
        <v>1074.909193</v>
      </c>
      <c r="AV13" s="629">
        <f>SUM(AV14:AV16,AV18:AV20)</f>
        <v>119.66091799999998</v>
      </c>
      <c r="AW13" s="629">
        <f>AU13+AV13</f>
        <v>1194.570111</v>
      </c>
      <c r="AX13" s="628">
        <f>SUM(AX14:AX16,AX18:AX20)</f>
        <v>1072.3317219999999</v>
      </c>
      <c r="AY13" s="629">
        <f>SUM(AY14:AY16,AY18:AY20)</f>
        <v>119.49329299999999</v>
      </c>
      <c r="AZ13" s="630">
        <f>AX13+AY13</f>
        <v>1191.8250149999999</v>
      </c>
      <c r="BA13" s="629">
        <f>SUM(BA14:BA16,BA18:BA20)</f>
        <v>1070.8189870000001</v>
      </c>
      <c r="BB13" s="629">
        <f>SUM(BB14:BB16,BB18:BB20)</f>
        <v>120.116314</v>
      </c>
      <c r="BC13" s="629">
        <f>BA13+BB13</f>
        <v>1190.9353010000002</v>
      </c>
      <c r="BD13" s="628">
        <f>SUM(BD14:BD16,BD18:BD20)</f>
        <v>1070.7102540000001</v>
      </c>
      <c r="BE13" s="629">
        <f>SUM(BE14:BE16,BE18:BE20)</f>
        <v>120.40308799999998</v>
      </c>
      <c r="BF13" s="630">
        <f>BD13+BE13</f>
        <v>1191.1133420000001</v>
      </c>
      <c r="BG13" s="628">
        <f>SUM(BG14:BG16,BG18:BG20)</f>
        <v>1070.559086</v>
      </c>
      <c r="BH13" s="629">
        <f>SUM(BH14:BH16,BH18:BH20)</f>
        <v>119.90674</v>
      </c>
      <c r="BI13" s="630">
        <f>BG13+BH13</f>
        <v>1190.4658259999999</v>
      </c>
      <c r="BJ13" s="629">
        <f>SUM(BJ14:BJ16,BJ18:BJ20)</f>
        <v>1070.9849180000001</v>
      </c>
      <c r="BK13" s="629">
        <f>SUM(BK14:BK16,BK18:BK20)</f>
        <v>119.880047</v>
      </c>
      <c r="BL13" s="629">
        <f>BJ13+BK13</f>
        <v>1190.8649650000002</v>
      </c>
      <c r="BM13" s="628">
        <f>SUM(BM14:BM16,BM18:BM20)</f>
        <v>1070.3672270000002</v>
      </c>
      <c r="BN13" s="629">
        <f>SUM(BN14:BN16,BN18:BN20)</f>
        <v>119.134671</v>
      </c>
      <c r="BO13" s="630">
        <f>BM13+BN13</f>
        <v>1189.5018980000002</v>
      </c>
      <c r="BP13" s="627" t="s">
        <v>2</v>
      </c>
    </row>
    <row r="14" spans="1:68" ht="15" x14ac:dyDescent="0.25">
      <c r="A14" s="607" t="s">
        <v>4</v>
      </c>
      <c r="B14" s="631">
        <v>68.646925999999993</v>
      </c>
      <c r="C14" s="649">
        <v>9.2901349999999994</v>
      </c>
      <c r="D14" s="632">
        <f t="shared" ref="D14:D20" si="56">B14+C14</f>
        <v>77.937061</v>
      </c>
      <c r="E14" s="658">
        <v>68.739425999999995</v>
      </c>
      <c r="F14" s="658">
        <v>9.308135</v>
      </c>
      <c r="G14" s="658">
        <f t="shared" ref="G14:G20" si="57">E14+F14</f>
        <v>78.047561000000002</v>
      </c>
      <c r="H14" s="631">
        <v>68.596425999999994</v>
      </c>
      <c r="I14" s="649">
        <v>9.292135</v>
      </c>
      <c r="J14" s="632">
        <f t="shared" ref="J14:J20" si="58">H14+I14</f>
        <v>77.888560999999996</v>
      </c>
      <c r="K14" s="658">
        <v>68.715616999999995</v>
      </c>
      <c r="L14" s="658">
        <v>9.3359559999999995</v>
      </c>
      <c r="M14" s="658">
        <f t="shared" ref="M14:M20" si="59">K14+L14</f>
        <v>78.051572999999991</v>
      </c>
      <c r="N14" s="658">
        <v>68.713616999999999</v>
      </c>
      <c r="O14" s="658">
        <v>9.4019560000000002</v>
      </c>
      <c r="P14" s="658">
        <f t="shared" ref="P14:P20" si="60">N14+O14</f>
        <v>78.115572999999998</v>
      </c>
      <c r="Q14" s="631">
        <v>68.586617000000004</v>
      </c>
      <c r="R14" s="649">
        <v>9.4359560000000009</v>
      </c>
      <c r="S14" s="632">
        <f t="shared" ref="S14:S20" si="61">Q14+R14</f>
        <v>78.022573000000008</v>
      </c>
      <c r="T14" s="658">
        <v>68.531116999999995</v>
      </c>
      <c r="U14" s="658">
        <v>9.4773560000000003</v>
      </c>
      <c r="V14" s="658">
        <f t="shared" ref="V14:V20" si="62">T14+U14</f>
        <v>78.008472999999995</v>
      </c>
      <c r="W14" s="631">
        <v>68.522116999999994</v>
      </c>
      <c r="X14" s="649">
        <v>9.7978559999999995</v>
      </c>
      <c r="Y14" s="632">
        <f t="shared" ref="Y14:Y20" si="63">W14+X14</f>
        <v>78.31997299999999</v>
      </c>
      <c r="Z14" s="658">
        <v>68.322616999999994</v>
      </c>
      <c r="AA14" s="658">
        <v>10.057746</v>
      </c>
      <c r="AB14" s="658">
        <f t="shared" ref="AB14:AB20" si="64">Z14+AA14</f>
        <v>78.380362999999988</v>
      </c>
      <c r="AC14" s="658">
        <v>68.780167000000006</v>
      </c>
      <c r="AD14" s="658">
        <v>10.086746</v>
      </c>
      <c r="AE14" s="658">
        <f t="shared" ref="AE14:AE20" si="65">AC14+AD14</f>
        <v>78.866913000000011</v>
      </c>
      <c r="AF14" s="631">
        <v>68.720167000000004</v>
      </c>
      <c r="AG14" s="649">
        <v>10.060846</v>
      </c>
      <c r="AH14" s="632">
        <f t="shared" ref="AH14:AH20" si="66">AF14+AG14</f>
        <v>78.781013000000002</v>
      </c>
      <c r="AI14" s="631">
        <v>68.671616999999998</v>
      </c>
      <c r="AJ14" s="649">
        <v>10.056846</v>
      </c>
      <c r="AK14" s="632">
        <f t="shared" ref="AK14:AK20" si="67">AI14+AJ14</f>
        <v>78.728463000000005</v>
      </c>
      <c r="AL14" s="631">
        <v>68.613954000000007</v>
      </c>
      <c r="AM14" s="649">
        <v>10.070846</v>
      </c>
      <c r="AN14" s="632">
        <f t="shared" ref="AN14:AN20" si="68">AL14+AM14</f>
        <v>78.68480000000001</v>
      </c>
      <c r="AO14" s="631">
        <v>68.967539000000002</v>
      </c>
      <c r="AP14" s="649">
        <v>10.070846</v>
      </c>
      <c r="AQ14" s="632">
        <f t="shared" ref="AQ14:AQ20" si="69">AO14+AP14</f>
        <v>79.038385000000005</v>
      </c>
      <c r="AR14" s="658">
        <v>69.006606000000005</v>
      </c>
      <c r="AS14" s="658">
        <v>10.033845999999999</v>
      </c>
      <c r="AT14" s="658">
        <f t="shared" ref="AT14:AT20" si="70">AR14+AS14</f>
        <v>79.040452000000002</v>
      </c>
      <c r="AU14" s="658">
        <v>69.024606000000006</v>
      </c>
      <c r="AV14" s="658">
        <v>10.033845999999999</v>
      </c>
      <c r="AW14" s="658">
        <f t="shared" ref="AW14:AW20" si="71">AU14+AV14</f>
        <v>79.058452000000003</v>
      </c>
      <c r="AX14" s="631">
        <v>69.047606000000002</v>
      </c>
      <c r="AY14" s="649">
        <v>10.047646</v>
      </c>
      <c r="AZ14" s="632">
        <f t="shared" ref="AZ14:AZ20" si="72">AX14+AY14</f>
        <v>79.095252000000002</v>
      </c>
      <c r="BA14" s="658">
        <v>69.054305999999997</v>
      </c>
      <c r="BB14" s="658">
        <v>10.029915000000001</v>
      </c>
      <c r="BC14" s="658">
        <f t="shared" ref="BC14:BC20" si="73">BA14+BB14</f>
        <v>79.084220999999999</v>
      </c>
      <c r="BD14" s="631">
        <v>69.292305999999996</v>
      </c>
      <c r="BE14" s="649">
        <v>10.049915</v>
      </c>
      <c r="BF14" s="632">
        <f t="shared" ref="BF14:BF20" si="74">BD14+BE14</f>
        <v>79.342220999999995</v>
      </c>
      <c r="BG14" s="631">
        <v>69.351305999999994</v>
      </c>
      <c r="BH14" s="649">
        <v>10.056015</v>
      </c>
      <c r="BI14" s="632">
        <f t="shared" ref="BI14:BI20" si="75">BG14+BH14</f>
        <v>79.407320999999996</v>
      </c>
      <c r="BJ14" s="658">
        <v>69.342656000000005</v>
      </c>
      <c r="BK14" s="658">
        <v>10.026015000000001</v>
      </c>
      <c r="BL14" s="658">
        <f t="shared" ref="BL14:BL20" si="76">BJ14+BK14</f>
        <v>79.368671000000006</v>
      </c>
      <c r="BM14" s="631">
        <v>69.234656000000001</v>
      </c>
      <c r="BN14" s="649">
        <v>9.9360150000000012</v>
      </c>
      <c r="BO14" s="632">
        <f t="shared" ref="BO14:BO20" si="77">BM14+BN14</f>
        <v>79.170670999999999</v>
      </c>
      <c r="BP14" s="607" t="s">
        <v>21</v>
      </c>
    </row>
    <row r="15" spans="1:68" ht="15" x14ac:dyDescent="0.25">
      <c r="A15" s="633" t="s">
        <v>5</v>
      </c>
      <c r="B15" s="634">
        <v>168.165198</v>
      </c>
      <c r="C15" s="635">
        <v>44.618248999999999</v>
      </c>
      <c r="D15" s="636">
        <f t="shared" si="56"/>
        <v>212.783447</v>
      </c>
      <c r="E15" s="635">
        <v>167.93278100000001</v>
      </c>
      <c r="F15" s="635">
        <v>44.618248999999999</v>
      </c>
      <c r="G15" s="635">
        <f t="shared" si="57"/>
        <v>212.55103</v>
      </c>
      <c r="H15" s="634">
        <v>167.95778100000001</v>
      </c>
      <c r="I15" s="635">
        <v>44.603248999999998</v>
      </c>
      <c r="J15" s="636">
        <f t="shared" si="58"/>
        <v>212.56103000000002</v>
      </c>
      <c r="K15" s="635">
        <v>169.450874</v>
      </c>
      <c r="L15" s="635">
        <v>44.553427999999997</v>
      </c>
      <c r="M15" s="635">
        <f t="shared" si="59"/>
        <v>214.004302</v>
      </c>
      <c r="N15" s="635">
        <v>169.43087399999999</v>
      </c>
      <c r="O15" s="635">
        <v>44.548428000000001</v>
      </c>
      <c r="P15" s="635">
        <f t="shared" si="60"/>
        <v>213.97930199999999</v>
      </c>
      <c r="Q15" s="634">
        <v>169.70727400000001</v>
      </c>
      <c r="R15" s="635">
        <v>44.548428000000001</v>
      </c>
      <c r="S15" s="636">
        <f t="shared" si="61"/>
        <v>214.25570200000001</v>
      </c>
      <c r="T15" s="635">
        <v>169.850774</v>
      </c>
      <c r="U15" s="635">
        <v>44.548428000000001</v>
      </c>
      <c r="V15" s="635">
        <f t="shared" si="62"/>
        <v>214.399202</v>
      </c>
      <c r="W15" s="634">
        <v>169.849774</v>
      </c>
      <c r="X15" s="635">
        <v>44.550427999999997</v>
      </c>
      <c r="Y15" s="636">
        <f t="shared" si="63"/>
        <v>214.40020199999998</v>
      </c>
      <c r="Z15" s="635">
        <v>169.76377400000001</v>
      </c>
      <c r="AA15" s="635">
        <v>45.796861000000007</v>
      </c>
      <c r="AB15" s="635">
        <f t="shared" si="64"/>
        <v>215.56063500000002</v>
      </c>
      <c r="AC15" s="635">
        <v>169.72877399999999</v>
      </c>
      <c r="AD15" s="635">
        <v>45.789112000000003</v>
      </c>
      <c r="AE15" s="635">
        <f t="shared" si="65"/>
        <v>215.51788599999998</v>
      </c>
      <c r="AF15" s="634">
        <v>169.713774</v>
      </c>
      <c r="AG15" s="635">
        <v>45.799112000000001</v>
      </c>
      <c r="AH15" s="636">
        <f t="shared" si="66"/>
        <v>215.51288600000001</v>
      </c>
      <c r="AI15" s="634">
        <v>169.75877399999999</v>
      </c>
      <c r="AJ15" s="635">
        <v>45.799112000000001</v>
      </c>
      <c r="AK15" s="636">
        <f t="shared" si="67"/>
        <v>215.557886</v>
      </c>
      <c r="AL15" s="634">
        <v>169.77205900000001</v>
      </c>
      <c r="AM15" s="635">
        <v>45.762112000000002</v>
      </c>
      <c r="AN15" s="636">
        <f t="shared" si="68"/>
        <v>215.53417100000001</v>
      </c>
      <c r="AO15" s="634">
        <v>172.90685199999999</v>
      </c>
      <c r="AP15" s="635">
        <v>45.762112000000002</v>
      </c>
      <c r="AQ15" s="636">
        <f t="shared" si="69"/>
        <v>218.66896399999999</v>
      </c>
      <c r="AR15" s="635">
        <v>172.856852</v>
      </c>
      <c r="AS15" s="635">
        <v>45.789112000000003</v>
      </c>
      <c r="AT15" s="635">
        <f t="shared" si="70"/>
        <v>218.64596399999999</v>
      </c>
      <c r="AU15" s="635">
        <v>172.78275199999999</v>
      </c>
      <c r="AV15" s="635">
        <v>45.807112000000004</v>
      </c>
      <c r="AW15" s="635">
        <f t="shared" si="71"/>
        <v>218.58986399999998</v>
      </c>
      <c r="AX15" s="634">
        <v>172.85825199999999</v>
      </c>
      <c r="AY15" s="635">
        <v>45.793312000000007</v>
      </c>
      <c r="AZ15" s="636">
        <f t="shared" si="72"/>
        <v>218.65156400000001</v>
      </c>
      <c r="BA15" s="635">
        <v>173.095752</v>
      </c>
      <c r="BB15" s="635">
        <v>45.912036999999998</v>
      </c>
      <c r="BC15" s="635">
        <f t="shared" si="73"/>
        <v>219.007789</v>
      </c>
      <c r="BD15" s="634">
        <v>173.14575199999999</v>
      </c>
      <c r="BE15" s="635">
        <v>45.912036999999998</v>
      </c>
      <c r="BF15" s="636">
        <f t="shared" si="74"/>
        <v>219.05778899999999</v>
      </c>
      <c r="BG15" s="634">
        <v>173.29975200000001</v>
      </c>
      <c r="BH15" s="635">
        <v>45.921036999999998</v>
      </c>
      <c r="BI15" s="636">
        <f t="shared" si="75"/>
        <v>219.22078900000002</v>
      </c>
      <c r="BJ15" s="635">
        <v>173.46755200000001</v>
      </c>
      <c r="BK15" s="635">
        <v>45.924036999999998</v>
      </c>
      <c r="BL15" s="635">
        <f t="shared" si="76"/>
        <v>219.39158900000001</v>
      </c>
      <c r="BM15" s="634">
        <v>173.613552</v>
      </c>
      <c r="BN15" s="635">
        <v>45.925787</v>
      </c>
      <c r="BO15" s="636">
        <f t="shared" si="77"/>
        <v>219.53933899999998</v>
      </c>
      <c r="BP15" s="633" t="s">
        <v>22</v>
      </c>
    </row>
    <row r="16" spans="1:68" ht="15" x14ac:dyDescent="0.25">
      <c r="A16" s="633" t="s">
        <v>6</v>
      </c>
      <c r="B16" s="634">
        <v>645.68566399999997</v>
      </c>
      <c r="C16" s="635">
        <v>15.004241000000002</v>
      </c>
      <c r="D16" s="636">
        <f t="shared" si="56"/>
        <v>660.68990499999995</v>
      </c>
      <c r="E16" s="635">
        <v>644.87071900000001</v>
      </c>
      <c r="F16" s="635">
        <v>14.411241000000002</v>
      </c>
      <c r="G16" s="635">
        <f t="shared" si="57"/>
        <v>659.28196000000003</v>
      </c>
      <c r="H16" s="634">
        <v>647.09697300000005</v>
      </c>
      <c r="I16" s="635">
        <v>14.966241000000002</v>
      </c>
      <c r="J16" s="636">
        <f t="shared" si="58"/>
        <v>662.06321400000002</v>
      </c>
      <c r="K16" s="635">
        <v>649.61365799999999</v>
      </c>
      <c r="L16" s="635">
        <v>14.601241000000002</v>
      </c>
      <c r="M16" s="635">
        <f t="shared" si="59"/>
        <v>664.21489899999995</v>
      </c>
      <c r="N16" s="635">
        <v>651.93775700000003</v>
      </c>
      <c r="O16" s="635">
        <v>14.599311000000002</v>
      </c>
      <c r="P16" s="635">
        <f t="shared" si="60"/>
        <v>666.53706800000009</v>
      </c>
      <c r="Q16" s="634">
        <v>652.07477100000006</v>
      </c>
      <c r="R16" s="635">
        <v>14.349611000000001</v>
      </c>
      <c r="S16" s="636">
        <f t="shared" si="61"/>
        <v>666.42438200000004</v>
      </c>
      <c r="T16" s="635">
        <v>652.36897599999998</v>
      </c>
      <c r="U16" s="635">
        <v>14.653611000000001</v>
      </c>
      <c r="V16" s="635">
        <f t="shared" si="62"/>
        <v>667.02258699999993</v>
      </c>
      <c r="W16" s="634">
        <v>652.67065300000002</v>
      </c>
      <c r="X16" s="635">
        <v>14.518611</v>
      </c>
      <c r="Y16" s="636">
        <f t="shared" si="63"/>
        <v>667.18926399999998</v>
      </c>
      <c r="Z16" s="635">
        <v>652.45557899999994</v>
      </c>
      <c r="AA16" s="635">
        <v>14.091380000000001</v>
      </c>
      <c r="AB16" s="635">
        <f t="shared" si="64"/>
        <v>666.5469589999999</v>
      </c>
      <c r="AC16" s="635">
        <v>653.89918699999998</v>
      </c>
      <c r="AD16" s="635">
        <v>14.426380000000002</v>
      </c>
      <c r="AE16" s="635">
        <f t="shared" si="65"/>
        <v>668.32556699999998</v>
      </c>
      <c r="AF16" s="634">
        <v>654.78913299999999</v>
      </c>
      <c r="AG16" s="635">
        <v>14.649380000000001</v>
      </c>
      <c r="AH16" s="636">
        <f t="shared" si="66"/>
        <v>669.43851299999994</v>
      </c>
      <c r="AI16" s="634">
        <v>656.50163599999996</v>
      </c>
      <c r="AJ16" s="635">
        <v>14.570149000000001</v>
      </c>
      <c r="AK16" s="636">
        <f t="shared" si="67"/>
        <v>671.07178499999998</v>
      </c>
      <c r="AL16" s="634">
        <v>656.84792700000003</v>
      </c>
      <c r="AM16" s="635">
        <v>15.380447</v>
      </c>
      <c r="AN16" s="636">
        <f t="shared" si="68"/>
        <v>672.22837400000003</v>
      </c>
      <c r="AO16" s="634">
        <v>660.86386600000003</v>
      </c>
      <c r="AP16" s="635">
        <v>15.572246999999999</v>
      </c>
      <c r="AQ16" s="636">
        <f t="shared" si="69"/>
        <v>676.43611299999998</v>
      </c>
      <c r="AR16" s="635">
        <v>662.00880099999995</v>
      </c>
      <c r="AS16" s="635">
        <v>15.372247</v>
      </c>
      <c r="AT16" s="635">
        <f t="shared" si="70"/>
        <v>677.38104799999996</v>
      </c>
      <c r="AU16" s="635">
        <v>661.13414699999998</v>
      </c>
      <c r="AV16" s="635">
        <v>15.506046999999999</v>
      </c>
      <c r="AW16" s="635">
        <f t="shared" si="71"/>
        <v>676.64019399999995</v>
      </c>
      <c r="AX16" s="634">
        <v>658.227529</v>
      </c>
      <c r="AY16" s="635">
        <v>15.326046999999999</v>
      </c>
      <c r="AZ16" s="636">
        <f t="shared" si="72"/>
        <v>673.55357600000002</v>
      </c>
      <c r="BA16" s="635">
        <v>655.58553199999994</v>
      </c>
      <c r="BB16" s="635">
        <v>15.168734000000001</v>
      </c>
      <c r="BC16" s="635">
        <f t="shared" si="73"/>
        <v>670.75426599999992</v>
      </c>
      <c r="BD16" s="634">
        <v>654.89488800000004</v>
      </c>
      <c r="BE16" s="635">
        <v>15.388734000000001</v>
      </c>
      <c r="BF16" s="636">
        <f t="shared" si="74"/>
        <v>670.28362200000004</v>
      </c>
      <c r="BG16" s="634">
        <v>654.45092799999998</v>
      </c>
      <c r="BH16" s="635">
        <v>14.824734000000001</v>
      </c>
      <c r="BI16" s="636">
        <f t="shared" si="75"/>
        <v>669.27566200000001</v>
      </c>
      <c r="BJ16" s="635">
        <v>654.63317300000006</v>
      </c>
      <c r="BK16" s="635">
        <v>14.827434</v>
      </c>
      <c r="BL16" s="635">
        <f t="shared" si="76"/>
        <v>669.4606070000001</v>
      </c>
      <c r="BM16" s="634">
        <v>653.89966600000002</v>
      </c>
      <c r="BN16" s="635">
        <v>14.195152999999998</v>
      </c>
      <c r="BO16" s="636">
        <f t="shared" si="77"/>
        <v>668.09481900000003</v>
      </c>
      <c r="BP16" s="633" t="s">
        <v>23</v>
      </c>
    </row>
    <row r="17" spans="1:68" ht="15.75" customHeight="1" x14ac:dyDescent="0.25">
      <c r="A17" s="637" t="s">
        <v>19</v>
      </c>
      <c r="B17" s="639">
        <v>113.659322</v>
      </c>
      <c r="C17" s="639">
        <v>5.0720000000000001</v>
      </c>
      <c r="D17" s="640">
        <f t="shared" si="56"/>
        <v>118.73132200000001</v>
      </c>
      <c r="E17" s="639">
        <v>113.492322</v>
      </c>
      <c r="F17" s="639">
        <v>5.0720000000000001</v>
      </c>
      <c r="G17" s="639">
        <f t="shared" si="57"/>
        <v>118.564322</v>
      </c>
      <c r="H17" s="639">
        <v>113.59580099999999</v>
      </c>
      <c r="I17" s="639">
        <v>5.0720000000000001</v>
      </c>
      <c r="J17" s="640">
        <f t="shared" si="58"/>
        <v>118.667801</v>
      </c>
      <c r="K17" s="639">
        <v>112.402801</v>
      </c>
      <c r="L17" s="639">
        <v>5.0720000000000001</v>
      </c>
      <c r="M17" s="639">
        <f t="shared" si="59"/>
        <v>117.474801</v>
      </c>
      <c r="N17" s="639">
        <v>112.402801</v>
      </c>
      <c r="O17" s="639">
        <v>5.0720000000000001</v>
      </c>
      <c r="P17" s="639">
        <f t="shared" si="60"/>
        <v>117.474801</v>
      </c>
      <c r="Q17" s="639">
        <v>112.402801</v>
      </c>
      <c r="R17" s="639">
        <v>5.0720000000000001</v>
      </c>
      <c r="S17" s="640">
        <f t="shared" si="61"/>
        <v>117.474801</v>
      </c>
      <c r="T17" s="639">
        <v>112.33147599999999</v>
      </c>
      <c r="U17" s="639">
        <v>5.0720000000000001</v>
      </c>
      <c r="V17" s="639">
        <f t="shared" si="62"/>
        <v>117.403476</v>
      </c>
      <c r="W17" s="639">
        <v>112.33147599999999</v>
      </c>
      <c r="X17" s="639">
        <v>5.0720000000000001</v>
      </c>
      <c r="Y17" s="640">
        <f t="shared" si="63"/>
        <v>117.403476</v>
      </c>
      <c r="Z17" s="639">
        <v>112.273723</v>
      </c>
      <c r="AA17" s="639">
        <v>5.0720000000000001</v>
      </c>
      <c r="AB17" s="639">
        <f t="shared" si="64"/>
        <v>117.34572300000001</v>
      </c>
      <c r="AC17" s="639">
        <v>112.40962500000001</v>
      </c>
      <c r="AD17" s="639">
        <v>5.0720000000000001</v>
      </c>
      <c r="AE17" s="639">
        <f t="shared" si="65"/>
        <v>117.48162500000001</v>
      </c>
      <c r="AF17" s="639">
        <v>112.312804</v>
      </c>
      <c r="AG17" s="639">
        <v>5.0720000000000001</v>
      </c>
      <c r="AH17" s="640">
        <f t="shared" si="66"/>
        <v>117.384804</v>
      </c>
      <c r="AI17" s="639">
        <v>112.48116400000001</v>
      </c>
      <c r="AJ17" s="639">
        <v>5.0720000000000001</v>
      </c>
      <c r="AK17" s="640">
        <f t="shared" si="67"/>
        <v>117.55316400000001</v>
      </c>
      <c r="AL17" s="639">
        <v>112.372478</v>
      </c>
      <c r="AM17" s="639">
        <v>5.0720000000000001</v>
      </c>
      <c r="AN17" s="640">
        <f t="shared" si="68"/>
        <v>117.444478</v>
      </c>
      <c r="AO17" s="639">
        <v>112.43891000000001</v>
      </c>
      <c r="AP17" s="639">
        <v>5.0720000000000001</v>
      </c>
      <c r="AQ17" s="640">
        <f t="shared" si="69"/>
        <v>117.51091000000001</v>
      </c>
      <c r="AR17" s="639">
        <v>112.44141</v>
      </c>
      <c r="AS17" s="639">
        <v>5.0720000000000001</v>
      </c>
      <c r="AT17" s="639">
        <f t="shared" si="70"/>
        <v>117.51341000000001</v>
      </c>
      <c r="AU17" s="639">
        <v>112.39636</v>
      </c>
      <c r="AV17" s="639">
        <v>5.0720000000000001</v>
      </c>
      <c r="AW17" s="639">
        <f t="shared" si="71"/>
        <v>117.46836</v>
      </c>
      <c r="AX17" s="639">
        <v>112.39355999999999</v>
      </c>
      <c r="AY17" s="639">
        <v>5.0720000000000001</v>
      </c>
      <c r="AZ17" s="640">
        <f t="shared" si="72"/>
        <v>117.46556</v>
      </c>
      <c r="BA17" s="639">
        <v>112.40756</v>
      </c>
      <c r="BB17" s="639">
        <v>5.1719999999999997</v>
      </c>
      <c r="BC17" s="639">
        <f t="shared" si="73"/>
        <v>117.57956</v>
      </c>
      <c r="BD17" s="639">
        <v>112.41306</v>
      </c>
      <c r="BE17" s="639">
        <v>5.1719999999999997</v>
      </c>
      <c r="BF17" s="640">
        <f t="shared" si="74"/>
        <v>117.58506</v>
      </c>
      <c r="BG17" s="639">
        <v>112.41306</v>
      </c>
      <c r="BH17" s="639">
        <v>5.1719999999999997</v>
      </c>
      <c r="BI17" s="640">
        <f t="shared" si="75"/>
        <v>117.58506</v>
      </c>
      <c r="BJ17" s="639">
        <v>112.41306</v>
      </c>
      <c r="BK17" s="639">
        <v>5.1719999999999997</v>
      </c>
      <c r="BL17" s="640">
        <f t="shared" si="76"/>
        <v>117.58506</v>
      </c>
      <c r="BM17" s="639">
        <v>112.41306</v>
      </c>
      <c r="BN17" s="639">
        <v>5.1719999999999997</v>
      </c>
      <c r="BO17" s="640">
        <f t="shared" si="77"/>
        <v>117.58506</v>
      </c>
      <c r="BP17" s="637" t="s">
        <v>27</v>
      </c>
    </row>
    <row r="18" spans="1:68" ht="15" x14ac:dyDescent="0.25">
      <c r="A18" s="641" t="s">
        <v>7</v>
      </c>
      <c r="B18" s="634">
        <v>55.051310000000001</v>
      </c>
      <c r="C18" s="649">
        <v>10.421294000000001</v>
      </c>
      <c r="D18" s="636">
        <f t="shared" si="56"/>
        <v>65.472604000000004</v>
      </c>
      <c r="E18" s="635">
        <v>54.924737999999998</v>
      </c>
      <c r="F18" s="635">
        <v>10.430294000000002</v>
      </c>
      <c r="G18" s="635">
        <f t="shared" si="57"/>
        <v>65.355031999999994</v>
      </c>
      <c r="H18" s="634">
        <v>54.823222999999999</v>
      </c>
      <c r="I18" s="649">
        <v>10.426294000000002</v>
      </c>
      <c r="J18" s="636">
        <f t="shared" si="58"/>
        <v>65.249516999999997</v>
      </c>
      <c r="K18" s="635">
        <v>55.676884000000001</v>
      </c>
      <c r="L18" s="635">
        <v>10.445294000000002</v>
      </c>
      <c r="M18" s="635">
        <f t="shared" si="59"/>
        <v>66.122178000000005</v>
      </c>
      <c r="N18" s="635">
        <v>55.839883999999998</v>
      </c>
      <c r="O18" s="635">
        <v>10.453294000000001</v>
      </c>
      <c r="P18" s="635">
        <f t="shared" si="60"/>
        <v>66.293177999999997</v>
      </c>
      <c r="Q18" s="634">
        <v>55.830655999999998</v>
      </c>
      <c r="R18" s="649">
        <v>10.463294000000001</v>
      </c>
      <c r="S18" s="636">
        <f t="shared" si="61"/>
        <v>66.293949999999995</v>
      </c>
      <c r="T18" s="635">
        <v>55.868656000000001</v>
      </c>
      <c r="U18" s="635">
        <v>10.481294000000002</v>
      </c>
      <c r="V18" s="635">
        <f t="shared" si="62"/>
        <v>66.349950000000007</v>
      </c>
      <c r="W18" s="634">
        <v>55.905656</v>
      </c>
      <c r="X18" s="649">
        <v>10.481464000000001</v>
      </c>
      <c r="Y18" s="636">
        <f t="shared" si="63"/>
        <v>66.387119999999996</v>
      </c>
      <c r="Z18" s="635">
        <v>55.806655999999997</v>
      </c>
      <c r="AA18" s="635">
        <v>12.466668999999998</v>
      </c>
      <c r="AB18" s="635">
        <f t="shared" si="64"/>
        <v>68.273325</v>
      </c>
      <c r="AC18" s="635">
        <v>56.165081999999998</v>
      </c>
      <c r="AD18" s="635">
        <v>12.457668999999997</v>
      </c>
      <c r="AE18" s="635">
        <f t="shared" si="65"/>
        <v>68.622750999999994</v>
      </c>
      <c r="AF18" s="634">
        <v>56.182082000000001</v>
      </c>
      <c r="AG18" s="649">
        <v>12.464417999999998</v>
      </c>
      <c r="AH18" s="636">
        <f t="shared" si="66"/>
        <v>68.646500000000003</v>
      </c>
      <c r="AI18" s="634">
        <v>56.195081999999999</v>
      </c>
      <c r="AJ18" s="649">
        <v>12.474417999999998</v>
      </c>
      <c r="AK18" s="636">
        <f t="shared" si="67"/>
        <v>68.669499999999999</v>
      </c>
      <c r="AL18" s="634">
        <v>56.228582000000003</v>
      </c>
      <c r="AM18" s="649">
        <v>12.473417999999997</v>
      </c>
      <c r="AN18" s="636">
        <f t="shared" si="68"/>
        <v>68.701999999999998</v>
      </c>
      <c r="AO18" s="634">
        <v>61.129519999999999</v>
      </c>
      <c r="AP18" s="649">
        <v>12.458417999999998</v>
      </c>
      <c r="AQ18" s="636">
        <f t="shared" si="69"/>
        <v>73.587937999999994</v>
      </c>
      <c r="AR18" s="635">
        <v>61.064520000000002</v>
      </c>
      <c r="AS18" s="635">
        <v>12.458417999999998</v>
      </c>
      <c r="AT18" s="635">
        <f t="shared" si="70"/>
        <v>73.522937999999996</v>
      </c>
      <c r="AU18" s="635">
        <v>61.117019999999997</v>
      </c>
      <c r="AV18" s="635">
        <v>12.458417999999998</v>
      </c>
      <c r="AW18" s="635">
        <f t="shared" si="71"/>
        <v>73.575437999999991</v>
      </c>
      <c r="AX18" s="634">
        <v>61.186520000000002</v>
      </c>
      <c r="AY18" s="635">
        <v>12.455417999999998</v>
      </c>
      <c r="AZ18" s="636">
        <f t="shared" si="72"/>
        <v>73.641937999999996</v>
      </c>
      <c r="BA18" s="635">
        <v>61.408320000000003</v>
      </c>
      <c r="BB18" s="635">
        <v>12.486524000000001</v>
      </c>
      <c r="BC18" s="635">
        <f t="shared" si="73"/>
        <v>73.894844000000006</v>
      </c>
      <c r="BD18" s="634">
        <v>61.484319999999997</v>
      </c>
      <c r="BE18" s="635">
        <v>12.483024000000002</v>
      </c>
      <c r="BF18" s="636">
        <f t="shared" si="74"/>
        <v>73.967343999999997</v>
      </c>
      <c r="BG18" s="634">
        <v>61.523820000000001</v>
      </c>
      <c r="BH18" s="635">
        <v>12.486024</v>
      </c>
      <c r="BI18" s="636">
        <f t="shared" si="75"/>
        <v>74.009844000000001</v>
      </c>
      <c r="BJ18" s="635">
        <v>61.568170000000002</v>
      </c>
      <c r="BK18" s="635">
        <v>12.483024000000002</v>
      </c>
      <c r="BL18" s="635">
        <f t="shared" si="76"/>
        <v>74.05119400000001</v>
      </c>
      <c r="BM18" s="634">
        <v>61.591169999999998</v>
      </c>
      <c r="BN18" s="635">
        <v>12.475024000000001</v>
      </c>
      <c r="BO18" s="636">
        <f t="shared" si="77"/>
        <v>74.066193999999996</v>
      </c>
      <c r="BP18" s="641" t="s">
        <v>24</v>
      </c>
    </row>
    <row r="19" spans="1:68" ht="15" x14ac:dyDescent="0.25">
      <c r="A19" s="641" t="s">
        <v>8</v>
      </c>
      <c r="B19" s="642">
        <v>26.296295000000001</v>
      </c>
      <c r="C19" s="649">
        <v>21.654816</v>
      </c>
      <c r="D19" s="644">
        <f t="shared" si="56"/>
        <v>47.951110999999997</v>
      </c>
      <c r="E19" s="643">
        <v>26.286384999999999</v>
      </c>
      <c r="F19" s="643">
        <v>21.624071000000001</v>
      </c>
      <c r="G19" s="643">
        <f t="shared" si="57"/>
        <v>47.910455999999996</v>
      </c>
      <c r="H19" s="642">
        <v>26.294201000000001</v>
      </c>
      <c r="I19" s="649">
        <v>21.608816999999998</v>
      </c>
      <c r="J19" s="644">
        <f t="shared" si="58"/>
        <v>47.903018000000003</v>
      </c>
      <c r="K19" s="643">
        <v>26.312324</v>
      </c>
      <c r="L19" s="643">
        <v>21.578982</v>
      </c>
      <c r="M19" s="643">
        <f t="shared" si="59"/>
        <v>47.891306</v>
      </c>
      <c r="N19" s="643">
        <v>26.310524999999998</v>
      </c>
      <c r="O19" s="643">
        <v>21.565259000000001</v>
      </c>
      <c r="P19" s="643">
        <f t="shared" si="60"/>
        <v>47.875783999999996</v>
      </c>
      <c r="Q19" s="642">
        <v>26.333297999999999</v>
      </c>
      <c r="R19" s="649">
        <v>21.549765999999998</v>
      </c>
      <c r="S19" s="644">
        <f t="shared" si="61"/>
        <v>47.883063999999997</v>
      </c>
      <c r="T19" s="643">
        <v>26.382857999999999</v>
      </c>
      <c r="U19" s="643">
        <v>21.540420999999998</v>
      </c>
      <c r="V19" s="643">
        <f t="shared" si="62"/>
        <v>47.923278999999994</v>
      </c>
      <c r="W19" s="642">
        <v>26.417314999999999</v>
      </c>
      <c r="X19" s="649">
        <v>21.162880999999999</v>
      </c>
      <c r="Y19" s="644">
        <f t="shared" si="63"/>
        <v>47.580196000000001</v>
      </c>
      <c r="Z19" s="643">
        <v>26.422032000000002</v>
      </c>
      <c r="AA19" s="643">
        <v>21.135459999999998</v>
      </c>
      <c r="AB19" s="643">
        <f t="shared" si="64"/>
        <v>47.557491999999996</v>
      </c>
      <c r="AC19" s="643">
        <v>26.461334000000001</v>
      </c>
      <c r="AD19" s="643">
        <v>21.097767000000001</v>
      </c>
      <c r="AE19" s="643">
        <f t="shared" si="65"/>
        <v>47.559100999999998</v>
      </c>
      <c r="AF19" s="642">
        <v>26.462219999999999</v>
      </c>
      <c r="AG19" s="649">
        <v>21.029048</v>
      </c>
      <c r="AH19" s="644">
        <f t="shared" si="66"/>
        <v>47.491267999999998</v>
      </c>
      <c r="AI19" s="642">
        <v>26.477996000000001</v>
      </c>
      <c r="AJ19" s="649">
        <v>20.992621</v>
      </c>
      <c r="AK19" s="644">
        <f t="shared" si="67"/>
        <v>47.470617000000004</v>
      </c>
      <c r="AL19" s="642">
        <v>26.487687000000001</v>
      </c>
      <c r="AM19" s="649">
        <v>20.970255999999999</v>
      </c>
      <c r="AN19" s="644">
        <f t="shared" si="68"/>
        <v>47.457943</v>
      </c>
      <c r="AO19" s="642">
        <v>26.571190999999999</v>
      </c>
      <c r="AP19" s="649">
        <v>20.930991000000002</v>
      </c>
      <c r="AQ19" s="644">
        <f t="shared" si="69"/>
        <v>47.502182000000005</v>
      </c>
      <c r="AR19" s="643">
        <v>26.601071999999998</v>
      </c>
      <c r="AS19" s="643">
        <v>20.903811000000001</v>
      </c>
      <c r="AT19" s="643">
        <f t="shared" si="70"/>
        <v>47.504883</v>
      </c>
      <c r="AU19" s="643">
        <v>26.619430999999999</v>
      </c>
      <c r="AV19" s="643">
        <v>20.88833</v>
      </c>
      <c r="AW19" s="643">
        <f t="shared" si="71"/>
        <v>47.507761000000002</v>
      </c>
      <c r="AX19" s="642">
        <v>26.630006000000002</v>
      </c>
      <c r="AY19" s="649">
        <v>20.855035000000001</v>
      </c>
      <c r="AZ19" s="644">
        <f t="shared" si="72"/>
        <v>47.485041000000002</v>
      </c>
      <c r="BA19" s="643">
        <v>26.637411</v>
      </c>
      <c r="BB19" s="643">
        <v>20.827929000000001</v>
      </c>
      <c r="BC19" s="643">
        <f t="shared" si="73"/>
        <v>47.465339999999998</v>
      </c>
      <c r="BD19" s="642">
        <v>26.633827</v>
      </c>
      <c r="BE19" s="649">
        <v>20.794492999999996</v>
      </c>
      <c r="BF19" s="644">
        <f t="shared" si="74"/>
        <v>47.428319999999999</v>
      </c>
      <c r="BG19" s="642">
        <v>26.640279</v>
      </c>
      <c r="BH19" s="649">
        <v>20.766684999999999</v>
      </c>
      <c r="BI19" s="644">
        <f t="shared" si="75"/>
        <v>47.406964000000002</v>
      </c>
      <c r="BJ19" s="643">
        <v>26.645793999999999</v>
      </c>
      <c r="BK19" s="643">
        <v>20.754066999999999</v>
      </c>
      <c r="BL19" s="643">
        <f t="shared" si="76"/>
        <v>47.399861000000001</v>
      </c>
      <c r="BM19" s="642">
        <v>26.665600000000001</v>
      </c>
      <c r="BN19" s="649">
        <v>20.736936999999998</v>
      </c>
      <c r="BO19" s="644">
        <f t="shared" si="77"/>
        <v>47.402536999999995</v>
      </c>
      <c r="BP19" s="641" t="s">
        <v>25</v>
      </c>
    </row>
    <row r="20" spans="1:68" ht="15" x14ac:dyDescent="0.25">
      <c r="A20" s="645" t="s">
        <v>9</v>
      </c>
      <c r="B20" s="646">
        <v>81.387000999999998</v>
      </c>
      <c r="C20" s="647">
        <v>14.444025</v>
      </c>
      <c r="D20" s="648">
        <f t="shared" si="56"/>
        <v>95.831025999999994</v>
      </c>
      <c r="E20" s="647">
        <v>81.379503999999997</v>
      </c>
      <c r="F20" s="647">
        <v>14.733870000000001</v>
      </c>
      <c r="G20" s="647">
        <f t="shared" si="57"/>
        <v>96.113373999999993</v>
      </c>
      <c r="H20" s="646">
        <v>81.358885000000001</v>
      </c>
      <c r="I20" s="647">
        <v>14.44116</v>
      </c>
      <c r="J20" s="648">
        <f t="shared" si="58"/>
        <v>95.800044999999997</v>
      </c>
      <c r="K20" s="647">
        <v>81.940719999999999</v>
      </c>
      <c r="L20" s="647">
        <v>14.450341999999999</v>
      </c>
      <c r="M20" s="647">
        <f t="shared" si="59"/>
        <v>96.391062000000005</v>
      </c>
      <c r="N20" s="647">
        <v>81.755042000000003</v>
      </c>
      <c r="O20" s="647">
        <v>14.446644999999998</v>
      </c>
      <c r="P20" s="647">
        <f t="shared" si="60"/>
        <v>96.201687000000007</v>
      </c>
      <c r="Q20" s="646">
        <v>81.790190999999993</v>
      </c>
      <c r="R20" s="647">
        <v>14.446825</v>
      </c>
      <c r="S20" s="648">
        <f t="shared" si="61"/>
        <v>96.237015999999997</v>
      </c>
      <c r="T20" s="647">
        <v>81.842184000000003</v>
      </c>
      <c r="U20" s="647">
        <v>14.446825</v>
      </c>
      <c r="V20" s="647">
        <f t="shared" si="62"/>
        <v>96.289009000000007</v>
      </c>
      <c r="W20" s="646">
        <v>81.616061999999999</v>
      </c>
      <c r="X20" s="647">
        <v>14.437620000000001</v>
      </c>
      <c r="Y20" s="648">
        <f t="shared" si="63"/>
        <v>96.053681999999995</v>
      </c>
      <c r="Z20" s="647">
        <v>81.684843000000001</v>
      </c>
      <c r="AA20" s="647">
        <v>14.646425000000001</v>
      </c>
      <c r="AB20" s="647">
        <f t="shared" si="64"/>
        <v>96.331267999999994</v>
      </c>
      <c r="AC20" s="647">
        <v>84.175192999999993</v>
      </c>
      <c r="AD20" s="647">
        <v>14.64527</v>
      </c>
      <c r="AE20" s="647">
        <f t="shared" si="65"/>
        <v>98.82046299999999</v>
      </c>
      <c r="AF20" s="646">
        <v>84.038088999999999</v>
      </c>
      <c r="AG20" s="647">
        <v>14.652642</v>
      </c>
      <c r="AH20" s="648">
        <f t="shared" si="66"/>
        <v>98.690731</v>
      </c>
      <c r="AI20" s="646">
        <v>84.024764000000005</v>
      </c>
      <c r="AJ20" s="647">
        <v>14.718112000000001</v>
      </c>
      <c r="AK20" s="648">
        <f t="shared" si="67"/>
        <v>98.74287600000001</v>
      </c>
      <c r="AL20" s="646">
        <v>84.068405999999996</v>
      </c>
      <c r="AM20" s="647">
        <v>15.034441999999999</v>
      </c>
      <c r="AN20" s="648">
        <f t="shared" si="68"/>
        <v>99.102847999999994</v>
      </c>
      <c r="AO20" s="646">
        <v>84.293137999999999</v>
      </c>
      <c r="AP20" s="647">
        <v>14.982374999999999</v>
      </c>
      <c r="AQ20" s="648">
        <f t="shared" si="69"/>
        <v>99.275513000000004</v>
      </c>
      <c r="AR20" s="647">
        <v>84.226331000000002</v>
      </c>
      <c r="AS20" s="647">
        <v>14.979089999999999</v>
      </c>
      <c r="AT20" s="647">
        <f t="shared" si="70"/>
        <v>99.205421000000001</v>
      </c>
      <c r="AU20" s="647">
        <v>84.231236999999993</v>
      </c>
      <c r="AV20" s="647">
        <v>14.967165000000001</v>
      </c>
      <c r="AW20" s="647">
        <f t="shared" si="71"/>
        <v>99.198401999999987</v>
      </c>
      <c r="AX20" s="646">
        <v>84.381809000000004</v>
      </c>
      <c r="AY20" s="647">
        <v>15.015835000000001</v>
      </c>
      <c r="AZ20" s="648">
        <f t="shared" si="72"/>
        <v>99.397644</v>
      </c>
      <c r="BA20" s="647">
        <v>85.037666000000002</v>
      </c>
      <c r="BB20" s="647">
        <v>15.691174999999999</v>
      </c>
      <c r="BC20" s="647">
        <f t="shared" si="73"/>
        <v>100.728841</v>
      </c>
      <c r="BD20" s="646">
        <v>85.259161000000006</v>
      </c>
      <c r="BE20" s="647">
        <v>15.774885000000001</v>
      </c>
      <c r="BF20" s="648">
        <f t="shared" si="74"/>
        <v>101.034046</v>
      </c>
      <c r="BG20" s="646">
        <v>85.293001000000004</v>
      </c>
      <c r="BH20" s="647">
        <v>15.852244999999998</v>
      </c>
      <c r="BI20" s="648">
        <f t="shared" si="75"/>
        <v>101.145246</v>
      </c>
      <c r="BJ20" s="647">
        <v>85.327573000000001</v>
      </c>
      <c r="BK20" s="647">
        <v>15.865470000000002</v>
      </c>
      <c r="BL20" s="647">
        <f t="shared" si="76"/>
        <v>101.193043</v>
      </c>
      <c r="BM20" s="646">
        <v>85.362583000000001</v>
      </c>
      <c r="BN20" s="647">
        <v>15.865755000000002</v>
      </c>
      <c r="BO20" s="648">
        <f t="shared" si="77"/>
        <v>101.22833800000001</v>
      </c>
      <c r="BP20" s="645" t="s">
        <v>26</v>
      </c>
    </row>
    <row r="21" spans="1:68" ht="15" x14ac:dyDescent="0.25">
      <c r="A21" s="613" t="s">
        <v>3</v>
      </c>
      <c r="B21" s="614">
        <f>B6+B9+B13</f>
        <v>1450.8744079999999</v>
      </c>
      <c r="C21" s="540">
        <f>C6+C9+C13</f>
        <v>222.36838</v>
      </c>
      <c r="D21" s="615">
        <f>B21+C21</f>
        <v>1673.242788</v>
      </c>
      <c r="E21" s="540">
        <f>E6+E9+E13</f>
        <v>1450.8744080000001</v>
      </c>
      <c r="F21" s="540">
        <f>F6+F9+F13</f>
        <v>222.36838</v>
      </c>
      <c r="G21" s="540">
        <f>E21+F21</f>
        <v>1673.242788</v>
      </c>
      <c r="H21" s="614">
        <f>H6+H9+H13</f>
        <v>1450.8744080000001</v>
      </c>
      <c r="I21" s="540">
        <f>I6+I9+I13</f>
        <v>222.36838</v>
      </c>
      <c r="J21" s="615">
        <f>H21+I21</f>
        <v>1673.242788</v>
      </c>
      <c r="K21" s="540">
        <f>K6+K9+K13</f>
        <v>1468.8744079999999</v>
      </c>
      <c r="L21" s="540">
        <f>L6+L9+L13</f>
        <v>222.36837999999997</v>
      </c>
      <c r="M21" s="540">
        <f>K21+L21</f>
        <v>1691.2427879999998</v>
      </c>
      <c r="N21" s="540">
        <f>N6+N9+N13</f>
        <v>1466.3744080000001</v>
      </c>
      <c r="O21" s="540">
        <f>O6+O9+O13</f>
        <v>222.36838</v>
      </c>
      <c r="P21" s="540">
        <f>N21+O21</f>
        <v>1688.742788</v>
      </c>
      <c r="Q21" s="614">
        <f>Q6+Q9+Q13</f>
        <v>1466.3744079999999</v>
      </c>
      <c r="R21" s="540">
        <f>R6+R9+R13</f>
        <v>222.36838</v>
      </c>
      <c r="S21" s="615">
        <f>Q21+R21</f>
        <v>1688.742788</v>
      </c>
      <c r="T21" s="540">
        <f>T6+T9+T13</f>
        <v>1466.3744080000001</v>
      </c>
      <c r="U21" s="540">
        <f>U6+U9+U13</f>
        <v>222.66919000000001</v>
      </c>
      <c r="V21" s="540">
        <f>T21+U21</f>
        <v>1689.0435980000002</v>
      </c>
      <c r="W21" s="614">
        <f>W6+W9+W13</f>
        <v>1466.3744079999999</v>
      </c>
      <c r="X21" s="540">
        <f>X6+X9+X13</f>
        <v>221.16837999999998</v>
      </c>
      <c r="Y21" s="615">
        <f>W21+X21</f>
        <v>1687.542788</v>
      </c>
      <c r="Z21" s="540">
        <f>Z6+Z9+Z13</f>
        <v>1465.3744079999999</v>
      </c>
      <c r="AA21" s="540">
        <f>AA6+AA9+AA13</f>
        <v>227.24838</v>
      </c>
      <c r="AB21" s="540">
        <f>Z21+AA21</f>
        <v>1692.6227879999999</v>
      </c>
      <c r="AC21" s="540">
        <f>AC6+AC9+AC13</f>
        <v>1469.1164079999999</v>
      </c>
      <c r="AD21" s="540">
        <f>AD6+AD9+AD13</f>
        <v>227.24838</v>
      </c>
      <c r="AE21" s="540">
        <f>AC21+AD21</f>
        <v>1696.3647879999999</v>
      </c>
      <c r="AF21" s="614">
        <f>AF6+AF9+AF13</f>
        <v>1469.1164080000001</v>
      </c>
      <c r="AG21" s="540">
        <f>AG6+AG9+AG13</f>
        <v>227.24838</v>
      </c>
      <c r="AH21" s="615">
        <f>AF21+AG21</f>
        <v>1696.3647880000001</v>
      </c>
      <c r="AI21" s="614">
        <f>AI6+AI9+AI13</f>
        <v>1469.1164079999999</v>
      </c>
      <c r="AJ21" s="540">
        <f>AJ6+AJ9+AJ13</f>
        <v>227.24838</v>
      </c>
      <c r="AK21" s="615">
        <f>AI21+AJ21</f>
        <v>1696.3647879999999</v>
      </c>
      <c r="AL21" s="614">
        <f>AL6+AL9+AL13</f>
        <v>1469.1164080000001</v>
      </c>
      <c r="AM21" s="540">
        <f>AM6+AM9+AM13</f>
        <v>227.24838</v>
      </c>
      <c r="AN21" s="615">
        <f>AL21+AM21</f>
        <v>1696.3647880000001</v>
      </c>
      <c r="AO21" s="614">
        <f>AO6+AO9+AO13</f>
        <v>1487.1164079999999</v>
      </c>
      <c r="AP21" s="540">
        <f>AP6+AP9+AP13</f>
        <v>227.24938</v>
      </c>
      <c r="AQ21" s="615">
        <f>AO21+AP21</f>
        <v>1714.3657879999998</v>
      </c>
      <c r="AR21" s="540">
        <f>AR6+AR9+AR13</f>
        <v>1487.1164080000001</v>
      </c>
      <c r="AS21" s="540">
        <f>AS6+AS9+AS13</f>
        <v>227.24838</v>
      </c>
      <c r="AT21" s="540">
        <f>AR21+AS21</f>
        <v>1714.3647880000001</v>
      </c>
      <c r="AU21" s="540">
        <f>AU6+AU9+AU13</f>
        <v>1487.1164079999999</v>
      </c>
      <c r="AV21" s="540">
        <f>AV6+AV9+AV13</f>
        <v>227.24838</v>
      </c>
      <c r="AW21" s="540">
        <f>AU21+AV21</f>
        <v>1714.3647879999999</v>
      </c>
      <c r="AX21" s="614">
        <f>AX6+AX9+AX13</f>
        <v>1487.1164079999999</v>
      </c>
      <c r="AY21" s="540">
        <f>AY6+AY9+AY13</f>
        <v>227.24838</v>
      </c>
      <c r="AZ21" s="615">
        <f>AX21+AY21</f>
        <v>1714.3647879999999</v>
      </c>
      <c r="BA21" s="540">
        <f>BA6+BA9+BA13</f>
        <v>1487.1164080000001</v>
      </c>
      <c r="BB21" s="540">
        <f>BB6+BB9+BB13</f>
        <v>231.61838</v>
      </c>
      <c r="BC21" s="540">
        <f>BA21+BB21</f>
        <v>1718.7347880000002</v>
      </c>
      <c r="BD21" s="614">
        <f>BD6+BD9+BD13</f>
        <v>1487.1164080000001</v>
      </c>
      <c r="BE21" s="540">
        <f>BE6+BE9+BE13</f>
        <v>231.61837999999997</v>
      </c>
      <c r="BF21" s="615">
        <f>BD21+BE21</f>
        <v>1718.734788</v>
      </c>
      <c r="BG21" s="614">
        <f>BG6+BG9+BG13</f>
        <v>1487.1164079999999</v>
      </c>
      <c r="BH21" s="540">
        <f>BH6+BH9+BH13</f>
        <v>231.61838</v>
      </c>
      <c r="BI21" s="615">
        <f>BG21+BH21</f>
        <v>1718.7347879999998</v>
      </c>
      <c r="BJ21" s="540">
        <f>BJ6+BJ9+BJ13</f>
        <v>1487.1164080000001</v>
      </c>
      <c r="BK21" s="540">
        <f>BK6+BK9+BK13</f>
        <v>231.61838</v>
      </c>
      <c r="BL21" s="540">
        <f>BJ21+BK21</f>
        <v>1718.7347880000002</v>
      </c>
      <c r="BM21" s="614">
        <f>BM6+BM9+BM13</f>
        <v>1487.1164080000003</v>
      </c>
      <c r="BN21" s="540">
        <f>BN6+BN9+BN13</f>
        <v>231.61838</v>
      </c>
      <c r="BO21" s="615">
        <f>BM21+BN21</f>
        <v>1718.7347880000002</v>
      </c>
      <c r="BP21" s="613" t="s">
        <v>3</v>
      </c>
    </row>
    <row r="22" spans="1:68" ht="15" x14ac:dyDescent="0.25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2"/>
    </row>
    <row r="23" spans="1:68" ht="18.75" x14ac:dyDescent="0.25">
      <c r="A23" s="9" t="s">
        <v>11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9" t="s">
        <v>13</v>
      </c>
    </row>
    <row r="24" spans="1:68" ht="15" x14ac:dyDescent="0.25">
      <c r="A24" s="1385" t="s">
        <v>16</v>
      </c>
      <c r="B24" s="1381">
        <f>B4</f>
        <v>42583</v>
      </c>
      <c r="C24" s="1382"/>
      <c r="D24" s="1383"/>
      <c r="E24" s="1381">
        <f>E4</f>
        <v>42584</v>
      </c>
      <c r="F24" s="1382"/>
      <c r="G24" s="1383"/>
      <c r="H24" s="1381">
        <f>H4</f>
        <v>42585</v>
      </c>
      <c r="I24" s="1382"/>
      <c r="J24" s="1383"/>
      <c r="K24" s="1381">
        <f>K4</f>
        <v>42586</v>
      </c>
      <c r="L24" s="1382"/>
      <c r="M24" s="1383"/>
      <c r="N24" s="1381">
        <f>N4</f>
        <v>42587</v>
      </c>
      <c r="O24" s="1382"/>
      <c r="P24" s="1383"/>
      <c r="Q24" s="1381">
        <f>Q4</f>
        <v>42590</v>
      </c>
      <c r="R24" s="1382"/>
      <c r="S24" s="1383"/>
      <c r="T24" s="1381">
        <f>T4</f>
        <v>42591</v>
      </c>
      <c r="U24" s="1382"/>
      <c r="V24" s="1383"/>
      <c r="W24" s="1381">
        <f>W4</f>
        <v>42592</v>
      </c>
      <c r="X24" s="1382"/>
      <c r="Y24" s="1383"/>
      <c r="Z24" s="1381">
        <f>Z4</f>
        <v>42593</v>
      </c>
      <c r="AA24" s="1382"/>
      <c r="AB24" s="1383"/>
      <c r="AC24" s="1381">
        <f>AC4</f>
        <v>42594</v>
      </c>
      <c r="AD24" s="1382"/>
      <c r="AE24" s="1383"/>
      <c r="AF24" s="1381">
        <f>AF4</f>
        <v>42597</v>
      </c>
      <c r="AG24" s="1382"/>
      <c r="AH24" s="1383"/>
      <c r="AI24" s="1381">
        <f>AI4</f>
        <v>42598</v>
      </c>
      <c r="AJ24" s="1382"/>
      <c r="AK24" s="1383"/>
      <c r="AL24" s="1381">
        <f>AL4</f>
        <v>42600</v>
      </c>
      <c r="AM24" s="1382"/>
      <c r="AN24" s="1383"/>
      <c r="AO24" s="1381">
        <f>AO4</f>
        <v>42601</v>
      </c>
      <c r="AP24" s="1382"/>
      <c r="AQ24" s="1383"/>
      <c r="AR24" s="1381">
        <f>AR4</f>
        <v>42604</v>
      </c>
      <c r="AS24" s="1382"/>
      <c r="AT24" s="1383"/>
      <c r="AU24" s="1381">
        <f>AU4</f>
        <v>42605</v>
      </c>
      <c r="AV24" s="1382"/>
      <c r="AW24" s="1383"/>
      <c r="AX24" s="1381">
        <f>AX4</f>
        <v>42606</v>
      </c>
      <c r="AY24" s="1382"/>
      <c r="AZ24" s="1383"/>
      <c r="BA24" s="1381">
        <f>BA4</f>
        <v>42607</v>
      </c>
      <c r="BB24" s="1382"/>
      <c r="BC24" s="1383"/>
      <c r="BD24" s="1381">
        <f>BD4</f>
        <v>42608</v>
      </c>
      <c r="BE24" s="1382"/>
      <c r="BF24" s="1383"/>
      <c r="BG24" s="1381">
        <f>BG4</f>
        <v>42611</v>
      </c>
      <c r="BH24" s="1382"/>
      <c r="BI24" s="1383"/>
      <c r="BJ24" s="1381">
        <f>BJ4</f>
        <v>42612</v>
      </c>
      <c r="BK24" s="1382"/>
      <c r="BL24" s="1383"/>
      <c r="BM24" s="1381">
        <f>BM4</f>
        <v>42613</v>
      </c>
      <c r="BN24" s="1382"/>
      <c r="BO24" s="1383"/>
      <c r="BP24" s="1390" t="s">
        <v>33</v>
      </c>
    </row>
    <row r="25" spans="1:68" ht="15" x14ac:dyDescent="0.25">
      <c r="A25" s="1385"/>
      <c r="B25" s="829" t="s">
        <v>14</v>
      </c>
      <c r="C25" s="830" t="s">
        <v>15</v>
      </c>
      <c r="D25" s="831" t="s">
        <v>3</v>
      </c>
      <c r="E25" s="835" t="s">
        <v>14</v>
      </c>
      <c r="F25" s="836" t="s">
        <v>15</v>
      </c>
      <c r="G25" s="837" t="s">
        <v>3</v>
      </c>
      <c r="H25" s="841" t="s">
        <v>14</v>
      </c>
      <c r="I25" s="842" t="s">
        <v>15</v>
      </c>
      <c r="J25" s="843" t="s">
        <v>3</v>
      </c>
      <c r="K25" s="847" t="s">
        <v>14</v>
      </c>
      <c r="L25" s="848" t="s">
        <v>15</v>
      </c>
      <c r="M25" s="849" t="s">
        <v>3</v>
      </c>
      <c r="N25" s="853" t="s">
        <v>14</v>
      </c>
      <c r="O25" s="854" t="s">
        <v>15</v>
      </c>
      <c r="P25" s="855" t="s">
        <v>3</v>
      </c>
      <c r="Q25" s="859" t="s">
        <v>14</v>
      </c>
      <c r="R25" s="860" t="s">
        <v>15</v>
      </c>
      <c r="S25" s="861" t="s">
        <v>3</v>
      </c>
      <c r="T25" s="865" t="s">
        <v>14</v>
      </c>
      <c r="U25" s="866" t="s">
        <v>15</v>
      </c>
      <c r="V25" s="867" t="s">
        <v>3</v>
      </c>
      <c r="W25" s="872" t="s">
        <v>14</v>
      </c>
      <c r="X25" s="873" t="s">
        <v>15</v>
      </c>
      <c r="Y25" s="874" t="s">
        <v>3</v>
      </c>
      <c r="Z25" s="878" t="s">
        <v>14</v>
      </c>
      <c r="AA25" s="878" t="s">
        <v>15</v>
      </c>
      <c r="AB25" s="878" t="s">
        <v>3</v>
      </c>
      <c r="AC25" s="880" t="s">
        <v>14</v>
      </c>
      <c r="AD25" s="881" t="s">
        <v>15</v>
      </c>
      <c r="AE25" s="882" t="s">
        <v>3</v>
      </c>
      <c r="AF25" s="886" t="s">
        <v>14</v>
      </c>
      <c r="AG25" s="887" t="s">
        <v>15</v>
      </c>
      <c r="AH25" s="888" t="s">
        <v>3</v>
      </c>
      <c r="AI25" s="892" t="s">
        <v>14</v>
      </c>
      <c r="AJ25" s="893" t="s">
        <v>15</v>
      </c>
      <c r="AK25" s="894" t="s">
        <v>3</v>
      </c>
      <c r="AL25" s="898" t="s">
        <v>14</v>
      </c>
      <c r="AM25" s="899" t="s">
        <v>15</v>
      </c>
      <c r="AN25" s="900" t="s">
        <v>3</v>
      </c>
      <c r="AO25" s="904" t="s">
        <v>14</v>
      </c>
      <c r="AP25" s="905" t="s">
        <v>15</v>
      </c>
      <c r="AQ25" s="906" t="s">
        <v>3</v>
      </c>
      <c r="AR25" s="910" t="s">
        <v>14</v>
      </c>
      <c r="AS25" s="911" t="s">
        <v>15</v>
      </c>
      <c r="AT25" s="912" t="s">
        <v>3</v>
      </c>
      <c r="AU25" s="916" t="s">
        <v>14</v>
      </c>
      <c r="AV25" s="917" t="s">
        <v>15</v>
      </c>
      <c r="AW25" s="918" t="s">
        <v>3</v>
      </c>
      <c r="AX25" s="922" t="s">
        <v>14</v>
      </c>
      <c r="AY25" s="923" t="s">
        <v>15</v>
      </c>
      <c r="AZ25" s="924" t="s">
        <v>3</v>
      </c>
      <c r="BA25" s="928" t="s">
        <v>14</v>
      </c>
      <c r="BB25" s="929" t="s">
        <v>15</v>
      </c>
      <c r="BC25" s="930" t="s">
        <v>3</v>
      </c>
      <c r="BD25" s="934" t="s">
        <v>14</v>
      </c>
      <c r="BE25" s="935" t="s">
        <v>15</v>
      </c>
      <c r="BF25" s="936" t="s">
        <v>3</v>
      </c>
      <c r="BG25" s="940" t="s">
        <v>14</v>
      </c>
      <c r="BH25" s="941" t="s">
        <v>15</v>
      </c>
      <c r="BI25" s="942" t="s">
        <v>3</v>
      </c>
      <c r="BJ25" s="946" t="s">
        <v>14</v>
      </c>
      <c r="BK25" s="947" t="s">
        <v>15</v>
      </c>
      <c r="BL25" s="948" t="s">
        <v>3</v>
      </c>
      <c r="BM25" s="823" t="s">
        <v>14</v>
      </c>
      <c r="BN25" s="824" t="s">
        <v>15</v>
      </c>
      <c r="BO25" s="825" t="s">
        <v>3</v>
      </c>
      <c r="BP25" s="1391"/>
    </row>
    <row r="26" spans="1:68" ht="15" x14ac:dyDescent="0.25">
      <c r="A26" s="60" t="s">
        <v>0</v>
      </c>
      <c r="B26" s="61">
        <f t="shared" ref="B26:D26" si="78">(B6/B21)*100</f>
        <v>24.73431601117607</v>
      </c>
      <c r="C26" s="62">
        <f t="shared" si="78"/>
        <v>47.909518430632986</v>
      </c>
      <c r="D26" s="63">
        <f t="shared" si="78"/>
        <v>27.814223036710917</v>
      </c>
      <c r="E26" s="62"/>
      <c r="F26" s="62"/>
      <c r="G26" s="62"/>
      <c r="H26" s="61">
        <f t="shared" ref="H26:J26" si="79">(H6/H21)*100</f>
        <v>25.307067515660524</v>
      </c>
      <c r="I26" s="62">
        <f t="shared" si="79"/>
        <v>47.952179172236626</v>
      </c>
      <c r="J26" s="63">
        <f t="shared" si="79"/>
        <v>28.316527248644562</v>
      </c>
      <c r="K26" s="62"/>
      <c r="L26" s="62"/>
      <c r="M26" s="62"/>
      <c r="N26" s="62">
        <f t="shared" ref="N26:BL26" si="80">(N6/N21)*100</f>
        <v>25.463043678541887</v>
      </c>
      <c r="O26" s="62">
        <f t="shared" si="80"/>
        <v>48.097434986035331</v>
      </c>
      <c r="P26" s="62">
        <f t="shared" si="80"/>
        <v>28.44346968722628</v>
      </c>
      <c r="Q26" s="61">
        <f t="shared" si="80"/>
        <v>25.044793880499849</v>
      </c>
      <c r="R26" s="62">
        <f t="shared" si="80"/>
        <v>48.196825465922807</v>
      </c>
      <c r="S26" s="63">
        <f t="shared" si="80"/>
        <v>28.093381145500995</v>
      </c>
      <c r="T26" s="62">
        <f t="shared" si="80"/>
        <v>24.705265450868392</v>
      </c>
      <c r="U26" s="62">
        <f t="shared" si="80"/>
        <v>48.107802880138017</v>
      </c>
      <c r="V26" s="62">
        <f t="shared" si="80"/>
        <v>27.790457603096158</v>
      </c>
      <c r="W26" s="61">
        <f t="shared" si="80"/>
        <v>24.653095145943109</v>
      </c>
      <c r="X26" s="62">
        <f t="shared" si="80"/>
        <v>47.981325359438813</v>
      </c>
      <c r="Y26" s="63">
        <f t="shared" si="80"/>
        <v>27.710479480891237</v>
      </c>
      <c r="Z26" s="62">
        <f t="shared" si="80"/>
        <v>24.496316575497342</v>
      </c>
      <c r="AA26" s="62">
        <f t="shared" si="80"/>
        <v>47.724801822569653</v>
      </c>
      <c r="AB26" s="62">
        <f t="shared" si="80"/>
        <v>27.61492970045019</v>
      </c>
      <c r="AC26" s="62">
        <f t="shared" si="80"/>
        <v>24.256384045504447</v>
      </c>
      <c r="AD26" s="62">
        <f t="shared" si="80"/>
        <v>47.391068750413091</v>
      </c>
      <c r="AE26" s="62">
        <f t="shared" si="80"/>
        <v>27.355552136112838</v>
      </c>
      <c r="AF26" s="61">
        <f t="shared" si="80"/>
        <v>24.125235282240478</v>
      </c>
      <c r="AG26" s="62">
        <f t="shared" si="80"/>
        <v>47.323960681259862</v>
      </c>
      <c r="AH26" s="63">
        <f t="shared" si="80"/>
        <v>27.232982390813454</v>
      </c>
      <c r="AI26" s="61">
        <f t="shared" si="80"/>
        <v>23.931690101986803</v>
      </c>
      <c r="AJ26" s="62">
        <f t="shared" si="80"/>
        <v>47.343405484342725</v>
      </c>
      <c r="AK26" s="63">
        <f t="shared" si="80"/>
        <v>27.067969769719131</v>
      </c>
      <c r="AL26" s="61">
        <f t="shared" si="80"/>
        <v>24.112564400682938</v>
      </c>
      <c r="AM26" s="62">
        <f t="shared" si="80"/>
        <v>46.86803883926477</v>
      </c>
      <c r="AN26" s="63">
        <f t="shared" si="80"/>
        <v>27.160932734475029</v>
      </c>
      <c r="AO26" s="61">
        <f t="shared" si="80"/>
        <v>24.597210213822077</v>
      </c>
      <c r="AP26" s="62">
        <f t="shared" si="80"/>
        <v>46.830662860334307</v>
      </c>
      <c r="AQ26" s="63">
        <f t="shared" si="80"/>
        <v>27.544386577551087</v>
      </c>
      <c r="AR26" s="62">
        <f t="shared" si="80"/>
        <v>24.254125034171501</v>
      </c>
      <c r="AS26" s="62">
        <f t="shared" si="80"/>
        <v>46.936244826035718</v>
      </c>
      <c r="AT26" s="62">
        <f t="shared" si="80"/>
        <v>27.260763419272934</v>
      </c>
      <c r="AU26" s="62">
        <f t="shared" si="80"/>
        <v>23.874799584620007</v>
      </c>
      <c r="AV26" s="62">
        <f t="shared" si="80"/>
        <v>46.881505601932126</v>
      </c>
      <c r="AW26" s="62">
        <f t="shared" si="80"/>
        <v>26.924463639881992</v>
      </c>
      <c r="AX26" s="61">
        <f t="shared" si="80"/>
        <v>24.89364860803823</v>
      </c>
      <c r="AY26" s="62">
        <f t="shared" si="80"/>
        <v>47.153289717620872</v>
      </c>
      <c r="AZ26" s="63">
        <f t="shared" si="80"/>
        <v>27.844285145221971</v>
      </c>
      <c r="BA26" s="62">
        <f t="shared" si="80"/>
        <v>23.888262283230759</v>
      </c>
      <c r="BB26" s="62">
        <f t="shared" si="80"/>
        <v>47.665503057227156</v>
      </c>
      <c r="BC26" s="62">
        <f t="shared" si="80"/>
        <v>27.092506490885082</v>
      </c>
      <c r="BD26" s="61">
        <f t="shared" si="80"/>
        <v>22.953683999699365</v>
      </c>
      <c r="BE26" s="62">
        <f t="shared" si="80"/>
        <v>47.281650100479936</v>
      </c>
      <c r="BF26" s="63">
        <f t="shared" si="80"/>
        <v>26.232144490694974</v>
      </c>
      <c r="BG26" s="61">
        <f t="shared" si="80"/>
        <v>23.07298656340291</v>
      </c>
      <c r="BH26" s="62">
        <f t="shared" si="80"/>
        <v>47.495945701718497</v>
      </c>
      <c r="BI26" s="63">
        <f t="shared" si="80"/>
        <v>26.36424840898723</v>
      </c>
      <c r="BJ26" s="62">
        <f t="shared" si="80"/>
        <v>22.650636842411867</v>
      </c>
      <c r="BK26" s="62">
        <f t="shared" si="80"/>
        <v>47.50747026207506</v>
      </c>
      <c r="BL26" s="62">
        <f t="shared" si="80"/>
        <v>26.000368010238933</v>
      </c>
      <c r="BM26" s="61">
        <f t="shared" ref="BM26:BO26" si="81">(BM6/BM21)*100</f>
        <v>22.690155672063565</v>
      </c>
      <c r="BN26" s="62">
        <f t="shared" si="81"/>
        <v>48.045155138378909</v>
      </c>
      <c r="BO26" s="63">
        <f t="shared" si="81"/>
        <v>26.107020183267505</v>
      </c>
      <c r="BP26" s="60" t="s">
        <v>0</v>
      </c>
    </row>
    <row r="27" spans="1:68" ht="15" x14ac:dyDescent="0.25">
      <c r="A27" s="15" t="s">
        <v>35</v>
      </c>
      <c r="B27" s="28">
        <f t="shared" ref="B27:D27" si="82">(B7/B21)*100</f>
        <v>24.73431601117607</v>
      </c>
      <c r="C27" s="16">
        <f t="shared" si="82"/>
        <v>40.348381366091701</v>
      </c>
      <c r="D27" s="29">
        <f t="shared" si="82"/>
        <v>26.809373165515773</v>
      </c>
      <c r="E27" s="16"/>
      <c r="F27" s="16"/>
      <c r="G27" s="16"/>
      <c r="H27" s="28">
        <f t="shared" ref="H27:J27" si="83">(H7/H21)*100</f>
        <v>25.307067515660524</v>
      </c>
      <c r="I27" s="16">
        <f t="shared" si="83"/>
        <v>40.391042107695348</v>
      </c>
      <c r="J27" s="29">
        <f t="shared" si="83"/>
        <v>27.311677377449424</v>
      </c>
      <c r="K27" s="16"/>
      <c r="L27" s="16"/>
      <c r="M27" s="16"/>
      <c r="N27" s="16">
        <f t="shared" ref="N27:BL27" si="84">(N7/N21)*100</f>
        <v>25.463043678541887</v>
      </c>
      <c r="O27" s="16">
        <f t="shared" si="84"/>
        <v>40.536297921494061</v>
      </c>
      <c r="P27" s="16">
        <f t="shared" si="84"/>
        <v>27.447842755790941</v>
      </c>
      <c r="Q27" s="28">
        <f t="shared" si="84"/>
        <v>25.044793880499849</v>
      </c>
      <c r="R27" s="16">
        <f t="shared" si="84"/>
        <v>40.635688401381522</v>
      </c>
      <c r="S27" s="29">
        <f t="shared" si="84"/>
        <v>27.097754214065656</v>
      </c>
      <c r="T27" s="16">
        <f t="shared" si="84"/>
        <v>24.705265450868392</v>
      </c>
      <c r="U27" s="16">
        <f t="shared" si="84"/>
        <v>40.422151353763844</v>
      </c>
      <c r="V27" s="16">
        <f t="shared" si="84"/>
        <v>26.777246456843674</v>
      </c>
      <c r="W27" s="28">
        <f t="shared" si="84"/>
        <v>24.653095145943109</v>
      </c>
      <c r="X27" s="16">
        <f t="shared" si="84"/>
        <v>40.225434576136067</v>
      </c>
      <c r="Y27" s="29">
        <f t="shared" si="84"/>
        <v>26.693996928746316</v>
      </c>
      <c r="Z27" s="16">
        <f t="shared" si="84"/>
        <v>24.496316575497342</v>
      </c>
      <c r="AA27" s="16">
        <f t="shared" si="84"/>
        <v>39.957072081217923</v>
      </c>
      <c r="AB27" s="16">
        <f t="shared" si="84"/>
        <v>26.572048786572289</v>
      </c>
      <c r="AC27" s="16">
        <f t="shared" si="84"/>
        <v>24.256384045504447</v>
      </c>
      <c r="AD27" s="16">
        <f t="shared" si="84"/>
        <v>39.820480128395189</v>
      </c>
      <c r="AE27" s="16">
        <f t="shared" si="84"/>
        <v>26.341381120438584</v>
      </c>
      <c r="AF27" s="28">
        <f t="shared" si="84"/>
        <v>24.125235282240478</v>
      </c>
      <c r="AG27" s="16">
        <f t="shared" si="84"/>
        <v>39.75390979684871</v>
      </c>
      <c r="AH27" s="29">
        <f t="shared" si="84"/>
        <v>26.218883411531884</v>
      </c>
      <c r="AI27" s="28">
        <f t="shared" si="84"/>
        <v>23.931690101986803</v>
      </c>
      <c r="AJ27" s="16">
        <f t="shared" si="84"/>
        <v>39.773696956607566</v>
      </c>
      <c r="AK27" s="29">
        <f t="shared" si="84"/>
        <v>26.053916653214571</v>
      </c>
      <c r="AL27" s="28">
        <f t="shared" si="84"/>
        <v>24.112564400682938</v>
      </c>
      <c r="AM27" s="16">
        <f t="shared" si="84"/>
        <v>39.298330311529611</v>
      </c>
      <c r="AN27" s="29">
        <f t="shared" si="84"/>
        <v>26.14687961797047</v>
      </c>
      <c r="AO27" s="28">
        <f t="shared" si="84"/>
        <v>24.597210213822077</v>
      </c>
      <c r="AP27" s="16">
        <f t="shared" si="84"/>
        <v>39.260987642738563</v>
      </c>
      <c r="AQ27" s="29">
        <f t="shared" si="84"/>
        <v>26.54098111295254</v>
      </c>
      <c r="AR27" s="16">
        <f t="shared" si="84"/>
        <v>24.254125034171501</v>
      </c>
      <c r="AS27" s="16">
        <f t="shared" si="84"/>
        <v>39.366536298300559</v>
      </c>
      <c r="AT27" s="16">
        <f t="shared" si="84"/>
        <v>26.257357369381523</v>
      </c>
      <c r="AU27" s="16">
        <f t="shared" si="84"/>
        <v>23.874799584620007</v>
      </c>
      <c r="AV27" s="16">
        <f t="shared" si="84"/>
        <v>39.311797074196967</v>
      </c>
      <c r="AW27" s="16">
        <f t="shared" si="84"/>
        <v>25.921057589990582</v>
      </c>
      <c r="AX27" s="28">
        <f t="shared" si="84"/>
        <v>24.89364860803823</v>
      </c>
      <c r="AY27" s="16">
        <f t="shared" si="84"/>
        <v>39.385559976269143</v>
      </c>
      <c r="AZ27" s="29">
        <f t="shared" si="84"/>
        <v>26.814630306090965</v>
      </c>
      <c r="BA27" s="16">
        <f t="shared" si="84"/>
        <v>23.888262283230759</v>
      </c>
      <c r="BB27" s="16">
        <f t="shared" si="84"/>
        <v>39.833376781238179</v>
      </c>
      <c r="BC27" s="16">
        <f t="shared" si="84"/>
        <v>26.03704149845834</v>
      </c>
      <c r="BD27" s="28">
        <f t="shared" si="84"/>
        <v>22.953683999699365</v>
      </c>
      <c r="BE27" s="16">
        <f t="shared" si="84"/>
        <v>39.713881083185207</v>
      </c>
      <c r="BF27" s="29">
        <f t="shared" si="84"/>
        <v>25.21230454084461</v>
      </c>
      <c r="BG27" s="28">
        <f t="shared" si="84"/>
        <v>23.07298656340291</v>
      </c>
      <c r="BH27" s="16">
        <f t="shared" si="84"/>
        <v>39.928176684423747</v>
      </c>
      <c r="BI27" s="29">
        <f t="shared" si="84"/>
        <v>25.344408459136865</v>
      </c>
      <c r="BJ27" s="16">
        <f t="shared" si="84"/>
        <v>22.650636842411867</v>
      </c>
      <c r="BK27" s="16">
        <f t="shared" si="84"/>
        <v>39.939701244780309</v>
      </c>
      <c r="BL27" s="16">
        <f t="shared" si="84"/>
        <v>24.980528060388565</v>
      </c>
      <c r="BM27" s="28">
        <f t="shared" ref="BM27:BO27" si="85">(BM7/BM21)*100</f>
        <v>22.690155672063565</v>
      </c>
      <c r="BN27" s="16">
        <f t="shared" si="85"/>
        <v>40.261513356582491</v>
      </c>
      <c r="BO27" s="29">
        <f t="shared" si="85"/>
        <v>25.058089008669089</v>
      </c>
      <c r="BP27" s="15" t="s">
        <v>38</v>
      </c>
    </row>
    <row r="28" spans="1:68" ht="15" x14ac:dyDescent="0.25">
      <c r="A28" s="17" t="s">
        <v>36</v>
      </c>
      <c r="B28" s="30">
        <f t="shared" ref="B28:D28" si="86">(B8/B21)*100</f>
        <v>0</v>
      </c>
      <c r="C28" s="18">
        <f t="shared" si="86"/>
        <v>7.5611370645412803</v>
      </c>
      <c r="D28" s="31">
        <f t="shared" si="86"/>
        <v>1.0048498711951417</v>
      </c>
      <c r="E28" s="18"/>
      <c r="F28" s="18"/>
      <c r="G28" s="18"/>
      <c r="H28" s="30">
        <f t="shared" ref="H28:J28" si="87">(H8/H21)*100</f>
        <v>0</v>
      </c>
      <c r="I28" s="18">
        <f t="shared" si="87"/>
        <v>7.5611370645412803</v>
      </c>
      <c r="J28" s="31">
        <f t="shared" si="87"/>
        <v>1.0048498711951417</v>
      </c>
      <c r="K28" s="18"/>
      <c r="L28" s="18"/>
      <c r="M28" s="18"/>
      <c r="N28" s="18">
        <f t="shared" ref="N28:BL28" si="88">(N8/N21)*100</f>
        <v>0</v>
      </c>
      <c r="O28" s="18">
        <f t="shared" si="88"/>
        <v>7.5611370645412803</v>
      </c>
      <c r="P28" s="18">
        <f t="shared" si="88"/>
        <v>0.99562693143533942</v>
      </c>
      <c r="Q28" s="30">
        <f t="shared" si="88"/>
        <v>0</v>
      </c>
      <c r="R28" s="18">
        <f t="shared" si="88"/>
        <v>7.5611370645412803</v>
      </c>
      <c r="S28" s="31">
        <f t="shared" si="88"/>
        <v>0.99562693143533942</v>
      </c>
      <c r="T28" s="18">
        <f t="shared" si="88"/>
        <v>0</v>
      </c>
      <c r="U28" s="18">
        <f t="shared" si="88"/>
        <v>7.6856515263741692</v>
      </c>
      <c r="V28" s="18">
        <f t="shared" si="88"/>
        <v>1.013211146252484</v>
      </c>
      <c r="W28" s="30">
        <f t="shared" si="88"/>
        <v>0</v>
      </c>
      <c r="X28" s="18">
        <f t="shared" si="88"/>
        <v>7.7558907833027506</v>
      </c>
      <c r="Y28" s="31">
        <f t="shared" si="88"/>
        <v>1.0164825521449241</v>
      </c>
      <c r="Z28" s="18">
        <f t="shared" si="88"/>
        <v>0</v>
      </c>
      <c r="AA28" s="18">
        <f t="shared" si="88"/>
        <v>7.7677297413517312</v>
      </c>
      <c r="AB28" s="18">
        <f t="shared" si="88"/>
        <v>1.0428809138779007</v>
      </c>
      <c r="AC28" s="18">
        <f t="shared" si="88"/>
        <v>0</v>
      </c>
      <c r="AD28" s="18">
        <f t="shared" si="88"/>
        <v>7.5705886220178975</v>
      </c>
      <c r="AE28" s="18">
        <f t="shared" si="88"/>
        <v>1.0141710156742536</v>
      </c>
      <c r="AF28" s="30">
        <f t="shared" si="88"/>
        <v>0</v>
      </c>
      <c r="AG28" s="18">
        <f t="shared" si="88"/>
        <v>7.5700508844111463</v>
      </c>
      <c r="AH28" s="31">
        <f t="shared" si="88"/>
        <v>1.014098979281572</v>
      </c>
      <c r="AI28" s="30">
        <f t="shared" si="88"/>
        <v>0</v>
      </c>
      <c r="AJ28" s="18">
        <f t="shared" si="88"/>
        <v>7.5697085277351581</v>
      </c>
      <c r="AK28" s="31">
        <f t="shared" si="88"/>
        <v>1.0140531165045616</v>
      </c>
      <c r="AL28" s="30">
        <f t="shared" si="88"/>
        <v>0</v>
      </c>
      <c r="AM28" s="18">
        <f t="shared" si="88"/>
        <v>7.5697085277351581</v>
      </c>
      <c r="AN28" s="31">
        <f t="shared" si="88"/>
        <v>1.0140531165045614</v>
      </c>
      <c r="AO28" s="30">
        <f t="shared" si="88"/>
        <v>0</v>
      </c>
      <c r="AP28" s="18">
        <f t="shared" si="88"/>
        <v>7.5696752175957522</v>
      </c>
      <c r="AQ28" s="31">
        <f t="shared" si="88"/>
        <v>1.0034054645985504</v>
      </c>
      <c r="AR28" s="18">
        <f t="shared" si="88"/>
        <v>0</v>
      </c>
      <c r="AS28" s="18">
        <f t="shared" si="88"/>
        <v>7.5697085277351581</v>
      </c>
      <c r="AT28" s="18">
        <f t="shared" si="88"/>
        <v>1.003406049891407</v>
      </c>
      <c r="AU28" s="18">
        <f t="shared" si="88"/>
        <v>0</v>
      </c>
      <c r="AV28" s="18">
        <f t="shared" si="88"/>
        <v>7.5697085277351581</v>
      </c>
      <c r="AW28" s="18">
        <f t="shared" si="88"/>
        <v>1.0034060498914072</v>
      </c>
      <c r="AX28" s="30">
        <f t="shared" si="88"/>
        <v>0</v>
      </c>
      <c r="AY28" s="18">
        <f t="shared" si="88"/>
        <v>7.7677297413517294</v>
      </c>
      <c r="AZ28" s="31">
        <f t="shared" si="88"/>
        <v>1.0296548391310052</v>
      </c>
      <c r="BA28" s="18">
        <f t="shared" si="88"/>
        <v>0</v>
      </c>
      <c r="BB28" s="18">
        <f t="shared" si="88"/>
        <v>7.832126275988978</v>
      </c>
      <c r="BC28" s="18">
        <f t="shared" si="88"/>
        <v>1.055464992426743</v>
      </c>
      <c r="BD28" s="30">
        <f t="shared" si="88"/>
        <v>0</v>
      </c>
      <c r="BE28" s="18">
        <f t="shared" si="88"/>
        <v>7.5677690172947409</v>
      </c>
      <c r="BF28" s="31">
        <f t="shared" si="88"/>
        <v>1.0198399498503663</v>
      </c>
      <c r="BG28" s="30">
        <f t="shared" si="88"/>
        <v>0</v>
      </c>
      <c r="BH28" s="18">
        <f t="shared" si="88"/>
        <v>7.5677690172947401</v>
      </c>
      <c r="BI28" s="31">
        <f t="shared" si="88"/>
        <v>1.0198399498503663</v>
      </c>
      <c r="BJ28" s="18">
        <f t="shared" si="88"/>
        <v>0</v>
      </c>
      <c r="BK28" s="18">
        <f t="shared" si="88"/>
        <v>7.5677690172947401</v>
      </c>
      <c r="BL28" s="18">
        <f t="shared" si="88"/>
        <v>1.0198399498503661</v>
      </c>
      <c r="BM28" s="30">
        <f t="shared" ref="BM28:BO28" si="89">(BM8/BM21)*100</f>
        <v>0</v>
      </c>
      <c r="BN28" s="18">
        <f t="shared" si="89"/>
        <v>7.7836417817964172</v>
      </c>
      <c r="BO28" s="31">
        <f t="shared" si="89"/>
        <v>1.048931174598416</v>
      </c>
      <c r="BP28" s="17" t="s">
        <v>37</v>
      </c>
    </row>
    <row r="29" spans="1:68" ht="15" x14ac:dyDescent="0.25">
      <c r="A29" s="64" t="s">
        <v>10</v>
      </c>
      <c r="B29" s="65">
        <f>(B9/B21)*100</f>
        <v>3.2241352347294283</v>
      </c>
      <c r="C29" s="66">
        <f t="shared" ref="C29" si="90">(C9/C21)*100</f>
        <v>0.17988169001366114</v>
      </c>
      <c r="D29" s="67">
        <f>(D9/D21)*100</f>
        <v>2.8195641026124654</v>
      </c>
      <c r="E29" s="66"/>
      <c r="F29" s="66"/>
      <c r="G29" s="66"/>
      <c r="H29" s="65">
        <f>(H9/H21)*100</f>
        <v>2.5896902442296024</v>
      </c>
      <c r="I29" s="66">
        <f t="shared" ref="I29" si="91">(I9/I21)*100</f>
        <v>0.17988169001366114</v>
      </c>
      <c r="J29" s="67">
        <f>(J9/J21)*100</f>
        <v>2.2694347331022229</v>
      </c>
      <c r="K29" s="66"/>
      <c r="L29" s="66"/>
      <c r="M29" s="66"/>
      <c r="N29" s="66">
        <f>(N9/N21)*100</f>
        <v>2.65983590461025</v>
      </c>
      <c r="O29" s="66">
        <f t="shared" ref="O29" si="92">(O9/O21)*100</f>
        <v>0.17988169001366114</v>
      </c>
      <c r="P29" s="66">
        <f>(P9/P21)*100</f>
        <v>2.3332832732133033</v>
      </c>
      <c r="Q29" s="65">
        <f>(Q9/Q21)*100</f>
        <v>3.0552328761045864</v>
      </c>
      <c r="R29" s="66">
        <f t="shared" ref="R29" si="93">(R9/R21)*100</f>
        <v>0.17988169001366114</v>
      </c>
      <c r="S29" s="67">
        <f>(S9/S21)*100</f>
        <v>2.6766156054784584</v>
      </c>
      <c r="T29" s="66">
        <f>(T9/T21)*100</f>
        <v>3.3591798064168064</v>
      </c>
      <c r="U29" s="66">
        <f t="shared" ref="U29" si="94">(U9/U21)*100</f>
        <v>0.1796386828370822</v>
      </c>
      <c r="V29" s="66">
        <f>(V9/V21)*100</f>
        <v>2.9400160575369583</v>
      </c>
      <c r="W29" s="65">
        <f>(W9/W21)*100</f>
        <v>3.4020065221978424</v>
      </c>
      <c r="X29" s="66">
        <f t="shared" ref="X29" si="95">(X9/X21)*100</f>
        <v>4.521441989130618E-2</v>
      </c>
      <c r="Y29" s="67">
        <f>(Y9/Y21)*100</f>
        <v>2.9620672942605117</v>
      </c>
      <c r="Z29" s="66">
        <f>(Z9/Z21)*100</f>
        <v>3.5455889441191877</v>
      </c>
      <c r="AA29" s="66">
        <f t="shared" ref="AA29" si="96">(AA9/AA21)*100</f>
        <v>0.26402828482209645</v>
      </c>
      <c r="AB29" s="66">
        <f>(AB9/AB21)*100</f>
        <v>3.1050127277383677</v>
      </c>
      <c r="AC29" s="66">
        <f>(AC9/AC21)*100</f>
        <v>3.6451946699651865</v>
      </c>
      <c r="AD29" s="66">
        <f t="shared" ref="AD29" si="97">(AD9/AD21)*100</f>
        <v>0.46204949843866877</v>
      </c>
      <c r="AE29" s="66">
        <f>(AE9/AE21)*100</f>
        <v>3.2187742510486483</v>
      </c>
      <c r="AF29" s="65">
        <f>(AF9/AF21)*100</f>
        <v>3.7289865324273199</v>
      </c>
      <c r="AG29" s="66">
        <f t="shared" ref="AG29" si="98">(AG9/AG21)*100</f>
        <v>0.46204949843866877</v>
      </c>
      <c r="AH29" s="67">
        <f>(AH9/AH21)*100</f>
        <v>3.2913411899940943</v>
      </c>
      <c r="AI29" s="65">
        <f>(AI9/AI21)*100</f>
        <v>3.8051547648360349</v>
      </c>
      <c r="AJ29" s="66">
        <f t="shared" ref="AJ29" si="99">(AJ9/AJ21)*100</f>
        <v>0.46204949843866877</v>
      </c>
      <c r="AK29" s="67">
        <f>(AK9/AK21)*100</f>
        <v>3.3573057754367861</v>
      </c>
      <c r="AL29" s="65">
        <f>(AL9/AL21)*100</f>
        <v>3.5978192546332242</v>
      </c>
      <c r="AM29" s="66">
        <f t="shared" ref="AM29" si="100">(AM9/AM21)*100</f>
        <v>0.46204949843866877</v>
      </c>
      <c r="AN29" s="67">
        <f>(AN9/AN21)*100</f>
        <v>3.1777453399958215</v>
      </c>
      <c r="AO29" s="65">
        <f>(AO9/AO21)*100</f>
        <v>3.1332552548905781</v>
      </c>
      <c r="AP29" s="66">
        <f t="shared" ref="AP29" si="101">(AP9/AP21)*100</f>
        <v>0.46204746521200629</v>
      </c>
      <c r="AQ29" s="67">
        <f>(AQ9/AQ21)*100</f>
        <v>2.7791707775260388</v>
      </c>
      <c r="AR29" s="66">
        <f>(AR9/AR21)*100</f>
        <v>3.4069392770764177</v>
      </c>
      <c r="AS29" s="66">
        <f t="shared" ref="AS29" si="102">(AS9/AS21)*100</f>
        <v>0.46204949843866877</v>
      </c>
      <c r="AT29" s="66">
        <f>(AT9/AT21)*100</f>
        <v>3.0165781146456903</v>
      </c>
      <c r="AU29" s="66">
        <f>(AU9/AU21)*100</f>
        <v>3.8437578048698393</v>
      </c>
      <c r="AV29" s="66">
        <f t="shared" ref="AV29" si="103">(AV9/AV21)*100</f>
        <v>0.46204949843866877</v>
      </c>
      <c r="AW29" s="66">
        <f>(AW9/AW21)*100</f>
        <v>3.3954939699799764</v>
      </c>
      <c r="AX29" s="65">
        <f>(AX9/AX21)*100</f>
        <v>2.9982288380480302</v>
      </c>
      <c r="AY29" s="66">
        <f t="shared" ref="AY29" si="104">(AY9/AY21)*100</f>
        <v>0.26402828482209645</v>
      </c>
      <c r="AZ29" s="67">
        <f>(AZ9/AZ21)*100</f>
        <v>2.635795678743257</v>
      </c>
      <c r="BA29" s="66">
        <f>(BA9/BA21)*100</f>
        <v>4.1053378653865273</v>
      </c>
      <c r="BB29" s="66">
        <f t="shared" ref="BB29" si="105">(BB9/BB21)*100</f>
        <v>0.47491913206542591</v>
      </c>
      <c r="BC29" s="66">
        <f>(BC9/BC21)*100</f>
        <v>3.6160990883487019</v>
      </c>
      <c r="BD29" s="65">
        <f>(BD9/BD21)*100</f>
        <v>5.047227815941091</v>
      </c>
      <c r="BE29" s="66">
        <f t="shared" ref="BE29" si="106">(BE9/BE21)*100</f>
        <v>0.73495894410452234</v>
      </c>
      <c r="BF29" s="67">
        <f>(BF9/BF21)*100</f>
        <v>4.4661022477657557</v>
      </c>
      <c r="BG29" s="65">
        <f>(BG9/BG21)*100</f>
        <v>4.9380904282242319</v>
      </c>
      <c r="BH29" s="66">
        <f t="shared" ref="BH29" si="107">(BH9/BH21)*100</f>
        <v>0.73495894410452223</v>
      </c>
      <c r="BI29" s="67">
        <f>(BI9/BI21)*100</f>
        <v>4.3716723210934392</v>
      </c>
      <c r="BJ29" s="66">
        <f>(BJ9/BJ21)*100</f>
        <v>5.3318054036291684</v>
      </c>
      <c r="BK29" s="66">
        <f t="shared" ref="BK29" si="108">(BK9/BK21)*100</f>
        <v>0.73495894410452223</v>
      </c>
      <c r="BL29" s="66">
        <f>(BL9/BL21)*100</f>
        <v>4.7123298815779826</v>
      </c>
      <c r="BM29" s="65">
        <f>(BM9/BM21)*100</f>
        <v>5.3338227305740267</v>
      </c>
      <c r="BN29" s="66">
        <f t="shared" ref="BN29" si="109">(BN9/BN21)*100</f>
        <v>0.51908617960284498</v>
      </c>
      <c r="BO29" s="67">
        <f>(BO9/BO21)*100</f>
        <v>4.684984126823875</v>
      </c>
      <c r="BP29" s="64" t="s">
        <v>1</v>
      </c>
    </row>
    <row r="30" spans="1:68" ht="30" customHeight="1" x14ac:dyDescent="0.25">
      <c r="A30" s="19" t="s">
        <v>30</v>
      </c>
      <c r="B30" s="32">
        <f t="shared" ref="B30:D30" si="110">(B10/B21)*100</f>
        <v>3.2241352347294283</v>
      </c>
      <c r="C30" s="20">
        <f t="shared" si="110"/>
        <v>0.17988169001366114</v>
      </c>
      <c r="D30" s="33">
        <f t="shared" si="110"/>
        <v>2.8195641026124654</v>
      </c>
      <c r="E30" s="20"/>
      <c r="F30" s="20"/>
      <c r="G30" s="20"/>
      <c r="H30" s="32">
        <f t="shared" ref="H30:J30" si="111">(H10/H21)*100</f>
        <v>2.5896902442296024</v>
      </c>
      <c r="I30" s="20">
        <f t="shared" si="111"/>
        <v>0.17988169001366114</v>
      </c>
      <c r="J30" s="33">
        <f t="shared" si="111"/>
        <v>2.2694347331022229</v>
      </c>
      <c r="K30" s="20"/>
      <c r="L30" s="20"/>
      <c r="M30" s="20"/>
      <c r="N30" s="20">
        <f t="shared" ref="N30:BL30" si="112">(N10/N21)*100</f>
        <v>2.65983590461025</v>
      </c>
      <c r="O30" s="20">
        <f t="shared" si="112"/>
        <v>0.17988169001366114</v>
      </c>
      <c r="P30" s="20">
        <f t="shared" si="112"/>
        <v>2.3332832732133033</v>
      </c>
      <c r="Q30" s="32">
        <f t="shared" si="112"/>
        <v>3.0552328761045864</v>
      </c>
      <c r="R30" s="20">
        <f t="shared" si="112"/>
        <v>0.17988169001366114</v>
      </c>
      <c r="S30" s="33">
        <f t="shared" si="112"/>
        <v>2.6766156054784584</v>
      </c>
      <c r="T30" s="20">
        <f t="shared" si="112"/>
        <v>3.3591798064168064</v>
      </c>
      <c r="U30" s="20">
        <f t="shared" si="112"/>
        <v>0.1796386828370822</v>
      </c>
      <c r="V30" s="20">
        <f t="shared" si="112"/>
        <v>2.9400160575369583</v>
      </c>
      <c r="W30" s="32">
        <f t="shared" si="112"/>
        <v>3.4020065221978424</v>
      </c>
      <c r="X30" s="20">
        <f t="shared" si="112"/>
        <v>4.521441989130618E-2</v>
      </c>
      <c r="Y30" s="33">
        <f t="shared" si="112"/>
        <v>2.9620672942605117</v>
      </c>
      <c r="Z30" s="20">
        <f t="shared" si="112"/>
        <v>3.5455889441191877</v>
      </c>
      <c r="AA30" s="20">
        <f t="shared" si="112"/>
        <v>0.26402828482209645</v>
      </c>
      <c r="AB30" s="20">
        <f t="shared" si="112"/>
        <v>3.1050127277383677</v>
      </c>
      <c r="AC30" s="20">
        <f t="shared" si="112"/>
        <v>3.6451946699651865</v>
      </c>
      <c r="AD30" s="20">
        <f t="shared" si="112"/>
        <v>0.46204949843866877</v>
      </c>
      <c r="AE30" s="20">
        <f t="shared" si="112"/>
        <v>3.2187742510486483</v>
      </c>
      <c r="AF30" s="32">
        <f t="shared" si="112"/>
        <v>3.7289865324273199</v>
      </c>
      <c r="AG30" s="20">
        <f t="shared" si="112"/>
        <v>0.46204949843866877</v>
      </c>
      <c r="AH30" s="33">
        <f t="shared" si="112"/>
        <v>3.2913411899940943</v>
      </c>
      <c r="AI30" s="32">
        <f t="shared" si="112"/>
        <v>3.8051547648360349</v>
      </c>
      <c r="AJ30" s="20">
        <f t="shared" si="112"/>
        <v>0.46204949843866877</v>
      </c>
      <c r="AK30" s="33">
        <f t="shared" si="112"/>
        <v>3.3573057754367861</v>
      </c>
      <c r="AL30" s="32">
        <f t="shared" si="112"/>
        <v>3.5978192546332242</v>
      </c>
      <c r="AM30" s="20">
        <f t="shared" si="112"/>
        <v>0.46204949843866877</v>
      </c>
      <c r="AN30" s="33">
        <f t="shared" si="112"/>
        <v>3.1777453399958215</v>
      </c>
      <c r="AO30" s="32">
        <f t="shared" si="112"/>
        <v>3.1332552548905781</v>
      </c>
      <c r="AP30" s="20">
        <f t="shared" si="112"/>
        <v>0.46204746521200629</v>
      </c>
      <c r="AQ30" s="33">
        <f t="shared" si="112"/>
        <v>2.7791707775260388</v>
      </c>
      <c r="AR30" s="20">
        <f t="shared" si="112"/>
        <v>3.4069392770764177</v>
      </c>
      <c r="AS30" s="20">
        <f t="shared" si="112"/>
        <v>0.46204949843866877</v>
      </c>
      <c r="AT30" s="20">
        <f t="shared" si="112"/>
        <v>3.0165781146456903</v>
      </c>
      <c r="AU30" s="20">
        <f t="shared" si="112"/>
        <v>3.8437578048698393</v>
      </c>
      <c r="AV30" s="20">
        <f t="shared" si="112"/>
        <v>0.46204949843866877</v>
      </c>
      <c r="AW30" s="20">
        <f t="shared" si="112"/>
        <v>3.3954939699799764</v>
      </c>
      <c r="AX30" s="32">
        <f t="shared" si="112"/>
        <v>2.9982288380480302</v>
      </c>
      <c r="AY30" s="20">
        <f t="shared" si="112"/>
        <v>0.26402828482209645</v>
      </c>
      <c r="AZ30" s="33">
        <f t="shared" si="112"/>
        <v>2.635795678743257</v>
      </c>
      <c r="BA30" s="20">
        <f t="shared" si="112"/>
        <v>4.1053378653865273</v>
      </c>
      <c r="BB30" s="20">
        <f t="shared" si="112"/>
        <v>0.47491913206542591</v>
      </c>
      <c r="BC30" s="20">
        <f t="shared" si="112"/>
        <v>3.6160990883487019</v>
      </c>
      <c r="BD30" s="32">
        <f t="shared" si="112"/>
        <v>5.047227815941091</v>
      </c>
      <c r="BE30" s="20">
        <f t="shared" si="112"/>
        <v>0.73495894410452234</v>
      </c>
      <c r="BF30" s="33">
        <f t="shared" si="112"/>
        <v>4.4661022477657557</v>
      </c>
      <c r="BG30" s="32">
        <f t="shared" si="112"/>
        <v>4.9380904282242319</v>
      </c>
      <c r="BH30" s="20">
        <f t="shared" si="112"/>
        <v>0.73495894410452223</v>
      </c>
      <c r="BI30" s="33">
        <f t="shared" si="112"/>
        <v>4.3716723210934392</v>
      </c>
      <c r="BJ30" s="20">
        <f t="shared" si="112"/>
        <v>5.3318054036291684</v>
      </c>
      <c r="BK30" s="20">
        <f t="shared" si="112"/>
        <v>0.73495894410452223</v>
      </c>
      <c r="BL30" s="20">
        <f t="shared" si="112"/>
        <v>4.7123298815779826</v>
      </c>
      <c r="BM30" s="32">
        <f t="shared" ref="BM30:BO30" si="113">(BM10/BM21)*100</f>
        <v>5.3338227305740267</v>
      </c>
      <c r="BN30" s="20">
        <f t="shared" si="113"/>
        <v>0.51908617960284498</v>
      </c>
      <c r="BO30" s="33">
        <f t="shared" si="113"/>
        <v>4.684984126823875</v>
      </c>
      <c r="BP30" s="19" t="s">
        <v>28</v>
      </c>
    </row>
    <row r="31" spans="1:68" ht="15" x14ac:dyDescent="0.25">
      <c r="A31" s="106" t="s">
        <v>29</v>
      </c>
      <c r="B31" s="107">
        <f t="shared" ref="B31:D31" si="114">(B11/B21)*100</f>
        <v>10.002392502053148</v>
      </c>
      <c r="C31" s="108">
        <f t="shared" si="114"/>
        <v>1.282691361064914</v>
      </c>
      <c r="D31" s="109">
        <f t="shared" si="114"/>
        <v>8.8435733332442137</v>
      </c>
      <c r="E31" s="108"/>
      <c r="F31" s="108"/>
      <c r="G31" s="108"/>
      <c r="H31" s="107">
        <f t="shared" ref="H31:J31" si="115">(H11/H21)*100</f>
        <v>10.002392502053146</v>
      </c>
      <c r="I31" s="108">
        <f t="shared" si="115"/>
        <v>1.282691361064914</v>
      </c>
      <c r="J31" s="109">
        <f t="shared" si="115"/>
        <v>8.8435733332442137</v>
      </c>
      <c r="K31" s="108"/>
      <c r="L31" s="108"/>
      <c r="M31" s="108"/>
      <c r="N31" s="108">
        <f t="shared" ref="N31:BL31" si="116">(N11/N21)*100</f>
        <v>9.9103034127693235</v>
      </c>
      <c r="O31" s="108">
        <f t="shared" si="116"/>
        <v>1.282691361064914</v>
      </c>
      <c r="P31" s="108">
        <f t="shared" si="116"/>
        <v>8.7742463833396975</v>
      </c>
      <c r="Q31" s="107">
        <f t="shared" si="116"/>
        <v>9.9103034127693252</v>
      </c>
      <c r="R31" s="108">
        <f t="shared" si="116"/>
        <v>1.282691361064914</v>
      </c>
      <c r="S31" s="109">
        <f t="shared" si="116"/>
        <v>8.7742463833396975</v>
      </c>
      <c r="T31" s="108">
        <f t="shared" si="116"/>
        <v>9.9103034127693235</v>
      </c>
      <c r="U31" s="108">
        <f t="shared" si="116"/>
        <v>1.2809585376405241</v>
      </c>
      <c r="V31" s="108">
        <f t="shared" si="116"/>
        <v>8.7726837350707623</v>
      </c>
      <c r="W31" s="107">
        <f t="shared" si="116"/>
        <v>9.9103034127693252</v>
      </c>
      <c r="X31" s="108">
        <f t="shared" si="116"/>
        <v>1.1540076388858118</v>
      </c>
      <c r="Y31" s="109">
        <f t="shared" si="116"/>
        <v>8.7627083622130932</v>
      </c>
      <c r="Z31" s="108">
        <f t="shared" si="116"/>
        <v>9.91706639659016</v>
      </c>
      <c r="AA31" s="108">
        <f t="shared" si="116"/>
        <v>1.3431558896041413</v>
      </c>
      <c r="AB31" s="108">
        <f t="shared" si="116"/>
        <v>8.765949156062053</v>
      </c>
      <c r="AC31" s="108">
        <f t="shared" si="116"/>
        <v>9.8918065449855082</v>
      </c>
      <c r="AD31" s="108">
        <f t="shared" si="116"/>
        <v>1.3431558896041413</v>
      </c>
      <c r="AE31" s="108">
        <f t="shared" si="116"/>
        <v>8.7466124061047186</v>
      </c>
      <c r="AF31" s="107">
        <f t="shared" si="116"/>
        <v>9.8918065449855064</v>
      </c>
      <c r="AG31" s="108">
        <f t="shared" si="116"/>
        <v>1.3431558896041413</v>
      </c>
      <c r="AH31" s="109">
        <f t="shared" si="116"/>
        <v>8.7466124061047168</v>
      </c>
      <c r="AI31" s="107">
        <f t="shared" si="116"/>
        <v>9.8918065449855082</v>
      </c>
      <c r="AJ31" s="108">
        <f t="shared" si="116"/>
        <v>1.3431558896041413</v>
      </c>
      <c r="AK31" s="109">
        <f t="shared" si="116"/>
        <v>8.7466124061047186</v>
      </c>
      <c r="AL31" s="107">
        <f t="shared" si="116"/>
        <v>9.8918065449855064</v>
      </c>
      <c r="AM31" s="108">
        <f t="shared" si="116"/>
        <v>1.3431558896041413</v>
      </c>
      <c r="AN31" s="109">
        <f t="shared" si="116"/>
        <v>8.7466124061047168</v>
      </c>
      <c r="AO31" s="107">
        <f t="shared" si="116"/>
        <v>9.7720764977263297</v>
      </c>
      <c r="AP31" s="108">
        <f t="shared" si="116"/>
        <v>1.3431499791110539</v>
      </c>
      <c r="AQ31" s="109">
        <f t="shared" si="116"/>
        <v>8.654772163477169</v>
      </c>
      <c r="AR31" s="108">
        <f t="shared" si="116"/>
        <v>9.7720764977263279</v>
      </c>
      <c r="AS31" s="108">
        <f t="shared" si="116"/>
        <v>1.3431558896041413</v>
      </c>
      <c r="AT31" s="108">
        <f t="shared" si="116"/>
        <v>8.6547772118613988</v>
      </c>
      <c r="AU31" s="108">
        <f t="shared" si="116"/>
        <v>9.7720764977263297</v>
      </c>
      <c r="AV31" s="108">
        <f t="shared" si="116"/>
        <v>1.3431558896041413</v>
      </c>
      <c r="AW31" s="108">
        <f t="shared" si="116"/>
        <v>8.6547772118614006</v>
      </c>
      <c r="AX31" s="107">
        <f t="shared" si="116"/>
        <v>9.7720764977263297</v>
      </c>
      <c r="AY31" s="108">
        <f t="shared" si="116"/>
        <v>1.3431558896041413</v>
      </c>
      <c r="AZ31" s="109">
        <f t="shared" si="116"/>
        <v>8.6547772118614006</v>
      </c>
      <c r="BA31" s="108">
        <f t="shared" si="116"/>
        <v>9.7720764977263279</v>
      </c>
      <c r="BB31" s="108">
        <f t="shared" si="116"/>
        <v>1.5336865753054656</v>
      </c>
      <c r="BC31" s="108">
        <f t="shared" si="116"/>
        <v>8.6618630192059598</v>
      </c>
      <c r="BD31" s="107">
        <f t="shared" si="116"/>
        <v>9.7720764977263279</v>
      </c>
      <c r="BE31" s="108">
        <f t="shared" si="116"/>
        <v>1.5336865753054658</v>
      </c>
      <c r="BF31" s="109">
        <f t="shared" si="116"/>
        <v>8.6618630192059616</v>
      </c>
      <c r="BG31" s="107">
        <f t="shared" si="116"/>
        <v>9.7720764977263297</v>
      </c>
      <c r="BH31" s="108">
        <f t="shared" si="116"/>
        <v>1.5336865753054656</v>
      </c>
      <c r="BI31" s="109">
        <f t="shared" si="116"/>
        <v>8.6618630192059634</v>
      </c>
      <c r="BJ31" s="108">
        <f t="shared" si="116"/>
        <v>9.7720764977263279</v>
      </c>
      <c r="BK31" s="108">
        <f t="shared" si="116"/>
        <v>1.5336865753054656</v>
      </c>
      <c r="BL31" s="108">
        <f t="shared" si="116"/>
        <v>8.6618630192059598</v>
      </c>
      <c r="BM31" s="107">
        <f t="shared" ref="BM31:BO31" si="117">(BM11/BM21)*100</f>
        <v>9.7720764977263279</v>
      </c>
      <c r="BN31" s="108">
        <f t="shared" si="117"/>
        <v>1.5336865753054656</v>
      </c>
      <c r="BO31" s="109">
        <f t="shared" si="117"/>
        <v>8.6618630192059598</v>
      </c>
      <c r="BP31" s="106" t="s">
        <v>29</v>
      </c>
    </row>
    <row r="32" spans="1:68" ht="15" x14ac:dyDescent="0.25">
      <c r="A32" s="110" t="s">
        <v>31</v>
      </c>
      <c r="B32" s="111">
        <f t="shared" ref="B32:D32" si="118">(B12/B21)*100</f>
        <v>6.7782572673237205</v>
      </c>
      <c r="C32" s="112">
        <f t="shared" si="118"/>
        <v>1.1028096710512529</v>
      </c>
      <c r="D32" s="113">
        <f t="shared" si="118"/>
        <v>6.024009230631747</v>
      </c>
      <c r="E32" s="112"/>
      <c r="F32" s="112"/>
      <c r="G32" s="112"/>
      <c r="H32" s="111">
        <f t="shared" ref="H32:J32" si="119">(H12/H21)*100</f>
        <v>7.4127022578235451</v>
      </c>
      <c r="I32" s="112">
        <f t="shared" si="119"/>
        <v>1.1028096710512529</v>
      </c>
      <c r="J32" s="113">
        <f t="shared" si="119"/>
        <v>6.574138600141989</v>
      </c>
      <c r="K32" s="112"/>
      <c r="L32" s="112"/>
      <c r="M32" s="112"/>
      <c r="N32" s="112">
        <f t="shared" ref="N32:BL32" si="120">(N12/N21)*100</f>
        <v>7.2504675081590753</v>
      </c>
      <c r="O32" s="112">
        <f t="shared" si="120"/>
        <v>1.1028096710512529</v>
      </c>
      <c r="P32" s="112">
        <f t="shared" si="120"/>
        <v>6.4409631101263951</v>
      </c>
      <c r="Q32" s="111">
        <f t="shared" si="120"/>
        <v>6.8550705366647398</v>
      </c>
      <c r="R32" s="112">
        <f t="shared" si="120"/>
        <v>1.1028096710512529</v>
      </c>
      <c r="S32" s="113">
        <f t="shared" si="120"/>
        <v>6.0976307778612409</v>
      </c>
      <c r="T32" s="112">
        <f t="shared" si="120"/>
        <v>6.5511236063525189</v>
      </c>
      <c r="U32" s="112">
        <f t="shared" si="120"/>
        <v>1.1013198548034417</v>
      </c>
      <c r="V32" s="112">
        <f t="shared" si="120"/>
        <v>5.8326676775338022</v>
      </c>
      <c r="W32" s="111">
        <f t="shared" si="120"/>
        <v>6.5082968905714838</v>
      </c>
      <c r="X32" s="112">
        <f t="shared" si="120"/>
        <v>1.1087932189945056</v>
      </c>
      <c r="Y32" s="113">
        <f t="shared" si="120"/>
        <v>5.8006410679525828</v>
      </c>
      <c r="Z32" s="112">
        <f t="shared" si="120"/>
        <v>6.3714774524709732</v>
      </c>
      <c r="AA32" s="112">
        <f t="shared" si="120"/>
        <v>1.0791276047820451</v>
      </c>
      <c r="AB32" s="112">
        <f t="shared" si="120"/>
        <v>5.6609364283236863</v>
      </c>
      <c r="AC32" s="112">
        <f t="shared" si="120"/>
        <v>6.2466118750203217</v>
      </c>
      <c r="AD32" s="112">
        <f t="shared" si="120"/>
        <v>0.88110639116547285</v>
      </c>
      <c r="AE32" s="112">
        <f t="shared" si="120"/>
        <v>5.5278381550560693</v>
      </c>
      <c r="AF32" s="111">
        <f t="shared" si="120"/>
        <v>6.1628200125581882</v>
      </c>
      <c r="AG32" s="112">
        <f t="shared" si="120"/>
        <v>0.88110639116547285</v>
      </c>
      <c r="AH32" s="113">
        <f t="shared" si="120"/>
        <v>5.4552712161106234</v>
      </c>
      <c r="AI32" s="111">
        <f t="shared" si="120"/>
        <v>6.0866517801494737</v>
      </c>
      <c r="AJ32" s="112">
        <f t="shared" si="120"/>
        <v>0.88110639116547285</v>
      </c>
      <c r="AK32" s="113">
        <f t="shared" si="120"/>
        <v>5.3893066306679325</v>
      </c>
      <c r="AL32" s="111">
        <f t="shared" si="120"/>
        <v>6.2939872903522831</v>
      </c>
      <c r="AM32" s="112">
        <f t="shared" si="120"/>
        <v>0.88110639116547285</v>
      </c>
      <c r="AN32" s="113">
        <f t="shared" si="120"/>
        <v>5.5688670661088953</v>
      </c>
      <c r="AO32" s="111">
        <f t="shared" si="120"/>
        <v>6.6388212428357534</v>
      </c>
      <c r="AP32" s="112">
        <f t="shared" si="120"/>
        <v>0.8811025138990477</v>
      </c>
      <c r="AQ32" s="113">
        <f t="shared" si="120"/>
        <v>5.8756013859511302</v>
      </c>
      <c r="AR32" s="112">
        <f t="shared" si="120"/>
        <v>6.3651372206499106</v>
      </c>
      <c r="AS32" s="112">
        <f t="shared" si="120"/>
        <v>0.88110639116547285</v>
      </c>
      <c r="AT32" s="112">
        <f t="shared" si="120"/>
        <v>5.6381990972157086</v>
      </c>
      <c r="AU32" s="112">
        <f t="shared" si="120"/>
        <v>5.9283186928564913</v>
      </c>
      <c r="AV32" s="112">
        <f t="shared" si="120"/>
        <v>0.88110639116547285</v>
      </c>
      <c r="AW32" s="112">
        <f t="shared" si="120"/>
        <v>5.259283241881425</v>
      </c>
      <c r="AX32" s="111">
        <f t="shared" si="120"/>
        <v>6.7738476596783004</v>
      </c>
      <c r="AY32" s="112">
        <f t="shared" si="120"/>
        <v>1.0791276047820451</v>
      </c>
      <c r="AZ32" s="113">
        <f t="shared" si="120"/>
        <v>6.0189815331181427</v>
      </c>
      <c r="BA32" s="112">
        <f t="shared" si="120"/>
        <v>5.6667386323398024</v>
      </c>
      <c r="BB32" s="112">
        <f t="shared" si="120"/>
        <v>1.05876744324004</v>
      </c>
      <c r="BC32" s="112">
        <f t="shared" si="120"/>
        <v>5.0457639308572597</v>
      </c>
      <c r="BD32" s="111">
        <f t="shared" si="120"/>
        <v>4.7248486817852386</v>
      </c>
      <c r="BE32" s="112">
        <f t="shared" si="120"/>
        <v>0.7987276312009437</v>
      </c>
      <c r="BF32" s="113">
        <f t="shared" si="120"/>
        <v>4.1957607714402059</v>
      </c>
      <c r="BG32" s="111">
        <f t="shared" si="120"/>
        <v>4.8339860695020995</v>
      </c>
      <c r="BH32" s="112">
        <f t="shared" si="120"/>
        <v>0.79872763120094359</v>
      </c>
      <c r="BI32" s="113">
        <f t="shared" si="120"/>
        <v>4.2901906981125242</v>
      </c>
      <c r="BJ32" s="112">
        <f t="shared" si="120"/>
        <v>4.4402710940971604</v>
      </c>
      <c r="BK32" s="112">
        <f t="shared" si="120"/>
        <v>0.79872763120094359</v>
      </c>
      <c r="BL32" s="112">
        <f t="shared" si="120"/>
        <v>3.9495331376279785</v>
      </c>
      <c r="BM32" s="111">
        <f t="shared" ref="BM32:BO32" si="121">(BM12/BM21)*100</f>
        <v>4.4382537671523012</v>
      </c>
      <c r="BN32" s="112">
        <f t="shared" si="121"/>
        <v>1.0146003957026206</v>
      </c>
      <c r="BO32" s="113">
        <f t="shared" si="121"/>
        <v>3.9768788923820861</v>
      </c>
      <c r="BP32" s="110" t="s">
        <v>34</v>
      </c>
    </row>
    <row r="33" spans="1:68" ht="15" x14ac:dyDescent="0.25">
      <c r="A33" s="68" t="s">
        <v>2</v>
      </c>
      <c r="B33" s="69">
        <f t="shared" ref="B33:D33" si="122">(B13/B21)*100</f>
        <v>72.041548754094492</v>
      </c>
      <c r="C33" s="70">
        <f t="shared" si="122"/>
        <v>51.910599879353349</v>
      </c>
      <c r="D33" s="71">
        <f t="shared" si="122"/>
        <v>69.366212860676598</v>
      </c>
      <c r="E33" s="70"/>
      <c r="F33" s="70"/>
      <c r="G33" s="70"/>
      <c r="H33" s="69">
        <f t="shared" ref="H33:J33" si="123">(H13/H21)*100</f>
        <v>72.103242240109878</v>
      </c>
      <c r="I33" s="70">
        <f t="shared" si="123"/>
        <v>51.867939137749708</v>
      </c>
      <c r="J33" s="71">
        <f t="shared" si="123"/>
        <v>69.414038018253223</v>
      </c>
      <c r="K33" s="70"/>
      <c r="L33" s="70"/>
      <c r="M33" s="70"/>
      <c r="N33" s="70">
        <f t="shared" ref="N33:BL33" si="124">(N13/N21)*100</f>
        <v>71.877120416847859</v>
      </c>
      <c r="O33" s="70">
        <f t="shared" si="124"/>
        <v>51.722683323951003</v>
      </c>
      <c r="P33" s="70">
        <f t="shared" si="124"/>
        <v>69.22324703956042</v>
      </c>
      <c r="Q33" s="69">
        <f t="shared" si="124"/>
        <v>71.899973243395564</v>
      </c>
      <c r="R33" s="70">
        <f t="shared" si="124"/>
        <v>51.623292844063542</v>
      </c>
      <c r="S33" s="71">
        <f t="shared" si="124"/>
        <v>69.230003249020527</v>
      </c>
      <c r="T33" s="70">
        <f t="shared" si="124"/>
        <v>71.935554742714785</v>
      </c>
      <c r="U33" s="70">
        <f t="shared" si="124"/>
        <v>51.712558437024889</v>
      </c>
      <c r="V33" s="70">
        <f t="shared" si="124"/>
        <v>69.269526339366877</v>
      </c>
      <c r="W33" s="69">
        <f t="shared" si="124"/>
        <v>71.944898331859051</v>
      </c>
      <c r="X33" s="70">
        <f t="shared" si="124"/>
        <v>51.973460220669885</v>
      </c>
      <c r="Y33" s="71">
        <f t="shared" si="124"/>
        <v>69.327453224848242</v>
      </c>
      <c r="Z33" s="70">
        <f t="shared" si="124"/>
        <v>71.958094480383465</v>
      </c>
      <c r="AA33" s="70">
        <f t="shared" si="124"/>
        <v>52.011169892608258</v>
      </c>
      <c r="AB33" s="70">
        <f t="shared" si="124"/>
        <v>69.280057571811454</v>
      </c>
      <c r="AC33" s="70">
        <f t="shared" si="124"/>
        <v>72.09842128453036</v>
      </c>
      <c r="AD33" s="70">
        <f t="shared" si="124"/>
        <v>52.146881751148236</v>
      </c>
      <c r="AE33" s="70">
        <f t="shared" si="124"/>
        <v>69.425673612838523</v>
      </c>
      <c r="AF33" s="69">
        <f t="shared" si="124"/>
        <v>72.145778185332205</v>
      </c>
      <c r="AG33" s="70">
        <f t="shared" si="124"/>
        <v>52.213989820301464</v>
      </c>
      <c r="AH33" s="71">
        <f t="shared" si="124"/>
        <v>69.475676419192439</v>
      </c>
      <c r="AI33" s="69">
        <f t="shared" si="124"/>
        <v>72.263155133177165</v>
      </c>
      <c r="AJ33" s="70">
        <f t="shared" si="124"/>
        <v>52.194545017218609</v>
      </c>
      <c r="AK33" s="71">
        <f t="shared" si="124"/>
        <v>69.574724454844073</v>
      </c>
      <c r="AL33" s="69">
        <f t="shared" si="124"/>
        <v>72.289616344683836</v>
      </c>
      <c r="AM33" s="70">
        <f t="shared" si="124"/>
        <v>52.669911662296563</v>
      </c>
      <c r="AN33" s="71">
        <f t="shared" si="124"/>
        <v>69.661321925529151</v>
      </c>
      <c r="AO33" s="69">
        <f t="shared" si="124"/>
        <v>72.269534531287348</v>
      </c>
      <c r="AP33" s="70">
        <f t="shared" si="124"/>
        <v>52.707289674453683</v>
      </c>
      <c r="AQ33" s="71">
        <f t="shared" si="124"/>
        <v>69.676442644922858</v>
      </c>
      <c r="AR33" s="70">
        <f t="shared" si="124"/>
        <v>72.338935688752088</v>
      </c>
      <c r="AS33" s="70">
        <f t="shared" si="124"/>
        <v>52.601705675525615</v>
      </c>
      <c r="AT33" s="70">
        <f t="shared" si="124"/>
        <v>69.722658466081384</v>
      </c>
      <c r="AU33" s="70">
        <f t="shared" si="124"/>
        <v>72.281442610510155</v>
      </c>
      <c r="AV33" s="70">
        <f t="shared" si="124"/>
        <v>52.656444899629193</v>
      </c>
      <c r="AW33" s="70">
        <f t="shared" si="124"/>
        <v>69.680042390138041</v>
      </c>
      <c r="AX33" s="69">
        <f t="shared" si="124"/>
        <v>72.108122553913745</v>
      </c>
      <c r="AY33" s="70">
        <f t="shared" si="124"/>
        <v>52.582681997557032</v>
      </c>
      <c r="AZ33" s="71">
        <f t="shared" si="124"/>
        <v>69.51991917603479</v>
      </c>
      <c r="BA33" s="70">
        <f t="shared" si="124"/>
        <v>72.006399851382724</v>
      </c>
      <c r="BB33" s="70">
        <f t="shared" si="124"/>
        <v>51.859577810707421</v>
      </c>
      <c r="BC33" s="70">
        <f t="shared" si="124"/>
        <v>69.29139442076621</v>
      </c>
      <c r="BD33" s="69">
        <f t="shared" si="124"/>
        <v>71.999088184359536</v>
      </c>
      <c r="BE33" s="70">
        <f t="shared" si="124"/>
        <v>51.983390955415544</v>
      </c>
      <c r="BF33" s="71">
        <f t="shared" si="124"/>
        <v>69.301753261539275</v>
      </c>
      <c r="BG33" s="69">
        <f t="shared" si="124"/>
        <v>71.988923008372865</v>
      </c>
      <c r="BH33" s="70">
        <f t="shared" si="124"/>
        <v>51.769095354176983</v>
      </c>
      <c r="BI33" s="71">
        <f t="shared" si="124"/>
        <v>69.264079269919336</v>
      </c>
      <c r="BJ33" s="70">
        <f t="shared" si="124"/>
        <v>72.017557753958954</v>
      </c>
      <c r="BK33" s="70">
        <f t="shared" si="124"/>
        <v>51.75757079382042</v>
      </c>
      <c r="BL33" s="70">
        <f t="shared" si="124"/>
        <v>69.287302108183084</v>
      </c>
      <c r="BM33" s="69">
        <f t="shared" ref="BM33:BO33" si="125">(BM13/BM21)*100</f>
        <v>71.976021597362404</v>
      </c>
      <c r="BN33" s="70">
        <f t="shared" si="125"/>
        <v>51.435758682018239</v>
      </c>
      <c r="BO33" s="71">
        <f t="shared" si="125"/>
        <v>69.207995689908614</v>
      </c>
      <c r="BP33" s="68" t="s">
        <v>2</v>
      </c>
    </row>
    <row r="34" spans="1:68" ht="15" x14ac:dyDescent="0.25">
      <c r="A34" s="15" t="s">
        <v>4</v>
      </c>
      <c r="B34" s="34">
        <f t="shared" ref="B34:D34" si="126">(B14/B21)*100</f>
        <v>4.7314175245966563</v>
      </c>
      <c r="C34" s="21">
        <f t="shared" si="126"/>
        <v>4.1778129606376586</v>
      </c>
      <c r="D34" s="35">
        <f t="shared" si="126"/>
        <v>4.6578453263890598</v>
      </c>
      <c r="E34" s="21"/>
      <c r="F34" s="21"/>
      <c r="G34" s="21"/>
      <c r="H34" s="34">
        <f t="shared" ref="H34:J34" si="127">(H14/H21)*100</f>
        <v>4.7279368649529578</v>
      </c>
      <c r="I34" s="21">
        <f t="shared" si="127"/>
        <v>4.1787123690877275</v>
      </c>
      <c r="J34" s="35">
        <f t="shared" si="127"/>
        <v>4.6549467631711074</v>
      </c>
      <c r="K34" s="21"/>
      <c r="L34" s="21"/>
      <c r="M34" s="21"/>
      <c r="N34" s="21">
        <f t="shared" ref="N34:BL34" si="128">(N14/N21)*100</f>
        <v>4.6859530980030577</v>
      </c>
      <c r="O34" s="21">
        <f t="shared" si="128"/>
        <v>4.2280993367852027</v>
      </c>
      <c r="P34" s="21">
        <f t="shared" si="128"/>
        <v>4.625664343621759</v>
      </c>
      <c r="Q34" s="34">
        <f t="shared" si="128"/>
        <v>4.6772922812766389</v>
      </c>
      <c r="R34" s="21">
        <f t="shared" si="128"/>
        <v>4.2433892804363644</v>
      </c>
      <c r="S34" s="35">
        <f t="shared" si="128"/>
        <v>4.6201572882749753</v>
      </c>
      <c r="T34" s="21">
        <f t="shared" si="128"/>
        <v>4.6735074361717848</v>
      </c>
      <c r="U34" s="21">
        <f t="shared" si="128"/>
        <v>4.2562493715452954</v>
      </c>
      <c r="V34" s="21">
        <f t="shared" si="128"/>
        <v>4.6184996700126613</v>
      </c>
      <c r="W34" s="34">
        <f t="shared" si="128"/>
        <v>4.672893677506134</v>
      </c>
      <c r="X34" s="21">
        <f t="shared" si="128"/>
        <v>4.4300437521855525</v>
      </c>
      <c r="Y34" s="35">
        <f t="shared" si="128"/>
        <v>4.6410659070056122</v>
      </c>
      <c r="Z34" s="21">
        <f t="shared" si="128"/>
        <v>4.6624682829864188</v>
      </c>
      <c r="AA34" s="21">
        <f t="shared" si="128"/>
        <v>4.4258823759271682</v>
      </c>
      <c r="AB34" s="21">
        <f t="shared" si="128"/>
        <v>4.6307047001661887</v>
      </c>
      <c r="AC34" s="21">
        <f t="shared" si="128"/>
        <v>4.6817370376820415</v>
      </c>
      <c r="AD34" s="21">
        <f t="shared" si="128"/>
        <v>4.438643743026903</v>
      </c>
      <c r="AE34" s="21">
        <f t="shared" si="128"/>
        <v>4.6491717794368652</v>
      </c>
      <c r="AF34" s="34">
        <f t="shared" si="128"/>
        <v>4.6776529501534228</v>
      </c>
      <c r="AG34" s="21">
        <f t="shared" si="128"/>
        <v>4.427246522065416</v>
      </c>
      <c r="AH34" s="35">
        <f t="shared" si="128"/>
        <v>4.6441080100985914</v>
      </c>
      <c r="AI34" s="34">
        <f t="shared" si="128"/>
        <v>4.6743482426615168</v>
      </c>
      <c r="AJ34" s="21">
        <f t="shared" si="128"/>
        <v>4.4254863334999355</v>
      </c>
      <c r="AK34" s="35">
        <f t="shared" si="128"/>
        <v>4.6410102094149339</v>
      </c>
      <c r="AL34" s="34">
        <f t="shared" si="128"/>
        <v>4.6704232303421387</v>
      </c>
      <c r="AM34" s="21">
        <f t="shared" si="128"/>
        <v>4.4316469934791174</v>
      </c>
      <c r="AN34" s="35">
        <f t="shared" si="128"/>
        <v>4.6384362936918029</v>
      </c>
      <c r="AO34" s="34">
        <f t="shared" si="128"/>
        <v>4.637669158176621</v>
      </c>
      <c r="AP34" s="21">
        <f t="shared" si="128"/>
        <v>4.4316274922290209</v>
      </c>
      <c r="AQ34" s="35">
        <f t="shared" si="128"/>
        <v>4.6103571100895069</v>
      </c>
      <c r="AR34" s="21">
        <f t="shared" si="128"/>
        <v>4.6402961885684473</v>
      </c>
      <c r="AS34" s="21">
        <f t="shared" si="128"/>
        <v>4.4153652492484206</v>
      </c>
      <c r="AT34" s="21">
        <f t="shared" si="128"/>
        <v>4.6104803687790161</v>
      </c>
      <c r="AU34" s="21">
        <f t="shared" si="128"/>
        <v>4.6415065847353638</v>
      </c>
      <c r="AV34" s="21">
        <f t="shared" si="128"/>
        <v>4.4153652492484206</v>
      </c>
      <c r="AW34" s="21">
        <f t="shared" si="128"/>
        <v>4.6115303203486011</v>
      </c>
      <c r="AX34" s="34">
        <f t="shared" si="128"/>
        <v>4.6430532020597548</v>
      </c>
      <c r="AY34" s="21">
        <f t="shared" si="128"/>
        <v>4.4214378997993293</v>
      </c>
      <c r="AZ34" s="35">
        <f t="shared" si="128"/>
        <v>4.6136768880019723</v>
      </c>
      <c r="BA34" s="21">
        <f t="shared" si="128"/>
        <v>4.6435037384107725</v>
      </c>
      <c r="BB34" s="21">
        <f t="shared" si="128"/>
        <v>4.3303622968090876</v>
      </c>
      <c r="BC34" s="21">
        <f t="shared" si="128"/>
        <v>4.6013044916619208</v>
      </c>
      <c r="BD34" s="34">
        <f t="shared" si="128"/>
        <v>4.6595078655066517</v>
      </c>
      <c r="BE34" s="21">
        <f t="shared" si="128"/>
        <v>4.3389971901193691</v>
      </c>
      <c r="BF34" s="35">
        <f t="shared" si="128"/>
        <v>4.6163155336098303</v>
      </c>
      <c r="BG34" s="34">
        <f t="shared" si="128"/>
        <v>4.663475275164874</v>
      </c>
      <c r="BH34" s="21">
        <f t="shared" si="128"/>
        <v>4.3416308325790034</v>
      </c>
      <c r="BI34" s="35">
        <f t="shared" si="128"/>
        <v>4.6201032034966882</v>
      </c>
      <c r="BJ34" s="21">
        <f t="shared" si="128"/>
        <v>4.6628936125624403</v>
      </c>
      <c r="BK34" s="21">
        <f t="shared" si="128"/>
        <v>4.3286784926135828</v>
      </c>
      <c r="BL34" s="21">
        <f t="shared" si="128"/>
        <v>4.6178544563211581</v>
      </c>
      <c r="BM34" s="34">
        <f t="shared" ref="BM34:BO34" si="129">(BM14/BM21)*100</f>
        <v>4.6556312355609482</v>
      </c>
      <c r="BN34" s="21">
        <f t="shared" si="129"/>
        <v>4.2898214727173212</v>
      </c>
      <c r="BO34" s="35">
        <f t="shared" si="129"/>
        <v>4.6063343543611328</v>
      </c>
      <c r="BP34" s="15" t="s">
        <v>21</v>
      </c>
    </row>
    <row r="35" spans="1:68" ht="15" x14ac:dyDescent="0.25">
      <c r="A35" s="22" t="s">
        <v>5</v>
      </c>
      <c r="B35" s="36">
        <f t="shared" ref="B35:D35" si="130">(B15/B21)*100</f>
        <v>11.590610260457499</v>
      </c>
      <c r="C35" s="23">
        <f t="shared" si="130"/>
        <v>20.065015088925861</v>
      </c>
      <c r="D35" s="37">
        <f t="shared" si="130"/>
        <v>12.716830368313531</v>
      </c>
      <c r="E35" s="23"/>
      <c r="F35" s="23"/>
      <c r="G35" s="23"/>
      <c r="H35" s="36">
        <f t="shared" ref="H35:J35" si="131">(H15/H21)*100</f>
        <v>11.576314260827461</v>
      </c>
      <c r="I35" s="23">
        <f t="shared" si="131"/>
        <v>20.058269525550347</v>
      </c>
      <c r="J35" s="37">
        <f t="shared" si="131"/>
        <v>12.703537796452766</v>
      </c>
      <c r="K35" s="23"/>
      <c r="L35" s="23"/>
      <c r="M35" s="23"/>
      <c r="N35" s="23">
        <f t="shared" ref="N35:BL35" si="132">(N15/N21)*100</f>
        <v>11.55440746071722</v>
      </c>
      <c r="O35" s="23">
        <f t="shared" si="132"/>
        <v>20.033616290229752</v>
      </c>
      <c r="P35" s="23">
        <f t="shared" si="132"/>
        <v>12.670923216993776</v>
      </c>
      <c r="Q35" s="36">
        <f t="shared" si="132"/>
        <v>11.573256671293462</v>
      </c>
      <c r="R35" s="23">
        <f t="shared" si="132"/>
        <v>20.033616290229752</v>
      </c>
      <c r="S35" s="37">
        <f t="shared" si="132"/>
        <v>12.687290422347019</v>
      </c>
      <c r="T35" s="23">
        <f t="shared" si="132"/>
        <v>11.583042712240243</v>
      </c>
      <c r="U35" s="23">
        <f t="shared" si="132"/>
        <v>20.00655232095648</v>
      </c>
      <c r="V35" s="23">
        <f t="shared" si="132"/>
        <v>12.693526813272937</v>
      </c>
      <c r="W35" s="36">
        <f t="shared" si="132"/>
        <v>11.582974516832948</v>
      </c>
      <c r="X35" s="23">
        <f t="shared" si="132"/>
        <v>20.143217579294109</v>
      </c>
      <c r="Y35" s="37">
        <f t="shared" si="132"/>
        <v>12.704875012626937</v>
      </c>
      <c r="Z35" s="23">
        <f t="shared" si="132"/>
        <v>11.585010156667074</v>
      </c>
      <c r="AA35" s="23">
        <f t="shared" si="132"/>
        <v>20.152777766776602</v>
      </c>
      <c r="AB35" s="23">
        <f t="shared" si="132"/>
        <v>12.735302663312604</v>
      </c>
      <c r="AC35" s="23">
        <f t="shared" si="132"/>
        <v>11.553119485682036</v>
      </c>
      <c r="AD35" s="23">
        <f t="shared" si="132"/>
        <v>20.149367841478124</v>
      </c>
      <c r="AE35" s="23">
        <f t="shared" si="132"/>
        <v>12.70468990659101</v>
      </c>
      <c r="AF35" s="36">
        <f t="shared" si="132"/>
        <v>11.552098463799881</v>
      </c>
      <c r="AG35" s="23">
        <f t="shared" si="132"/>
        <v>20.153768312891824</v>
      </c>
      <c r="AH35" s="37">
        <f t="shared" si="132"/>
        <v>12.704395158666781</v>
      </c>
      <c r="AI35" s="36">
        <f t="shared" si="132"/>
        <v>11.555161529446345</v>
      </c>
      <c r="AJ35" s="23">
        <f t="shared" si="132"/>
        <v>20.153768312891824</v>
      </c>
      <c r="AK35" s="37">
        <f t="shared" si="132"/>
        <v>12.707047889984851</v>
      </c>
      <c r="AL35" s="36">
        <f t="shared" si="132"/>
        <v>11.556065814493307</v>
      </c>
      <c r="AM35" s="23">
        <f t="shared" si="132"/>
        <v>20.137486568661128</v>
      </c>
      <c r="AN35" s="37">
        <f t="shared" si="132"/>
        <v>12.70564990058023</v>
      </c>
      <c r="AO35" s="36">
        <f t="shared" si="132"/>
        <v>11.626988383010296</v>
      </c>
      <c r="AP35" s="23">
        <f t="shared" si="132"/>
        <v>20.137397954617082</v>
      </c>
      <c r="AQ35" s="37">
        <f t="shared" si="132"/>
        <v>12.755093780487877</v>
      </c>
      <c r="AR35" s="23">
        <f t="shared" si="132"/>
        <v>11.62362617143553</v>
      </c>
      <c r="AS35" s="23">
        <f t="shared" si="132"/>
        <v>20.149367841478124</v>
      </c>
      <c r="AT35" s="23">
        <f t="shared" si="132"/>
        <v>12.753759615832704</v>
      </c>
      <c r="AU35" s="23">
        <f t="shared" si="132"/>
        <v>11.61864337388173</v>
      </c>
      <c r="AV35" s="23">
        <f t="shared" si="132"/>
        <v>20.157288690022789</v>
      </c>
      <c r="AW35" s="23">
        <f t="shared" si="132"/>
        <v>12.750487266774172</v>
      </c>
      <c r="AX35" s="36">
        <f t="shared" si="132"/>
        <v>11.623720313359625</v>
      </c>
      <c r="AY35" s="23">
        <f t="shared" si="132"/>
        <v>20.15121603947188</v>
      </c>
      <c r="AZ35" s="37">
        <f t="shared" si="132"/>
        <v>12.754086267432136</v>
      </c>
      <c r="BA35" s="23">
        <f t="shared" si="132"/>
        <v>11.639690818339757</v>
      </c>
      <c r="BB35" s="23">
        <f t="shared" si="132"/>
        <v>19.822277057632473</v>
      </c>
      <c r="BC35" s="23">
        <f t="shared" si="132"/>
        <v>12.742384137976732</v>
      </c>
      <c r="BD35" s="36">
        <f t="shared" si="132"/>
        <v>11.643053029914521</v>
      </c>
      <c r="BE35" s="23">
        <f t="shared" si="132"/>
        <v>19.822277057632473</v>
      </c>
      <c r="BF35" s="37">
        <f t="shared" si="132"/>
        <v>12.745293254633303</v>
      </c>
      <c r="BG35" s="36">
        <f t="shared" si="132"/>
        <v>11.653408641564798</v>
      </c>
      <c r="BH35" s="23">
        <f t="shared" si="132"/>
        <v>19.826162759622097</v>
      </c>
      <c r="BI35" s="37">
        <f t="shared" si="132"/>
        <v>12.75477697493373</v>
      </c>
      <c r="BJ35" s="23">
        <f t="shared" si="132"/>
        <v>11.664692223609707</v>
      </c>
      <c r="BK35" s="23">
        <f t="shared" si="132"/>
        <v>19.827457993618641</v>
      </c>
      <c r="BL35" s="23">
        <f t="shared" si="132"/>
        <v>12.764714517432573</v>
      </c>
      <c r="BM35" s="36">
        <f t="shared" ref="BM35:BO35" si="133">(BM15/BM21)*100</f>
        <v>11.674509881408017</v>
      </c>
      <c r="BN35" s="23">
        <f t="shared" si="133"/>
        <v>19.828213546783292</v>
      </c>
      <c r="BO35" s="37">
        <f t="shared" si="133"/>
        <v>12.773310957152741</v>
      </c>
      <c r="BP35" s="22" t="s">
        <v>22</v>
      </c>
    </row>
    <row r="36" spans="1:68" ht="15" x14ac:dyDescent="0.25">
      <c r="A36" s="22" t="s">
        <v>6</v>
      </c>
      <c r="B36" s="36">
        <f t="shared" ref="B36:D36" si="134">(B16/B21)*100</f>
        <v>44.503208578202454</v>
      </c>
      <c r="C36" s="23">
        <f t="shared" si="134"/>
        <v>6.7474705711306617</v>
      </c>
      <c r="D36" s="37">
        <f t="shared" si="134"/>
        <v>39.485597053713398</v>
      </c>
      <c r="E36" s="23"/>
      <c r="F36" s="23"/>
      <c r="G36" s="23"/>
      <c r="H36" s="36">
        <f t="shared" ref="H36:J36" si="135">(H16/H21)*100</f>
        <v>44.600481573867555</v>
      </c>
      <c r="I36" s="23">
        <f t="shared" si="135"/>
        <v>6.7303818105793649</v>
      </c>
      <c r="J36" s="37">
        <f t="shared" si="135"/>
        <v>39.567671753801697</v>
      </c>
      <c r="K36" s="23"/>
      <c r="L36" s="23"/>
      <c r="M36" s="23"/>
      <c r="N36" s="23">
        <f t="shared" ref="N36:BL36" si="136">(N16/N21)*100</f>
        <v>44.459160869370542</v>
      </c>
      <c r="O36" s="23">
        <f t="shared" si="136"/>
        <v>6.5653718392875833</v>
      </c>
      <c r="P36" s="23">
        <f t="shared" si="136"/>
        <v>39.469424990965535</v>
      </c>
      <c r="Q36" s="36">
        <f t="shared" si="136"/>
        <v>44.468504594905625</v>
      </c>
      <c r="R36" s="23">
        <f t="shared" si="136"/>
        <v>6.4530806942965553</v>
      </c>
      <c r="S36" s="37">
        <f t="shared" si="136"/>
        <v>39.462752216354687</v>
      </c>
      <c r="T36" s="23">
        <f t="shared" si="136"/>
        <v>44.488568024708727</v>
      </c>
      <c r="U36" s="23">
        <f t="shared" si="136"/>
        <v>6.5808884471174487</v>
      </c>
      <c r="V36" s="23">
        <f t="shared" si="136"/>
        <v>39.491140891201546</v>
      </c>
      <c r="W36" s="36">
        <f t="shared" si="136"/>
        <v>44.509141010595165</v>
      </c>
      <c r="X36" s="23">
        <f t="shared" si="136"/>
        <v>6.5645057399253917</v>
      </c>
      <c r="Y36" s="37">
        <f t="shared" si="136"/>
        <v>39.536139097884607</v>
      </c>
      <c r="Z36" s="23">
        <f t="shared" si="136"/>
        <v>44.524837846083088</v>
      </c>
      <c r="AA36" s="23">
        <f t="shared" si="136"/>
        <v>6.2008714869606552</v>
      </c>
      <c r="AB36" s="23">
        <f t="shared" si="136"/>
        <v>39.379533569177013</v>
      </c>
      <c r="AC36" s="23">
        <f t="shared" si="136"/>
        <v>44.509691909996015</v>
      </c>
      <c r="AD36" s="23">
        <f t="shared" si="136"/>
        <v>6.3482872793196599</v>
      </c>
      <c r="AE36" s="23">
        <f t="shared" si="136"/>
        <v>39.397514716628272</v>
      </c>
      <c r="AF36" s="36">
        <f t="shared" si="136"/>
        <v>44.570268865991721</v>
      </c>
      <c r="AG36" s="23">
        <f t="shared" si="136"/>
        <v>6.4464177918452048</v>
      </c>
      <c r="AH36" s="37">
        <f t="shared" si="136"/>
        <v>39.463122421284304</v>
      </c>
      <c r="AI36" s="36">
        <f t="shared" si="136"/>
        <v>44.686835735075391</v>
      </c>
      <c r="AJ36" s="23">
        <f t="shared" si="136"/>
        <v>6.4115524167873055</v>
      </c>
      <c r="AK36" s="37">
        <f t="shared" si="136"/>
        <v>39.559403127624932</v>
      </c>
      <c r="AL36" s="36">
        <f t="shared" si="136"/>
        <v>44.710407114314933</v>
      </c>
      <c r="AM36" s="23">
        <f t="shared" si="136"/>
        <v>6.7681217353452645</v>
      </c>
      <c r="AN36" s="37">
        <f t="shared" si="136"/>
        <v>39.627583569012401</v>
      </c>
      <c r="AO36" s="36">
        <f t="shared" si="136"/>
        <v>44.439282792178034</v>
      </c>
      <c r="AP36" s="23">
        <f t="shared" si="136"/>
        <v>6.8524926228621608</v>
      </c>
      <c r="AQ36" s="37">
        <f t="shared" si="136"/>
        <v>39.456930238274218</v>
      </c>
      <c r="AR36" s="23">
        <f t="shared" si="136"/>
        <v>44.516273066365088</v>
      </c>
      <c r="AS36" s="23">
        <f t="shared" si="136"/>
        <v>6.7645133487860294</v>
      </c>
      <c r="AT36" s="23">
        <f t="shared" si="136"/>
        <v>39.512071919666603</v>
      </c>
      <c r="AU36" s="23">
        <f t="shared" si="136"/>
        <v>44.457457630310806</v>
      </c>
      <c r="AV36" s="23">
        <f t="shared" si="136"/>
        <v>6.8233916563013555</v>
      </c>
      <c r="AW36" s="23">
        <f t="shared" si="136"/>
        <v>39.468857429659252</v>
      </c>
      <c r="AX36" s="36">
        <f t="shared" si="136"/>
        <v>44.262004336650428</v>
      </c>
      <c r="AY36" s="23">
        <f t="shared" si="136"/>
        <v>6.7441831708547273</v>
      </c>
      <c r="AZ36" s="37">
        <f t="shared" si="136"/>
        <v>39.288813017781145</v>
      </c>
      <c r="BA36" s="23">
        <f t="shared" si="136"/>
        <v>44.084345278772545</v>
      </c>
      <c r="BB36" s="23">
        <f t="shared" si="136"/>
        <v>6.5490199871011967</v>
      </c>
      <c r="BC36" s="23">
        <f t="shared" si="136"/>
        <v>39.026048153742252</v>
      </c>
      <c r="BD36" s="36">
        <f t="shared" si="136"/>
        <v>44.037903453755717</v>
      </c>
      <c r="BE36" s="23">
        <f t="shared" si="136"/>
        <v>6.6440038135142832</v>
      </c>
      <c r="BF36" s="37">
        <f t="shared" si="136"/>
        <v>38.998664987747958</v>
      </c>
      <c r="BG36" s="36">
        <f t="shared" si="136"/>
        <v>44.008049704741069</v>
      </c>
      <c r="BH36" s="23">
        <f t="shared" si="136"/>
        <v>6.4004998221643721</v>
      </c>
      <c r="BI36" s="37">
        <f t="shared" si="136"/>
        <v>38.9400195232448</v>
      </c>
      <c r="BJ36" s="23">
        <f t="shared" si="136"/>
        <v>44.020304629709926</v>
      </c>
      <c r="BK36" s="23">
        <f t="shared" si="136"/>
        <v>6.4016655327612595</v>
      </c>
      <c r="BL36" s="23">
        <f t="shared" si="136"/>
        <v>38.950780054845787</v>
      </c>
      <c r="BM36" s="36">
        <f t="shared" ref="BM36:BO36" si="137">(BM16/BM21)*100</f>
        <v>43.970980515198505</v>
      </c>
      <c r="BN36" s="23">
        <f t="shared" si="137"/>
        <v>6.1286815839053865</v>
      </c>
      <c r="BO36" s="37">
        <f t="shared" si="137"/>
        <v>38.871315322442868</v>
      </c>
      <c r="BP36" s="22" t="s">
        <v>23</v>
      </c>
    </row>
    <row r="37" spans="1:68" ht="15.75" customHeight="1" x14ac:dyDescent="0.25">
      <c r="A37" s="102" t="s">
        <v>19</v>
      </c>
      <c r="B37" s="103">
        <f t="shared" ref="B37:D37" si="138">(B17/B21)*100</f>
        <v>7.8338498062473239</v>
      </c>
      <c r="C37" s="104">
        <f t="shared" si="138"/>
        <v>2.2808998293732232</v>
      </c>
      <c r="D37" s="105">
        <f t="shared" si="138"/>
        <v>7.0958812941855038</v>
      </c>
      <c r="E37" s="104"/>
      <c r="F37" s="104"/>
      <c r="G37" s="104"/>
      <c r="H37" s="103">
        <f t="shared" ref="H37:J37" si="139">(H17/H21)*100</f>
        <v>7.8294716878071764</v>
      </c>
      <c r="I37" s="104">
        <f t="shared" si="139"/>
        <v>2.2808998293732232</v>
      </c>
      <c r="J37" s="105">
        <f t="shared" si="139"/>
        <v>7.0920850130686466</v>
      </c>
      <c r="K37" s="104"/>
      <c r="L37" s="104"/>
      <c r="M37" s="104"/>
      <c r="N37" s="104">
        <f t="shared" ref="N37:BL37" si="140">(N17/N21)*100</f>
        <v>7.6653547952536272</v>
      </c>
      <c r="O37" s="104">
        <f t="shared" si="140"/>
        <v>2.2808998293732232</v>
      </c>
      <c r="P37" s="104">
        <f t="shared" si="140"/>
        <v>6.9563465694575628</v>
      </c>
      <c r="Q37" s="103">
        <f t="shared" si="140"/>
        <v>7.665354795253629</v>
      </c>
      <c r="R37" s="104">
        <f t="shared" si="140"/>
        <v>2.2808998293732232</v>
      </c>
      <c r="S37" s="105">
        <f t="shared" si="140"/>
        <v>6.9563465694575628</v>
      </c>
      <c r="T37" s="104">
        <f t="shared" si="140"/>
        <v>7.6604907578283363</v>
      </c>
      <c r="U37" s="104">
        <f t="shared" si="140"/>
        <v>2.2778184983742027</v>
      </c>
      <c r="V37" s="104">
        <f t="shared" si="140"/>
        <v>6.9508848758562349</v>
      </c>
      <c r="W37" s="103">
        <f t="shared" si="140"/>
        <v>7.6604907578283381</v>
      </c>
      <c r="X37" s="104">
        <f t="shared" si="140"/>
        <v>2.293275376887058</v>
      </c>
      <c r="Y37" s="105">
        <f t="shared" si="140"/>
        <v>6.9570666198716848</v>
      </c>
      <c r="Z37" s="104">
        <f t="shared" si="140"/>
        <v>7.6617772486715907</v>
      </c>
      <c r="AA37" s="104">
        <f t="shared" si="140"/>
        <v>2.231919101029455</v>
      </c>
      <c r="AB37" s="104">
        <f t="shared" si="140"/>
        <v>6.9327746165260784</v>
      </c>
      <c r="AC37" s="104">
        <f t="shared" si="140"/>
        <v>7.6515124593176571</v>
      </c>
      <c r="AD37" s="104">
        <f t="shared" si="140"/>
        <v>2.231919101029455</v>
      </c>
      <c r="AE37" s="104">
        <f t="shared" si="140"/>
        <v>6.9254930207853391</v>
      </c>
      <c r="AF37" s="103">
        <f t="shared" si="140"/>
        <v>7.6449220353408514</v>
      </c>
      <c r="AG37" s="104">
        <f t="shared" si="140"/>
        <v>2.231919101029455</v>
      </c>
      <c r="AH37" s="105">
        <f t="shared" si="140"/>
        <v>6.9197854630309612</v>
      </c>
      <c r="AI37" s="103">
        <f t="shared" si="140"/>
        <v>7.6563819849461519</v>
      </c>
      <c r="AJ37" s="104">
        <f t="shared" si="140"/>
        <v>2.231919101029455</v>
      </c>
      <c r="AK37" s="105">
        <f t="shared" si="140"/>
        <v>6.9297102151356382</v>
      </c>
      <c r="AL37" s="103">
        <f t="shared" si="140"/>
        <v>7.6489839326605624</v>
      </c>
      <c r="AM37" s="104">
        <f t="shared" si="140"/>
        <v>2.231919101029455</v>
      </c>
      <c r="AN37" s="105">
        <f t="shared" si="140"/>
        <v>6.923303220557063</v>
      </c>
      <c r="AO37" s="103">
        <f t="shared" si="140"/>
        <v>7.5608680931183709</v>
      </c>
      <c r="AP37" s="104">
        <f t="shared" si="140"/>
        <v>2.2319092795764726</v>
      </c>
      <c r="AQ37" s="105">
        <f t="shared" si="140"/>
        <v>6.8544829127213092</v>
      </c>
      <c r="AR37" s="104">
        <f t="shared" si="140"/>
        <v>7.5610362036971077</v>
      </c>
      <c r="AS37" s="104">
        <f t="shared" si="140"/>
        <v>2.231919101029455</v>
      </c>
      <c r="AT37" s="104">
        <f t="shared" si="140"/>
        <v>6.8546327375921354</v>
      </c>
      <c r="AU37" s="104">
        <f t="shared" si="140"/>
        <v>7.5580068510682459</v>
      </c>
      <c r="AV37" s="104">
        <f t="shared" si="140"/>
        <v>2.231919101029455</v>
      </c>
      <c r="AW37" s="104">
        <f t="shared" si="140"/>
        <v>6.8520049421360376</v>
      </c>
      <c r="AX37" s="103">
        <f t="shared" si="140"/>
        <v>7.5578185672200595</v>
      </c>
      <c r="AY37" s="104">
        <f t="shared" si="140"/>
        <v>2.231919101029455</v>
      </c>
      <c r="AZ37" s="105">
        <f t="shared" si="140"/>
        <v>6.8518416163363254</v>
      </c>
      <c r="BA37" s="104">
        <f t="shared" si="140"/>
        <v>7.5587599864609931</v>
      </c>
      <c r="BB37" s="104">
        <f t="shared" si="140"/>
        <v>2.2329834100385297</v>
      </c>
      <c r="BC37" s="104">
        <f t="shared" si="140"/>
        <v>6.8410531293673902</v>
      </c>
      <c r="BD37" s="103">
        <f t="shared" si="140"/>
        <v>7.5591298297342169</v>
      </c>
      <c r="BE37" s="104">
        <f t="shared" si="140"/>
        <v>2.2329834100385302</v>
      </c>
      <c r="BF37" s="105">
        <f t="shared" si="140"/>
        <v>6.8413731321996147</v>
      </c>
      <c r="BG37" s="103">
        <f t="shared" si="140"/>
        <v>7.5591298297342178</v>
      </c>
      <c r="BH37" s="104">
        <f t="shared" si="140"/>
        <v>2.2329834100385297</v>
      </c>
      <c r="BI37" s="105">
        <f t="shared" si="140"/>
        <v>6.8413731321996156</v>
      </c>
      <c r="BJ37" s="104">
        <f t="shared" si="140"/>
        <v>7.5591298297342169</v>
      </c>
      <c r="BK37" s="104">
        <f t="shared" si="140"/>
        <v>2.2329834100385297</v>
      </c>
      <c r="BL37" s="104">
        <f t="shared" si="140"/>
        <v>6.841373132199613</v>
      </c>
      <c r="BM37" s="103">
        <f t="shared" ref="BM37:BO37" si="141">(BM17/BM21)*100</f>
        <v>7.5591298297342151</v>
      </c>
      <c r="BN37" s="104">
        <f t="shared" si="141"/>
        <v>2.2329834100385297</v>
      </c>
      <c r="BO37" s="105">
        <f t="shared" si="141"/>
        <v>6.841373132199613</v>
      </c>
      <c r="BP37" s="102" t="str">
        <f>BP17</f>
        <v xml:space="preserve">         - incl. Foreign Government(s) &amp; Central Bank(s)</v>
      </c>
    </row>
    <row r="38" spans="1:68" ht="15" x14ac:dyDescent="0.25">
      <c r="A38" s="24" t="s">
        <v>7</v>
      </c>
      <c r="B38" s="36">
        <f t="shared" ref="B38:D38" si="142">(B18/B21)*100</f>
        <v>3.7943539217765299</v>
      </c>
      <c r="C38" s="23">
        <f t="shared" si="142"/>
        <v>4.6864999421230662</v>
      </c>
      <c r="D38" s="37">
        <f t="shared" si="142"/>
        <v>3.9129171492356076</v>
      </c>
      <c r="E38" s="23"/>
      <c r="F38" s="23"/>
      <c r="G38" s="23"/>
      <c r="H38" s="36">
        <f t="shared" ref="H38:J38" si="143">(H18/H21)*100</f>
        <v>3.7786332640309408</v>
      </c>
      <c r="I38" s="23">
        <f t="shared" si="143"/>
        <v>4.6887484632482384</v>
      </c>
      <c r="J38" s="37">
        <f t="shared" si="143"/>
        <v>3.8995845353674992</v>
      </c>
      <c r="K38" s="23"/>
      <c r="L38" s="23"/>
      <c r="M38" s="23"/>
      <c r="N38" s="23">
        <f t="shared" ref="N38:BL38" si="144">(N18/N21)*100</f>
        <v>3.8080236326655803</v>
      </c>
      <c r="O38" s="23">
        <f t="shared" si="144"/>
        <v>4.70089047732416</v>
      </c>
      <c r="P38" s="23">
        <f t="shared" si="144"/>
        <v>3.9255935522609615</v>
      </c>
      <c r="Q38" s="36">
        <f t="shared" si="144"/>
        <v>3.8073943254470657</v>
      </c>
      <c r="R38" s="23">
        <f t="shared" si="144"/>
        <v>4.7053875195745016</v>
      </c>
      <c r="S38" s="37">
        <f t="shared" si="144"/>
        <v>3.9256392667419044</v>
      </c>
      <c r="T38" s="23">
        <f t="shared" si="144"/>
        <v>3.8099857509242616</v>
      </c>
      <c r="U38" s="23">
        <f t="shared" si="144"/>
        <v>4.7071146214705326</v>
      </c>
      <c r="V38" s="23">
        <f t="shared" si="144"/>
        <v>3.9282556162887157</v>
      </c>
      <c r="W38" s="36">
        <f t="shared" si="144"/>
        <v>3.8125089809941644</v>
      </c>
      <c r="X38" s="23">
        <f t="shared" si="144"/>
        <v>4.7391331437161144</v>
      </c>
      <c r="Y38" s="37">
        <f t="shared" si="144"/>
        <v>3.9339518068563484</v>
      </c>
      <c r="Z38" s="23">
        <f t="shared" si="144"/>
        <v>3.8083547587109217</v>
      </c>
      <c r="AA38" s="23">
        <f t="shared" si="144"/>
        <v>5.4859220558579986</v>
      </c>
      <c r="AB38" s="23">
        <f t="shared" si="144"/>
        <v>4.0335818165766062</v>
      </c>
      <c r="AC38" s="23">
        <f t="shared" si="144"/>
        <v>3.8230518489995662</v>
      </c>
      <c r="AD38" s="23">
        <f t="shared" si="144"/>
        <v>5.4819616315856674</v>
      </c>
      <c r="AE38" s="23">
        <f t="shared" si="144"/>
        <v>4.045282682441532</v>
      </c>
      <c r="AF38" s="36">
        <f t="shared" si="144"/>
        <v>3.8242090071326738</v>
      </c>
      <c r="AG38" s="23">
        <f t="shared" si="144"/>
        <v>5.4849315097427747</v>
      </c>
      <c r="AH38" s="37">
        <f t="shared" si="144"/>
        <v>4.0466826761320389</v>
      </c>
      <c r="AI38" s="36">
        <f t="shared" si="144"/>
        <v>3.8250938927638742</v>
      </c>
      <c r="AJ38" s="23">
        <f t="shared" si="144"/>
        <v>5.489331981156476</v>
      </c>
      <c r="AK38" s="37">
        <f t="shared" si="144"/>
        <v>4.0480385165834987</v>
      </c>
      <c r="AL38" s="36">
        <f t="shared" si="144"/>
        <v>3.8273741749673524</v>
      </c>
      <c r="AM38" s="23">
        <f t="shared" si="144"/>
        <v>5.4888919340151059</v>
      </c>
      <c r="AN38" s="37">
        <f t="shared" si="144"/>
        <v>4.0499543780909937</v>
      </c>
      <c r="AO38" s="36">
        <f t="shared" si="144"/>
        <v>4.1106075940761189</v>
      </c>
      <c r="AP38" s="23">
        <f t="shared" si="144"/>
        <v>5.4822671023348875</v>
      </c>
      <c r="AQ38" s="37">
        <f t="shared" si="144"/>
        <v>4.2924292187286692</v>
      </c>
      <c r="AR38" s="23">
        <f t="shared" si="144"/>
        <v>4.1062367190289244</v>
      </c>
      <c r="AS38" s="23">
        <f t="shared" si="144"/>
        <v>5.4822912268945538</v>
      </c>
      <c r="AT38" s="23">
        <f t="shared" si="144"/>
        <v>4.2886402307511693</v>
      </c>
      <c r="AU38" s="23">
        <f t="shared" si="144"/>
        <v>4.1097670411824279</v>
      </c>
      <c r="AV38" s="23">
        <f t="shared" si="144"/>
        <v>5.4822912268945538</v>
      </c>
      <c r="AW38" s="23">
        <f t="shared" si="144"/>
        <v>4.291702589495789</v>
      </c>
      <c r="AX38" s="36">
        <f t="shared" si="144"/>
        <v>4.114440515271351</v>
      </c>
      <c r="AY38" s="23">
        <f t="shared" si="144"/>
        <v>5.4809710854704434</v>
      </c>
      <c r="AZ38" s="37">
        <f t="shared" si="144"/>
        <v>4.2955815772389743</v>
      </c>
      <c r="BA38" s="23">
        <f t="shared" si="144"/>
        <v>4.1293552858170068</v>
      </c>
      <c r="BB38" s="23">
        <f t="shared" si="144"/>
        <v>5.3909901278128283</v>
      </c>
      <c r="BC38" s="23">
        <f t="shared" si="144"/>
        <v>4.2993744303033212</v>
      </c>
      <c r="BD38" s="36">
        <f t="shared" si="144"/>
        <v>4.1344658474106479</v>
      </c>
      <c r="BE38" s="23">
        <f t="shared" si="144"/>
        <v>5.3894790214835302</v>
      </c>
      <c r="BF38" s="37">
        <f t="shared" si="144"/>
        <v>4.30359264945535</v>
      </c>
      <c r="BG38" s="36">
        <f t="shared" si="144"/>
        <v>4.1371219945547137</v>
      </c>
      <c r="BH38" s="23">
        <f t="shared" si="144"/>
        <v>5.3907742554800704</v>
      </c>
      <c r="BI38" s="37">
        <f t="shared" si="144"/>
        <v>4.3060653986134376</v>
      </c>
      <c r="BJ38" s="23">
        <f t="shared" si="144"/>
        <v>4.1401042762215292</v>
      </c>
      <c r="BK38" s="23">
        <f t="shared" si="144"/>
        <v>5.3894790214835293</v>
      </c>
      <c r="BL38" s="23">
        <f t="shared" si="144"/>
        <v>4.3084712380884209</v>
      </c>
      <c r="BM38" s="36">
        <f t="shared" ref="BM38:BO38" si="145">(BM18/BM21)*100</f>
        <v>4.1416508935459193</v>
      </c>
      <c r="BN38" s="23">
        <f t="shared" si="145"/>
        <v>5.3860250641594165</v>
      </c>
      <c r="BO38" s="37">
        <f t="shared" si="145"/>
        <v>4.309343973085392</v>
      </c>
      <c r="BP38" s="24" t="s">
        <v>24</v>
      </c>
    </row>
    <row r="39" spans="1:68" ht="15" x14ac:dyDescent="0.25">
      <c r="A39" s="24" t="s">
        <v>8</v>
      </c>
      <c r="B39" s="38">
        <f t="shared" ref="B39:D39" si="146">(B19/B21)*100</f>
        <v>1.8124446096095179</v>
      </c>
      <c r="C39" s="25">
        <f t="shared" si="146"/>
        <v>9.7382622475371736</v>
      </c>
      <c r="D39" s="39">
        <f t="shared" si="146"/>
        <v>2.8657593114335298</v>
      </c>
      <c r="E39" s="25"/>
      <c r="F39" s="25"/>
      <c r="G39" s="25"/>
      <c r="H39" s="38">
        <f t="shared" ref="H39:J39" si="147">(H19/H21)*100</f>
        <v>1.8123002828512222</v>
      </c>
      <c r="I39" s="25">
        <f t="shared" si="147"/>
        <v>9.7175763028898263</v>
      </c>
      <c r="J39" s="39">
        <f t="shared" si="147"/>
        <v>2.8628850722409331</v>
      </c>
      <c r="K39" s="25"/>
      <c r="L39" s="25"/>
      <c r="M39" s="25"/>
      <c r="N39" s="25">
        <f t="shared" ref="N39:BL39" si="148">(N19/N21)*100</f>
        <v>1.7942569685108687</v>
      </c>
      <c r="O39" s="25">
        <f t="shared" si="148"/>
        <v>9.6979880862557888</v>
      </c>
      <c r="P39" s="25">
        <f t="shared" si="148"/>
        <v>2.834995615685199</v>
      </c>
      <c r="Q39" s="38">
        <f t="shared" si="148"/>
        <v>1.7958099825211897</v>
      </c>
      <c r="R39" s="25">
        <f t="shared" si="148"/>
        <v>9.6910208186973339</v>
      </c>
      <c r="S39" s="39">
        <f t="shared" si="148"/>
        <v>2.8354267056091196</v>
      </c>
      <c r="T39" s="25">
        <f t="shared" si="148"/>
        <v>1.7991897469067122</v>
      </c>
      <c r="U39" s="25">
        <f t="shared" si="148"/>
        <v>9.6737321404905625</v>
      </c>
      <c r="V39" s="25">
        <f t="shared" si="148"/>
        <v>2.8373026638712018</v>
      </c>
      <c r="W39" s="38">
        <f t="shared" si="148"/>
        <v>1.8015395560558638</v>
      </c>
      <c r="X39" s="25">
        <f t="shared" si="148"/>
        <v>9.5686738764374901</v>
      </c>
      <c r="Y39" s="39">
        <f t="shared" si="148"/>
        <v>2.8194956796556205</v>
      </c>
      <c r="Z39" s="25">
        <f t="shared" si="148"/>
        <v>1.8030908589472243</v>
      </c>
      <c r="AA39" s="25">
        <f t="shared" si="148"/>
        <v>9.3005987545433761</v>
      </c>
      <c r="AB39" s="25">
        <f t="shared" si="148"/>
        <v>2.8096922915822162</v>
      </c>
      <c r="AC39" s="25">
        <f t="shared" si="148"/>
        <v>1.8011734029996624</v>
      </c>
      <c r="AD39" s="25">
        <f t="shared" si="148"/>
        <v>9.2840120576437126</v>
      </c>
      <c r="AE39" s="25">
        <f t="shared" si="148"/>
        <v>2.8035892595997458</v>
      </c>
      <c r="AF39" s="38">
        <f t="shared" si="148"/>
        <v>1.8012337113588344</v>
      </c>
      <c r="AG39" s="25">
        <f t="shared" si="148"/>
        <v>9.2537724581358951</v>
      </c>
      <c r="AH39" s="39">
        <f t="shared" si="148"/>
        <v>2.7995905324108858</v>
      </c>
      <c r="AI39" s="38">
        <f t="shared" si="148"/>
        <v>1.8023075541063593</v>
      </c>
      <c r="AJ39" s="25">
        <f t="shared" si="148"/>
        <v>9.237742860917205</v>
      </c>
      <c r="AK39" s="39">
        <f t="shared" si="148"/>
        <v>2.7983731645342313</v>
      </c>
      <c r="AL39" s="38">
        <f t="shared" si="148"/>
        <v>1.8029672023103565</v>
      </c>
      <c r="AM39" s="25">
        <f t="shared" si="148"/>
        <v>9.2279012066004604</v>
      </c>
      <c r="AN39" s="39">
        <f t="shared" si="148"/>
        <v>2.7976260374958923</v>
      </c>
      <c r="AO39" s="38">
        <f t="shared" si="148"/>
        <v>1.7867593187096353</v>
      </c>
      <c r="AP39" s="25">
        <f t="shared" si="148"/>
        <v>9.2105822246907785</v>
      </c>
      <c r="AQ39" s="39">
        <f t="shared" si="148"/>
        <v>2.7708311920652964</v>
      </c>
      <c r="AR39" s="25">
        <f t="shared" si="148"/>
        <v>1.7887686435909458</v>
      </c>
      <c r="AS39" s="25">
        <f t="shared" si="148"/>
        <v>9.198662274292122</v>
      </c>
      <c r="AT39" s="25">
        <f t="shared" si="148"/>
        <v>2.7709903593750198</v>
      </c>
      <c r="AU39" s="25">
        <f t="shared" si="148"/>
        <v>1.7900031804369683</v>
      </c>
      <c r="AV39" s="25">
        <f t="shared" si="148"/>
        <v>9.1918499044965678</v>
      </c>
      <c r="AW39" s="25">
        <f t="shared" si="148"/>
        <v>2.7711582349648682</v>
      </c>
      <c r="AX39" s="38">
        <f t="shared" si="148"/>
        <v>1.7907142881850313</v>
      </c>
      <c r="AY39" s="25">
        <f t="shared" si="148"/>
        <v>9.1771985349246492</v>
      </c>
      <c r="AZ39" s="39">
        <f t="shared" si="148"/>
        <v>2.7698329627614826</v>
      </c>
      <c r="BA39" s="25">
        <f t="shared" si="148"/>
        <v>1.7912122317192536</v>
      </c>
      <c r="BB39" s="25">
        <f t="shared" si="148"/>
        <v>8.9923472394548316</v>
      </c>
      <c r="BC39" s="25">
        <f t="shared" si="148"/>
        <v>2.7616442240767625</v>
      </c>
      <c r="BD39" s="38">
        <f t="shared" si="148"/>
        <v>1.7909712283935744</v>
      </c>
      <c r="BE39" s="25">
        <f t="shared" si="148"/>
        <v>8.9779114248187035</v>
      </c>
      <c r="BF39" s="39">
        <f t="shared" si="148"/>
        <v>2.7594903141042377</v>
      </c>
      <c r="BG39" s="38">
        <f t="shared" si="148"/>
        <v>1.7914050881751822</v>
      </c>
      <c r="BH39" s="25">
        <f t="shared" si="148"/>
        <v>8.9659054691600897</v>
      </c>
      <c r="BI39" s="39">
        <f t="shared" si="148"/>
        <v>2.7582477721978833</v>
      </c>
      <c r="BJ39" s="25">
        <f t="shared" si="148"/>
        <v>1.7917759401118782</v>
      </c>
      <c r="BK39" s="25">
        <f t="shared" si="148"/>
        <v>8.9604577149706337</v>
      </c>
      <c r="BL39" s="25">
        <f t="shared" si="148"/>
        <v>2.7578345030856499</v>
      </c>
      <c r="BM39" s="38">
        <f t="shared" ref="BM39:BO39" si="149">(BM19/BM21)*100</f>
        <v>1.7931077793608741</v>
      </c>
      <c r="BN39" s="25">
        <f t="shared" si="149"/>
        <v>8.9530619288503779</v>
      </c>
      <c r="BO39" s="39">
        <f t="shared" si="149"/>
        <v>2.7579901990091091</v>
      </c>
      <c r="BP39" s="24" t="s">
        <v>25</v>
      </c>
    </row>
    <row r="40" spans="1:68" ht="15" x14ac:dyDescent="0.25">
      <c r="A40" s="26" t="s">
        <v>9</v>
      </c>
      <c r="B40" s="40">
        <f t="shared" ref="B40:D40" si="150">(B20/B21)*100</f>
        <v>5.6095138594518517</v>
      </c>
      <c r="C40" s="27">
        <f t="shared" si="150"/>
        <v>6.4955390689989292</v>
      </c>
      <c r="D40" s="41">
        <f t="shared" si="150"/>
        <v>5.7272636515914863</v>
      </c>
      <c r="E40" s="27"/>
      <c r="F40" s="27"/>
      <c r="G40" s="27"/>
      <c r="H40" s="40">
        <f t="shared" ref="H40:J40" si="151">(H20/H21)*100</f>
        <v>5.6075759935797276</v>
      </c>
      <c r="I40" s="27">
        <f t="shared" si="151"/>
        <v>6.4942506663942048</v>
      </c>
      <c r="J40" s="41">
        <f t="shared" si="151"/>
        <v>5.7254120972192108</v>
      </c>
      <c r="K40" s="27"/>
      <c r="L40" s="27"/>
      <c r="M40" s="27"/>
      <c r="N40" s="27">
        <f t="shared" ref="N40:BL40" si="152">(N20/N21)*100</f>
        <v>5.5753183875805883</v>
      </c>
      <c r="O40" s="27">
        <f t="shared" si="152"/>
        <v>6.4967172940685174</v>
      </c>
      <c r="P40" s="27">
        <f t="shared" si="152"/>
        <v>5.6966453200331895</v>
      </c>
      <c r="Q40" s="40">
        <f t="shared" si="152"/>
        <v>5.5777153879515877</v>
      </c>
      <c r="R40" s="27">
        <f t="shared" si="152"/>
        <v>6.4967982408290244</v>
      </c>
      <c r="S40" s="41">
        <f t="shared" si="152"/>
        <v>5.6987373496928289</v>
      </c>
      <c r="T40" s="27">
        <f t="shared" si="152"/>
        <v>5.5812610717630582</v>
      </c>
      <c r="U40" s="27">
        <f t="shared" si="152"/>
        <v>6.4880215354445756</v>
      </c>
      <c r="V40" s="27">
        <f t="shared" si="152"/>
        <v>5.7008006847198027</v>
      </c>
      <c r="W40" s="40">
        <f t="shared" si="152"/>
        <v>5.5658405898747789</v>
      </c>
      <c r="X40" s="27">
        <f t="shared" si="152"/>
        <v>6.5278861291112236</v>
      </c>
      <c r="Y40" s="41">
        <f t="shared" si="152"/>
        <v>5.691925720819115</v>
      </c>
      <c r="Z40" s="27">
        <f t="shared" si="152"/>
        <v>5.5743325769887475</v>
      </c>
      <c r="AA40" s="27">
        <f t="shared" si="152"/>
        <v>6.4451174525424566</v>
      </c>
      <c r="AB40" s="27">
        <f t="shared" si="152"/>
        <v>5.6912425309968118</v>
      </c>
      <c r="AC40" s="27">
        <f t="shared" si="152"/>
        <v>5.7296475991710523</v>
      </c>
      <c r="AD40" s="27">
        <f t="shared" si="152"/>
        <v>6.4446091980941738</v>
      </c>
      <c r="AE40" s="27">
        <f t="shared" si="152"/>
        <v>5.8254252681410881</v>
      </c>
      <c r="AF40" s="40">
        <f t="shared" si="152"/>
        <v>5.7203151868956592</v>
      </c>
      <c r="AG40" s="27">
        <f t="shared" si="152"/>
        <v>6.4478532256203547</v>
      </c>
      <c r="AH40" s="41">
        <f t="shared" si="152"/>
        <v>5.8177776205998439</v>
      </c>
      <c r="AI40" s="40">
        <f t="shared" si="152"/>
        <v>5.7194081791236799</v>
      </c>
      <c r="AJ40" s="27">
        <f t="shared" si="152"/>
        <v>6.4766631119658591</v>
      </c>
      <c r="AK40" s="41">
        <f t="shared" si="152"/>
        <v>5.8208515467016415</v>
      </c>
      <c r="AL40" s="40">
        <f t="shared" si="152"/>
        <v>5.7223788082557441</v>
      </c>
      <c r="AM40" s="27">
        <f t="shared" si="152"/>
        <v>6.6158632241954809</v>
      </c>
      <c r="AN40" s="41">
        <f t="shared" si="152"/>
        <v>5.8420717466578296</v>
      </c>
      <c r="AO40" s="40">
        <f t="shared" si="152"/>
        <v>5.6682272851366466</v>
      </c>
      <c r="AP40" s="27">
        <f t="shared" si="152"/>
        <v>6.5929222777197456</v>
      </c>
      <c r="AQ40" s="41">
        <f t="shared" si="152"/>
        <v>5.790801105277307</v>
      </c>
      <c r="AR40" s="27">
        <f t="shared" si="152"/>
        <v>5.6637348997631394</v>
      </c>
      <c r="AS40" s="27">
        <f t="shared" si="152"/>
        <v>6.5915057348263595</v>
      </c>
      <c r="AT40" s="27">
        <f t="shared" si="152"/>
        <v>5.786715971676851</v>
      </c>
      <c r="AU40" s="27">
        <f t="shared" si="152"/>
        <v>5.6640647999628557</v>
      </c>
      <c r="AV40" s="27">
        <f t="shared" si="152"/>
        <v>6.5862581726655227</v>
      </c>
      <c r="AW40" s="27">
        <f t="shared" si="152"/>
        <v>5.7863065488953564</v>
      </c>
      <c r="AX40" s="40">
        <f t="shared" si="152"/>
        <v>5.6741898983875654</v>
      </c>
      <c r="AY40" s="27">
        <f t="shared" si="152"/>
        <v>6.6076752670360079</v>
      </c>
      <c r="AZ40" s="41">
        <f t="shared" si="152"/>
        <v>5.7979284628190815</v>
      </c>
      <c r="BA40" s="27">
        <f t="shared" si="152"/>
        <v>5.7182924983233727</v>
      </c>
      <c r="BB40" s="27">
        <f t="shared" si="152"/>
        <v>6.7745811018970077</v>
      </c>
      <c r="BC40" s="27">
        <f t="shared" si="152"/>
        <v>5.8606389830052121</v>
      </c>
      <c r="BD40" s="40">
        <f t="shared" si="152"/>
        <v>5.7331867593784223</v>
      </c>
      <c r="BE40" s="27">
        <f t="shared" si="152"/>
        <v>6.8107224478471879</v>
      </c>
      <c r="BF40" s="41">
        <f t="shared" si="152"/>
        <v>5.8783965219885923</v>
      </c>
      <c r="BG40" s="40">
        <f t="shared" si="152"/>
        <v>5.7354623041722235</v>
      </c>
      <c r="BH40" s="27">
        <f t="shared" si="152"/>
        <v>6.8441222151713514</v>
      </c>
      <c r="BI40" s="41">
        <f t="shared" si="152"/>
        <v>5.884866397432809</v>
      </c>
      <c r="BJ40" s="27">
        <f t="shared" si="152"/>
        <v>5.7377870717434787</v>
      </c>
      <c r="BK40" s="27">
        <f t="shared" si="152"/>
        <v>6.8498320383727762</v>
      </c>
      <c r="BL40" s="27">
        <f t="shared" si="152"/>
        <v>5.8876473384094901</v>
      </c>
      <c r="BM40" s="40">
        <f t="shared" ref="BM40:BO40" si="153">(BM20/BM21)*100</f>
        <v>5.7401412922881274</v>
      </c>
      <c r="BN40" s="27">
        <f t="shared" si="153"/>
        <v>6.8499550856024483</v>
      </c>
      <c r="BO40" s="41">
        <f t="shared" si="153"/>
        <v>5.8897008838573646</v>
      </c>
      <c r="BP40" s="26" t="s">
        <v>26</v>
      </c>
    </row>
    <row r="41" spans="1:68" ht="15" x14ac:dyDescent="0.25">
      <c r="A41" s="64" t="s">
        <v>3</v>
      </c>
      <c r="B41" s="65">
        <f t="shared" ref="B41:D41" si="154">(B21/B21)*100</f>
        <v>100</v>
      </c>
      <c r="C41" s="66">
        <f t="shared" si="154"/>
        <v>100</v>
      </c>
      <c r="D41" s="67">
        <f t="shared" si="154"/>
        <v>100</v>
      </c>
      <c r="E41" s="66"/>
      <c r="F41" s="66"/>
      <c r="G41" s="66"/>
      <c r="H41" s="65">
        <f t="shared" ref="H41:J41" si="155">(H21/H21)*100</f>
        <v>100</v>
      </c>
      <c r="I41" s="66">
        <f t="shared" si="155"/>
        <v>100</v>
      </c>
      <c r="J41" s="67">
        <f t="shared" si="155"/>
        <v>100</v>
      </c>
      <c r="K41" s="66"/>
      <c r="L41" s="66"/>
      <c r="M41" s="66"/>
      <c r="N41" s="66">
        <f t="shared" ref="N41:BL41" si="156">(N21/N21)*100</f>
        <v>100</v>
      </c>
      <c r="O41" s="66">
        <f t="shared" si="156"/>
        <v>100</v>
      </c>
      <c r="P41" s="66">
        <f t="shared" si="156"/>
        <v>100</v>
      </c>
      <c r="Q41" s="65">
        <f t="shared" si="156"/>
        <v>100</v>
      </c>
      <c r="R41" s="66">
        <f t="shared" si="156"/>
        <v>100</v>
      </c>
      <c r="S41" s="67">
        <f t="shared" si="156"/>
        <v>100</v>
      </c>
      <c r="T41" s="66">
        <f t="shared" si="156"/>
        <v>100</v>
      </c>
      <c r="U41" s="66">
        <f t="shared" si="156"/>
        <v>100</v>
      </c>
      <c r="V41" s="66">
        <f t="shared" si="156"/>
        <v>100</v>
      </c>
      <c r="W41" s="65">
        <f t="shared" si="156"/>
        <v>100</v>
      </c>
      <c r="X41" s="66">
        <f t="shared" si="156"/>
        <v>100</v>
      </c>
      <c r="Y41" s="67">
        <f t="shared" si="156"/>
        <v>100</v>
      </c>
      <c r="Z41" s="66">
        <f t="shared" si="156"/>
        <v>100</v>
      </c>
      <c r="AA41" s="66">
        <f t="shared" si="156"/>
        <v>100</v>
      </c>
      <c r="AB41" s="66">
        <f t="shared" si="156"/>
        <v>100</v>
      </c>
      <c r="AC41" s="66">
        <f t="shared" si="156"/>
        <v>100</v>
      </c>
      <c r="AD41" s="66">
        <f t="shared" si="156"/>
        <v>100</v>
      </c>
      <c r="AE41" s="66">
        <f t="shared" si="156"/>
        <v>100</v>
      </c>
      <c r="AF41" s="65">
        <f t="shared" si="156"/>
        <v>100</v>
      </c>
      <c r="AG41" s="66">
        <f t="shared" si="156"/>
        <v>100</v>
      </c>
      <c r="AH41" s="67">
        <f t="shared" si="156"/>
        <v>100</v>
      </c>
      <c r="AI41" s="65">
        <f t="shared" si="156"/>
        <v>100</v>
      </c>
      <c r="AJ41" s="66">
        <f t="shared" si="156"/>
        <v>100</v>
      </c>
      <c r="AK41" s="67">
        <f t="shared" si="156"/>
        <v>100</v>
      </c>
      <c r="AL41" s="65">
        <f t="shared" si="156"/>
        <v>100</v>
      </c>
      <c r="AM41" s="66">
        <f t="shared" si="156"/>
        <v>100</v>
      </c>
      <c r="AN41" s="67">
        <f t="shared" si="156"/>
        <v>100</v>
      </c>
      <c r="AO41" s="65">
        <f t="shared" si="156"/>
        <v>100</v>
      </c>
      <c r="AP41" s="66">
        <f t="shared" si="156"/>
        <v>100</v>
      </c>
      <c r="AQ41" s="67">
        <f t="shared" si="156"/>
        <v>100</v>
      </c>
      <c r="AR41" s="66">
        <f t="shared" si="156"/>
        <v>100</v>
      </c>
      <c r="AS41" s="66">
        <f t="shared" si="156"/>
        <v>100</v>
      </c>
      <c r="AT41" s="66">
        <f t="shared" si="156"/>
        <v>100</v>
      </c>
      <c r="AU41" s="66">
        <f t="shared" si="156"/>
        <v>100</v>
      </c>
      <c r="AV41" s="66">
        <f t="shared" si="156"/>
        <v>100</v>
      </c>
      <c r="AW41" s="66">
        <f t="shared" si="156"/>
        <v>100</v>
      </c>
      <c r="AX41" s="65">
        <f t="shared" si="156"/>
        <v>100</v>
      </c>
      <c r="AY41" s="66">
        <f t="shared" si="156"/>
        <v>100</v>
      </c>
      <c r="AZ41" s="67">
        <f t="shared" si="156"/>
        <v>100</v>
      </c>
      <c r="BA41" s="66">
        <f t="shared" si="156"/>
        <v>100</v>
      </c>
      <c r="BB41" s="66">
        <f t="shared" si="156"/>
        <v>100</v>
      </c>
      <c r="BC41" s="66">
        <f t="shared" si="156"/>
        <v>100</v>
      </c>
      <c r="BD41" s="65">
        <f t="shared" si="156"/>
        <v>100</v>
      </c>
      <c r="BE41" s="66">
        <f t="shared" si="156"/>
        <v>100</v>
      </c>
      <c r="BF41" s="67">
        <f t="shared" si="156"/>
        <v>100</v>
      </c>
      <c r="BG41" s="65">
        <f t="shared" si="156"/>
        <v>100</v>
      </c>
      <c r="BH41" s="66">
        <f t="shared" si="156"/>
        <v>100</v>
      </c>
      <c r="BI41" s="67">
        <f t="shared" si="156"/>
        <v>100</v>
      </c>
      <c r="BJ41" s="66">
        <f t="shared" si="156"/>
        <v>100</v>
      </c>
      <c r="BK41" s="66">
        <f t="shared" si="156"/>
        <v>100</v>
      </c>
      <c r="BL41" s="66">
        <f t="shared" si="156"/>
        <v>100</v>
      </c>
      <c r="BM41" s="65">
        <f t="shared" ref="BM41:BO41" si="157">(BM21/BM21)*100</f>
        <v>100</v>
      </c>
      <c r="BN41" s="66">
        <f t="shared" si="157"/>
        <v>100</v>
      </c>
      <c r="BO41" s="67">
        <f t="shared" si="157"/>
        <v>100</v>
      </c>
      <c r="BP41" s="64" t="s">
        <v>3</v>
      </c>
    </row>
    <row r="42" spans="1:68" ht="15" x14ac:dyDescent="0.25"/>
    <row r="43" spans="1:68" ht="15" x14ac:dyDescent="0.25">
      <c r="A43" s="12" t="s">
        <v>39</v>
      </c>
      <c r="BP43" s="13" t="s">
        <v>40</v>
      </c>
    </row>
    <row r="44" spans="1:68" s="7" customFormat="1" ht="15" x14ac:dyDescent="0.25">
      <c r="A44" s="5" t="s">
        <v>47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5" t="s">
        <v>44</v>
      </c>
    </row>
    <row r="45" spans="1:68" s="7" customFormat="1" ht="15" x14ac:dyDescent="0.25">
      <c r="A45" s="5" t="s">
        <v>42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5" t="s">
        <v>41</v>
      </c>
    </row>
    <row r="46" spans="1:68" s="7" customFormat="1" ht="15" x14ac:dyDescent="0.25">
      <c r="A46" s="5" t="s">
        <v>18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5" t="s">
        <v>32</v>
      </c>
    </row>
    <row r="47" spans="1:68" ht="15" x14ac:dyDescent="0.25">
      <c r="A47" s="2"/>
      <c r="BP47" s="2"/>
    </row>
    <row r="48" spans="1:68" ht="15" x14ac:dyDescent="0.25">
      <c r="A48" s="4"/>
      <c r="BP48" s="4"/>
    </row>
    <row r="49" spans="1:68" ht="15" x14ac:dyDescent="0.25">
      <c r="A49" s="4"/>
      <c r="BP49" s="4"/>
    </row>
    <row r="50" spans="1:68" ht="15" x14ac:dyDescent="0.25">
      <c r="A50" s="4"/>
      <c r="BP50" s="4"/>
    </row>
    <row r="51" spans="1:68" ht="15" x14ac:dyDescent="0.25">
      <c r="A51" s="4"/>
      <c r="BP51" s="4"/>
    </row>
    <row r="52" spans="1:68" ht="15" x14ac:dyDescent="0.25">
      <c r="A52" s="4"/>
      <c r="BP52" s="4"/>
    </row>
    <row r="53" spans="1:68" ht="15" x14ac:dyDescent="0.25">
      <c r="A53" s="4"/>
      <c r="BP53" s="4"/>
    </row>
    <row r="54" spans="1:68" ht="15" x14ac:dyDescent="0.25">
      <c r="A54" s="4"/>
      <c r="BP54" s="4"/>
    </row>
    <row r="55" spans="1:68" ht="15" x14ac:dyDescent="0.25"/>
    <row r="56" spans="1:68" ht="15" x14ac:dyDescent="0.25"/>
    <row r="57" spans="1:68" ht="15" x14ac:dyDescent="0.25"/>
    <row r="58" spans="1:68" ht="15" x14ac:dyDescent="0.25"/>
    <row r="59" spans="1:68" ht="15" x14ac:dyDescent="0.25"/>
    <row r="60" spans="1:68" ht="15" x14ac:dyDescent="0.25"/>
    <row r="61" spans="1:68" ht="15" x14ac:dyDescent="0.25"/>
    <row r="62" spans="1:68" ht="15" x14ac:dyDescent="0.25"/>
    <row r="63" spans="1:68" ht="15" x14ac:dyDescent="0.25"/>
    <row r="64" spans="1:68" ht="15" x14ac:dyDescent="0.25"/>
    <row r="65" spans="2:67" ht="15" x14ac:dyDescent="0.25"/>
    <row r="66" spans="2:67" ht="15" x14ac:dyDescent="0.25"/>
    <row r="67" spans="2:67" ht="15" x14ac:dyDescent="0.25"/>
    <row r="68" spans="2:67" ht="15" x14ac:dyDescent="0.25"/>
    <row r="69" spans="2:67" s="8" customFormat="1" ht="15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2:67" s="8" customFormat="1" ht="15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2:67" s="8" customFormat="1" ht="15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2:67" s="8" customFormat="1" ht="15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2:67" s="8" customFormat="1" ht="15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2:67" s="8" customFormat="1" ht="15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2:67" s="8" customFormat="1" ht="15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2:67" s="8" customFormat="1" ht="15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2:67" s="8" customFormat="1" ht="15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2:67" s="8" customFormat="1" ht="15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2:67" s="8" customFormat="1" ht="15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2:67" s="8" customFormat="1" ht="15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2:67" s="8" customFormat="1" ht="15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2:67" s="8" customFormat="1" ht="15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2:67" s="8" customFormat="1" ht="15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2:67" s="8" customFormat="1" ht="15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2:67" s="8" customFormat="1" ht="15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spans="2:67" s="8" customFormat="1" ht="15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2:67" s="8" customFormat="1" ht="15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2:67" s="8" customFormat="1" ht="15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2:67" s="8" customFormat="1" ht="15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s="8" customFormat="1" ht="15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spans="2:67" s="8" customFormat="1" ht="15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spans="2:67" s="8" customFormat="1" ht="15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spans="2:67" s="8" customFormat="1" ht="15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spans="2:67" s="8" customFormat="1" ht="15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2:67" s="8" customFormat="1" ht="15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spans="2:67" s="8" customFormat="1" ht="15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spans="2:67" s="8" customFormat="1" ht="15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spans="2:67" s="8" customFormat="1" ht="15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spans="2:67" s="8" customFormat="1" ht="15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spans="2:67" s="8" customFormat="1" ht="15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spans="2:67" s="8" customFormat="1" ht="15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spans="2:67" s="8" customFormat="1" ht="15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spans="2:67" s="8" customFormat="1" ht="15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spans="2:67" s="8" customFormat="1" ht="15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spans="2:67" s="8" customFormat="1" ht="15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spans="2:67" s="8" customFormat="1" ht="15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spans="2:67" s="8" customFormat="1" ht="15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spans="2:67" s="8" customFormat="1" ht="0" hidden="1" customHeight="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</sheetData>
  <mergeCells count="48">
    <mergeCell ref="AL24:AN24"/>
    <mergeCell ref="N24:P24"/>
    <mergeCell ref="Q4:S4"/>
    <mergeCell ref="Q24:S24"/>
    <mergeCell ref="BM24:BO24"/>
    <mergeCell ref="AU24:AW24"/>
    <mergeCell ref="AX4:AZ4"/>
    <mergeCell ref="AX24:AZ24"/>
    <mergeCell ref="BA4:BC4"/>
    <mergeCell ref="BA24:BC24"/>
    <mergeCell ref="BD4:BF4"/>
    <mergeCell ref="BD24:BF24"/>
    <mergeCell ref="BG4:BI4"/>
    <mergeCell ref="BG24:BI24"/>
    <mergeCell ref="BJ4:BL4"/>
    <mergeCell ref="BJ24:BL24"/>
    <mergeCell ref="BP24:BP25"/>
    <mergeCell ref="BP4:BP5"/>
    <mergeCell ref="T4:V4"/>
    <mergeCell ref="T24:V24"/>
    <mergeCell ref="Z4:AB4"/>
    <mergeCell ref="Z24:AB24"/>
    <mergeCell ref="AC4:AE4"/>
    <mergeCell ref="AC24:AE24"/>
    <mergeCell ref="AF4:AH4"/>
    <mergeCell ref="AF24:AH24"/>
    <mergeCell ref="AI4:AK4"/>
    <mergeCell ref="AI24:AK24"/>
    <mergeCell ref="AO4:AQ4"/>
    <mergeCell ref="AO24:AQ24"/>
    <mergeCell ref="AL4:AN4"/>
    <mergeCell ref="AU4:AW4"/>
    <mergeCell ref="A24:A25"/>
    <mergeCell ref="BM4:BO4"/>
    <mergeCell ref="A4:A5"/>
    <mergeCell ref="B4:D4"/>
    <mergeCell ref="B24:D24"/>
    <mergeCell ref="E4:G4"/>
    <mergeCell ref="E24:G24"/>
    <mergeCell ref="H4:J4"/>
    <mergeCell ref="H24:J24"/>
    <mergeCell ref="K4:M4"/>
    <mergeCell ref="K24:M24"/>
    <mergeCell ref="N4:P4"/>
    <mergeCell ref="W4:Y4"/>
    <mergeCell ref="W24:Y24"/>
    <mergeCell ref="AR4:AT4"/>
    <mergeCell ref="AR24:AT24"/>
  </mergeCells>
  <conditionalFormatting sqref="BM1:BO1">
    <cfRule type="containsText" dxfId="84" priority="21" operator="containsText" text="FALSE">
      <formula>NOT(ISERROR(SEARCH("FALSE",BM1)))</formula>
    </cfRule>
  </conditionalFormatting>
  <conditionalFormatting sqref="B1:BC1">
    <cfRule type="containsText" dxfId="83" priority="11" operator="containsText" text="FALSE">
      <formula>NOT(ISERROR(SEARCH("FALSE",B1)))</formula>
    </cfRule>
  </conditionalFormatting>
  <conditionalFormatting sqref="H1:BC1">
    <cfRule type="containsText" dxfId="82" priority="10" operator="containsText" text="FALSE">
      <formula>NOT(ISERROR(SEARCH("FALSE",H1)))</formula>
    </cfRule>
  </conditionalFormatting>
  <conditionalFormatting sqref="Q1:BC1">
    <cfRule type="containsText" dxfId="81" priority="9" operator="containsText" text="FALSE">
      <formula>NOT(ISERROR(SEARCH("FALSE",Q1)))</formula>
    </cfRule>
  </conditionalFormatting>
  <conditionalFormatting sqref="W1:BC1">
    <cfRule type="containsText" dxfId="80" priority="8" operator="containsText" text="FALSE">
      <formula>NOT(ISERROR(SEARCH("FALSE",W1)))</formula>
    </cfRule>
  </conditionalFormatting>
  <conditionalFormatting sqref="AF1:BC1">
    <cfRule type="containsText" dxfId="79" priority="7" operator="containsText" text="FALSE">
      <formula>NOT(ISERROR(SEARCH("FALSE",AF1)))</formula>
    </cfRule>
  </conditionalFormatting>
  <conditionalFormatting sqref="AI1:BC1">
    <cfRule type="containsText" dxfId="78" priority="6" operator="containsText" text="FALSE">
      <formula>NOT(ISERROR(SEARCH("FALSE",AI1)))</formula>
    </cfRule>
  </conditionalFormatting>
  <conditionalFormatting sqref="AL1:BC1">
    <cfRule type="containsText" dxfId="77" priority="5" operator="containsText" text="FALSE">
      <formula>NOT(ISERROR(SEARCH("FALSE",AL1)))</formula>
    </cfRule>
  </conditionalFormatting>
  <conditionalFormatting sqref="AO1:BC1">
    <cfRule type="containsText" dxfId="76" priority="4" operator="containsText" text="FALSE">
      <formula>NOT(ISERROR(SEARCH("FALSE",AO1)))</formula>
    </cfRule>
  </conditionalFormatting>
  <conditionalFormatting sqref="AX1:BC1">
    <cfRule type="containsText" dxfId="75" priority="3" operator="containsText" text="FALSE">
      <formula>NOT(ISERROR(SEARCH("FALSE",AX1)))</formula>
    </cfRule>
  </conditionalFormatting>
  <conditionalFormatting sqref="BD1:BF1">
    <cfRule type="containsText" dxfId="74" priority="2" operator="containsText" text="FALSE">
      <formula>NOT(ISERROR(SEARCH("FALSE",BD1)))</formula>
    </cfRule>
  </conditionalFormatting>
  <conditionalFormatting sqref="BG1:BL1">
    <cfRule type="containsText" dxfId="73" priority="1" operator="containsText" text="FALSE">
      <formula>NOT(ISERROR(SEARCH("FALSE",BG1)))</formula>
    </cfRule>
  </conditionalFormatting>
  <printOptions horizontalCentered="1"/>
  <pageMargins left="0.25" right="0.25" top="0.75" bottom="0.75" header="0.3" footer="0.3"/>
  <pageSetup paperSize="9" scale="44" fitToWidth="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8"/>
  <sheetViews>
    <sheetView zoomScaleSheetLayoutView="85" workbookViewId="0">
      <pane xSplit="1" ySplit="5" topLeftCell="BJ6" activePane="bottomRight" state="frozen"/>
      <selection activeCell="A2" sqref="A2"/>
      <selection pane="topRight" activeCell="B2" sqref="B2"/>
      <selection pane="bottomLeft" activeCell="A7" sqref="A7"/>
      <selection pane="bottomRight" activeCell="BJ1" sqref="BJ1"/>
    </sheetView>
  </sheetViews>
  <sheetFormatPr defaultColWidth="9.140625" defaultRowHeight="0" customHeight="1" zeroHeight="1" x14ac:dyDescent="0.25"/>
  <cols>
    <col min="1" max="1" width="70.7109375" style="8" customWidth="1"/>
    <col min="2" max="2" width="11.140625" style="3" customWidth="1"/>
    <col min="3" max="4" width="11.5703125" style="3" bestFit="1" customWidth="1"/>
    <col min="5" max="5" width="11.140625" style="3" customWidth="1"/>
    <col min="6" max="7" width="11.5703125" style="3" bestFit="1" customWidth="1"/>
    <col min="8" max="8" width="11.140625" style="3" customWidth="1"/>
    <col min="9" max="10" width="11.5703125" style="3" bestFit="1" customWidth="1"/>
    <col min="11" max="11" width="11.140625" style="3" customWidth="1"/>
    <col min="12" max="13" width="11.5703125" style="3" bestFit="1" customWidth="1"/>
    <col min="14" max="16" width="11.5703125" style="3" customWidth="1"/>
    <col min="17" max="17" width="11.140625" style="3" customWidth="1"/>
    <col min="18" max="19" width="11.5703125" style="3" bestFit="1" customWidth="1"/>
    <col min="20" max="25" width="11.5703125" style="3" customWidth="1"/>
    <col min="26" max="26" width="11.140625" style="3" customWidth="1"/>
    <col min="27" max="28" width="11.5703125" style="3" bestFit="1" customWidth="1"/>
    <col min="29" max="40" width="11.5703125" style="3" customWidth="1"/>
    <col min="41" max="41" width="11.140625" style="3" customWidth="1"/>
    <col min="42" max="43" width="11.5703125" style="3" bestFit="1" customWidth="1"/>
    <col min="44" max="55" width="11.5703125" style="3" customWidth="1"/>
    <col min="56" max="56" width="11.140625" style="3" customWidth="1"/>
    <col min="57" max="58" width="11.5703125" style="3" bestFit="1" customWidth="1"/>
    <col min="59" max="61" width="11.5703125" style="3" customWidth="1"/>
    <col min="62" max="62" width="11.140625" style="3" customWidth="1"/>
    <col min="63" max="64" width="11.5703125" style="3" bestFit="1" customWidth="1"/>
    <col min="65" max="65" width="69.42578125" style="8" customWidth="1"/>
    <col min="66" max="16384" width="9.140625" style="1"/>
  </cols>
  <sheetData>
    <row r="1" spans="1:65" ht="15" x14ac:dyDescent="0.25">
      <c r="A1" s="7"/>
      <c r="B1" s="596" t="b">
        <f>B10+B12=B11</f>
        <v>1</v>
      </c>
      <c r="C1" s="596" t="b">
        <f>C10+C12=C11</f>
        <v>1</v>
      </c>
      <c r="D1" s="596" t="b">
        <f t="shared" ref="D1" si="0">D10=D11-D12</f>
        <v>1</v>
      </c>
      <c r="E1" s="596" t="b">
        <f>E10+E12=E11</f>
        <v>1</v>
      </c>
      <c r="F1" s="596" t="b">
        <f>F10+F12=F11</f>
        <v>1</v>
      </c>
      <c r="G1" s="596" t="b">
        <f t="shared" ref="G1" si="1">G10=G11-G12</f>
        <v>1</v>
      </c>
      <c r="H1" s="596" t="b">
        <f>H10+H12=H11</f>
        <v>1</v>
      </c>
      <c r="I1" s="596" t="b">
        <f>I10+I12=I11</f>
        <v>1</v>
      </c>
      <c r="J1" s="596" t="b">
        <f t="shared" ref="J1" si="2">J10=J11-J12</f>
        <v>1</v>
      </c>
      <c r="K1" s="596"/>
      <c r="L1" s="596"/>
      <c r="M1" s="596"/>
      <c r="N1" s="596"/>
      <c r="O1" s="596"/>
      <c r="P1" s="596"/>
      <c r="Q1" s="596" t="b">
        <f>Q10+Q12=Q11</f>
        <v>1</v>
      </c>
      <c r="R1" s="596" t="b">
        <f>R10+R12=R11</f>
        <v>1</v>
      </c>
      <c r="S1" s="596" t="b">
        <f t="shared" ref="S1" si="3">S10=S11-S12</f>
        <v>1</v>
      </c>
      <c r="T1" s="596"/>
      <c r="U1" s="596"/>
      <c r="V1" s="596"/>
      <c r="W1" s="596"/>
      <c r="X1" s="596"/>
      <c r="Y1" s="596"/>
      <c r="Z1" s="596" t="b">
        <f>Z10+Z12=Z11</f>
        <v>1</v>
      </c>
      <c r="AA1" s="596" t="b">
        <f>AA10+AA12=AA11</f>
        <v>1</v>
      </c>
      <c r="AB1" s="596" t="b">
        <f t="shared" ref="AB1" si="4">AB10=AB11-AB12</f>
        <v>1</v>
      </c>
      <c r="AC1" s="596"/>
      <c r="AD1" s="596"/>
      <c r="AE1" s="596"/>
      <c r="AF1" s="596"/>
      <c r="AG1" s="596"/>
      <c r="AH1" s="596"/>
      <c r="AI1" s="596"/>
      <c r="AJ1" s="596"/>
      <c r="AK1" s="596"/>
      <c r="AL1" s="596"/>
      <c r="AM1" s="596"/>
      <c r="AN1" s="596"/>
      <c r="AO1" s="596" t="b">
        <f>AO10+AO12=AO11</f>
        <v>1</v>
      </c>
      <c r="AP1" s="596" t="b">
        <f>AP10+AP12=AP11</f>
        <v>1</v>
      </c>
      <c r="AQ1" s="596" t="b">
        <f t="shared" ref="AQ1" si="5">AQ10=AQ11-AQ12</f>
        <v>1</v>
      </c>
      <c r="AR1" s="596"/>
      <c r="AS1" s="596"/>
      <c r="AT1" s="596"/>
      <c r="AU1" s="596"/>
      <c r="AV1" s="596"/>
      <c r="AW1" s="596"/>
      <c r="AX1" s="596"/>
      <c r="AY1" s="596"/>
      <c r="AZ1" s="596"/>
      <c r="BA1" s="596"/>
      <c r="BB1" s="596"/>
      <c r="BC1" s="596"/>
      <c r="BD1" s="596" t="b">
        <f>BD10+BD12=BD11</f>
        <v>1</v>
      </c>
      <c r="BE1" s="596" t="b">
        <f>BE10+BE12=BE11</f>
        <v>1</v>
      </c>
      <c r="BF1" s="596" t="b">
        <f t="shared" ref="BF1" si="6">BF10=BF11-BF12</f>
        <v>1</v>
      </c>
      <c r="BG1" s="596"/>
      <c r="BH1" s="596"/>
      <c r="BI1" s="596"/>
      <c r="BJ1" s="596" t="b">
        <f>BJ10+BJ12=BJ11</f>
        <v>1</v>
      </c>
      <c r="BK1" s="596" t="b">
        <f>BK10+BK12=BK11</f>
        <v>1</v>
      </c>
      <c r="BL1" s="596" t="b">
        <f t="shared" ref="BL1" si="7">BL10=BL11-BL12</f>
        <v>1</v>
      </c>
      <c r="BM1" s="7"/>
    </row>
    <row r="2" spans="1:65" ht="18.75" x14ac:dyDescent="0.25">
      <c r="A2" s="599" t="s">
        <v>43</v>
      </c>
      <c r="B2" s="7"/>
      <c r="C2" s="597"/>
      <c r="D2" s="7"/>
      <c r="E2" s="7"/>
      <c r="F2" s="597"/>
      <c r="G2" s="7"/>
      <c r="H2" s="7"/>
      <c r="I2" s="597"/>
      <c r="J2" s="7"/>
      <c r="K2" s="7"/>
      <c r="L2" s="597"/>
      <c r="M2" s="7"/>
      <c r="N2" s="7"/>
      <c r="O2" s="7"/>
      <c r="P2" s="7"/>
      <c r="Q2" s="7"/>
      <c r="R2" s="597"/>
      <c r="S2" s="7"/>
      <c r="T2" s="7"/>
      <c r="U2" s="7"/>
      <c r="V2" s="7"/>
      <c r="W2" s="7"/>
      <c r="X2" s="7"/>
      <c r="Y2" s="7"/>
      <c r="Z2" s="7"/>
      <c r="AA2" s="59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59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597"/>
      <c r="BF2" s="7"/>
      <c r="BG2" s="7"/>
      <c r="BH2" s="7"/>
      <c r="BI2" s="7"/>
      <c r="BJ2" s="7"/>
      <c r="BK2" s="597"/>
      <c r="BL2" s="7"/>
      <c r="BM2" s="599" t="s">
        <v>20</v>
      </c>
    </row>
    <row r="3" spans="1:65" ht="18.75" x14ac:dyDescent="0.25">
      <c r="A3" s="599" t="s">
        <v>17</v>
      </c>
      <c r="B3" s="6"/>
      <c r="C3" s="6"/>
      <c r="D3" s="598"/>
      <c r="E3" s="6"/>
      <c r="F3" s="6"/>
      <c r="G3" s="598"/>
      <c r="H3" s="6"/>
      <c r="I3" s="6"/>
      <c r="J3" s="598"/>
      <c r="K3" s="6"/>
      <c r="L3" s="6"/>
      <c r="M3" s="598"/>
      <c r="N3" s="598"/>
      <c r="O3" s="598"/>
      <c r="P3" s="598"/>
      <c r="Q3" s="6"/>
      <c r="R3" s="6"/>
      <c r="S3" s="598"/>
      <c r="T3" s="598"/>
      <c r="U3" s="598"/>
      <c r="V3" s="598"/>
      <c r="W3" s="598"/>
      <c r="X3" s="598"/>
      <c r="Y3" s="598"/>
      <c r="Z3" s="6"/>
      <c r="AA3" s="6"/>
      <c r="AB3" s="598"/>
      <c r="AC3" s="598"/>
      <c r="AD3" s="598"/>
      <c r="AE3" s="598"/>
      <c r="AF3" s="598"/>
      <c r="AG3" s="598"/>
      <c r="AH3" s="598"/>
      <c r="AI3" s="598"/>
      <c r="AJ3" s="598"/>
      <c r="AK3" s="598"/>
      <c r="AL3" s="598"/>
      <c r="AM3" s="598"/>
      <c r="AN3" s="598"/>
      <c r="AO3" s="6"/>
      <c r="AP3" s="6"/>
      <c r="AQ3" s="598"/>
      <c r="AR3" s="598"/>
      <c r="AS3" s="598"/>
      <c r="AT3" s="598"/>
      <c r="AU3" s="598"/>
      <c r="AV3" s="598"/>
      <c r="AW3" s="598"/>
      <c r="AX3" s="598"/>
      <c r="AY3" s="598"/>
      <c r="AZ3" s="598"/>
      <c r="BA3" s="598"/>
      <c r="BB3" s="598"/>
      <c r="BC3" s="598"/>
      <c r="BD3" s="6"/>
      <c r="BE3" s="6"/>
      <c r="BF3" s="598"/>
      <c r="BG3" s="598"/>
      <c r="BH3" s="598"/>
      <c r="BI3" s="598"/>
      <c r="BJ3" s="6"/>
      <c r="BK3" s="6"/>
      <c r="BL3" s="598"/>
      <c r="BM3" s="599" t="s">
        <v>12</v>
      </c>
    </row>
    <row r="4" spans="1:65" ht="15" x14ac:dyDescent="0.25">
      <c r="A4" s="1389" t="s">
        <v>16</v>
      </c>
      <c r="B4" s="1386">
        <v>42614</v>
      </c>
      <c r="C4" s="1387"/>
      <c r="D4" s="1388"/>
      <c r="E4" s="1386">
        <v>42615</v>
      </c>
      <c r="F4" s="1387"/>
      <c r="G4" s="1388"/>
      <c r="H4" s="1386">
        <v>42618</v>
      </c>
      <c r="I4" s="1387"/>
      <c r="J4" s="1388"/>
      <c r="K4" s="1386">
        <v>42619</v>
      </c>
      <c r="L4" s="1387"/>
      <c r="M4" s="1388"/>
      <c r="N4" s="1386">
        <v>42620</v>
      </c>
      <c r="O4" s="1387"/>
      <c r="P4" s="1388"/>
      <c r="Q4" s="1386">
        <v>42621</v>
      </c>
      <c r="R4" s="1387"/>
      <c r="S4" s="1388"/>
      <c r="T4" s="1386">
        <v>42622</v>
      </c>
      <c r="U4" s="1387"/>
      <c r="V4" s="1388"/>
      <c r="W4" s="1386">
        <v>42626</v>
      </c>
      <c r="X4" s="1387"/>
      <c r="Y4" s="1388"/>
      <c r="Z4" s="1386">
        <v>42627</v>
      </c>
      <c r="AA4" s="1387"/>
      <c r="AB4" s="1388"/>
      <c r="AC4" s="1386">
        <v>42628</v>
      </c>
      <c r="AD4" s="1387"/>
      <c r="AE4" s="1388"/>
      <c r="AF4" s="1386">
        <v>42629</v>
      </c>
      <c r="AG4" s="1387"/>
      <c r="AH4" s="1388"/>
      <c r="AI4" s="1386">
        <v>42632</v>
      </c>
      <c r="AJ4" s="1387"/>
      <c r="AK4" s="1388"/>
      <c r="AL4" s="1386">
        <v>42633</v>
      </c>
      <c r="AM4" s="1387"/>
      <c r="AN4" s="1388"/>
      <c r="AO4" s="1386">
        <v>42634</v>
      </c>
      <c r="AP4" s="1387"/>
      <c r="AQ4" s="1388"/>
      <c r="AR4" s="1386">
        <v>42635</v>
      </c>
      <c r="AS4" s="1387"/>
      <c r="AT4" s="1388"/>
      <c r="AU4" s="1386">
        <v>42636</v>
      </c>
      <c r="AV4" s="1387"/>
      <c r="AW4" s="1388"/>
      <c r="AX4" s="1386">
        <v>42639</v>
      </c>
      <c r="AY4" s="1387"/>
      <c r="AZ4" s="1388"/>
      <c r="BA4" s="1386">
        <v>42640</v>
      </c>
      <c r="BB4" s="1387"/>
      <c r="BC4" s="1388"/>
      <c r="BD4" s="1386">
        <v>42641</v>
      </c>
      <c r="BE4" s="1387"/>
      <c r="BF4" s="1388"/>
      <c r="BG4" s="1386">
        <v>42642</v>
      </c>
      <c r="BH4" s="1387"/>
      <c r="BI4" s="1388"/>
      <c r="BJ4" s="1386">
        <v>42643</v>
      </c>
      <c r="BK4" s="1387"/>
      <c r="BL4" s="1388"/>
      <c r="BM4" s="1392" t="s">
        <v>33</v>
      </c>
    </row>
    <row r="5" spans="1:65" ht="15" x14ac:dyDescent="0.25">
      <c r="A5" s="1389"/>
      <c r="B5" s="961" t="s">
        <v>14</v>
      </c>
      <c r="C5" s="962" t="s">
        <v>15</v>
      </c>
      <c r="D5" s="963" t="s">
        <v>3</v>
      </c>
      <c r="E5" s="967" t="s">
        <v>14</v>
      </c>
      <c r="F5" s="968" t="s">
        <v>15</v>
      </c>
      <c r="G5" s="969" t="s">
        <v>3</v>
      </c>
      <c r="H5" s="973" t="s">
        <v>14</v>
      </c>
      <c r="I5" s="974" t="s">
        <v>15</v>
      </c>
      <c r="J5" s="975" t="s">
        <v>3</v>
      </c>
      <c r="K5" s="985" t="s">
        <v>14</v>
      </c>
      <c r="L5" s="986" t="s">
        <v>15</v>
      </c>
      <c r="M5" s="987" t="s">
        <v>3</v>
      </c>
      <c r="N5" s="979" t="s">
        <v>14</v>
      </c>
      <c r="O5" s="980" t="s">
        <v>15</v>
      </c>
      <c r="P5" s="981" t="s">
        <v>3</v>
      </c>
      <c r="Q5" s="991" t="s">
        <v>14</v>
      </c>
      <c r="R5" s="992" t="s">
        <v>15</v>
      </c>
      <c r="S5" s="993" t="s">
        <v>3</v>
      </c>
      <c r="T5" s="997" t="s">
        <v>14</v>
      </c>
      <c r="U5" s="998" t="s">
        <v>15</v>
      </c>
      <c r="V5" s="999" t="s">
        <v>3</v>
      </c>
      <c r="W5" s="1003" t="s">
        <v>14</v>
      </c>
      <c r="X5" s="1004" t="s">
        <v>15</v>
      </c>
      <c r="Y5" s="1005" t="s">
        <v>3</v>
      </c>
      <c r="Z5" s="1009" t="s">
        <v>14</v>
      </c>
      <c r="AA5" s="1010" t="s">
        <v>15</v>
      </c>
      <c r="AB5" s="1011" t="s">
        <v>3</v>
      </c>
      <c r="AC5" s="1015" t="s">
        <v>14</v>
      </c>
      <c r="AD5" s="1016" t="s">
        <v>15</v>
      </c>
      <c r="AE5" s="1017" t="s">
        <v>3</v>
      </c>
      <c r="AF5" s="1021" t="s">
        <v>14</v>
      </c>
      <c r="AG5" s="1022" t="s">
        <v>15</v>
      </c>
      <c r="AH5" s="1023" t="s">
        <v>3</v>
      </c>
      <c r="AI5" s="1027" t="s">
        <v>14</v>
      </c>
      <c r="AJ5" s="1028" t="s">
        <v>15</v>
      </c>
      <c r="AK5" s="1029" t="s">
        <v>3</v>
      </c>
      <c r="AL5" s="1033" t="s">
        <v>14</v>
      </c>
      <c r="AM5" s="1034" t="s">
        <v>15</v>
      </c>
      <c r="AN5" s="1035" t="s">
        <v>3</v>
      </c>
      <c r="AO5" s="1039" t="s">
        <v>14</v>
      </c>
      <c r="AP5" s="1040" t="s">
        <v>15</v>
      </c>
      <c r="AQ5" s="1041" t="s">
        <v>3</v>
      </c>
      <c r="AR5" s="1045" t="s">
        <v>14</v>
      </c>
      <c r="AS5" s="1046" t="s">
        <v>15</v>
      </c>
      <c r="AT5" s="1047" t="s">
        <v>3</v>
      </c>
      <c r="AU5" s="1051" t="s">
        <v>14</v>
      </c>
      <c r="AV5" s="1052" t="s">
        <v>15</v>
      </c>
      <c r="AW5" s="1053" t="s">
        <v>3</v>
      </c>
      <c r="AX5" s="1057" t="s">
        <v>14</v>
      </c>
      <c r="AY5" s="1058" t="s">
        <v>15</v>
      </c>
      <c r="AZ5" s="1059" t="s">
        <v>3</v>
      </c>
      <c r="BA5" s="1063" t="s">
        <v>14</v>
      </c>
      <c r="BB5" s="1064" t="s">
        <v>15</v>
      </c>
      <c r="BC5" s="1065" t="s">
        <v>3</v>
      </c>
      <c r="BD5" s="1069" t="s">
        <v>14</v>
      </c>
      <c r="BE5" s="1070" t="s">
        <v>15</v>
      </c>
      <c r="BF5" s="1071" t="s">
        <v>3</v>
      </c>
      <c r="BG5" s="1075" t="s">
        <v>14</v>
      </c>
      <c r="BH5" s="1076" t="s">
        <v>15</v>
      </c>
      <c r="BI5" s="1077" t="s">
        <v>3</v>
      </c>
      <c r="BJ5" s="955" t="s">
        <v>14</v>
      </c>
      <c r="BK5" s="956" t="s">
        <v>15</v>
      </c>
      <c r="BL5" s="957" t="s">
        <v>3</v>
      </c>
      <c r="BM5" s="1393"/>
    </row>
    <row r="6" spans="1:65" ht="15" x14ac:dyDescent="0.25">
      <c r="A6" s="603" t="s">
        <v>0</v>
      </c>
      <c r="B6" s="604">
        <f t="shared" ref="B6" si="8">SUM(B7:B8)</f>
        <v>334.02019200000001</v>
      </c>
      <c r="C6" s="605">
        <f>SUM(C7:C8)</f>
        <v>111.48723</v>
      </c>
      <c r="D6" s="606">
        <f t="shared" ref="D6:D12" si="9">B6+C6</f>
        <v>445.50742200000002</v>
      </c>
      <c r="E6" s="604">
        <f t="shared" ref="E6" si="10">SUM(E7:E8)</f>
        <v>326.06009499999999</v>
      </c>
      <c r="F6" s="605">
        <f>SUM(F7:F8)</f>
        <v>112.102718</v>
      </c>
      <c r="G6" s="606">
        <f t="shared" ref="G6:G12" si="11">E6+F6</f>
        <v>438.16281299999997</v>
      </c>
      <c r="H6" s="604">
        <f t="shared" ref="H6" si="12">SUM(H7:H8)</f>
        <v>324.97871199999997</v>
      </c>
      <c r="I6" s="605">
        <f>SUM(I7:I8)</f>
        <v>112.11268800000001</v>
      </c>
      <c r="J6" s="606">
        <f t="shared" ref="J6:J12" si="13">H6+I6</f>
        <v>437.09139999999996</v>
      </c>
      <c r="K6" s="604">
        <f t="shared" ref="K6" si="14">SUM(K7:K8)</f>
        <v>324.13345799999996</v>
      </c>
      <c r="L6" s="605">
        <f>SUM(L7:L8)</f>
        <v>112.32562299999999</v>
      </c>
      <c r="M6" s="606">
        <f t="shared" ref="M6:M12" si="15">K6+L6</f>
        <v>436.45908099999997</v>
      </c>
      <c r="N6" s="605">
        <f t="shared" ref="N6" si="16">SUM(N7:N8)</f>
        <v>331.71749299999999</v>
      </c>
      <c r="O6" s="605">
        <f>SUM(O7:O8)</f>
        <v>113.07715200000001</v>
      </c>
      <c r="P6" s="605">
        <f t="shared" ref="P6:P12" si="17">N6+O6</f>
        <v>444.794645</v>
      </c>
      <c r="Q6" s="604">
        <f t="shared" ref="Q6" si="18">SUM(Q7:Q8)</f>
        <v>327.82950399999999</v>
      </c>
      <c r="R6" s="605">
        <f>SUM(R7:R8)</f>
        <v>117.13246600000002</v>
      </c>
      <c r="S6" s="606">
        <f t="shared" ref="S6:S9" si="19">Q6+R6</f>
        <v>444.96197000000001</v>
      </c>
      <c r="T6" s="605">
        <f t="shared" ref="T6" si="20">SUM(T7:T8)</f>
        <v>322.68859600000002</v>
      </c>
      <c r="U6" s="605">
        <f>SUM(U7:U8)</f>
        <v>113.82932299999999</v>
      </c>
      <c r="V6" s="605">
        <f t="shared" ref="V6:V9" si="21">T6+U6</f>
        <v>436.51791900000001</v>
      </c>
      <c r="W6" s="605">
        <f t="shared" ref="W6" si="22">SUM(W7:W8)</f>
        <v>318.80044899999996</v>
      </c>
      <c r="X6" s="605">
        <f>SUM(X7:X8)</f>
        <v>113.88605800000001</v>
      </c>
      <c r="Y6" s="605">
        <f t="shared" ref="Y6:Y9" si="23">W6+X6</f>
        <v>432.68650699999995</v>
      </c>
      <c r="Z6" s="604">
        <f t="shared" ref="Z6" si="24">SUM(Z7:Z8)</f>
        <v>317.68221599999998</v>
      </c>
      <c r="AA6" s="605">
        <f>SUM(AA7:AA8)</f>
        <v>114.883674</v>
      </c>
      <c r="AB6" s="606">
        <f t="shared" ref="AB6:AB9" si="25">Z6+AA6</f>
        <v>432.56588999999997</v>
      </c>
      <c r="AC6" s="605">
        <f t="shared" ref="AC6" si="26">SUM(AC7:AC8)</f>
        <v>311.62624</v>
      </c>
      <c r="AD6" s="605">
        <f>SUM(AD7:AD8)</f>
        <v>114.631534</v>
      </c>
      <c r="AE6" s="605">
        <f t="shared" ref="AE6:AE9" si="27">AC6+AD6</f>
        <v>426.25777399999998</v>
      </c>
      <c r="AF6" s="605">
        <f t="shared" ref="AF6" si="28">SUM(AF7:AF8)</f>
        <v>309.560474</v>
      </c>
      <c r="AG6" s="605">
        <f>SUM(AG7:AG8)</f>
        <v>114.73859399999999</v>
      </c>
      <c r="AH6" s="605">
        <f t="shared" ref="AH6:AH9" si="29">AF6+AG6</f>
        <v>424.29906799999998</v>
      </c>
      <c r="AI6" s="605">
        <f t="shared" ref="AI6" si="30">SUM(AI7:AI8)</f>
        <v>320.73628000000002</v>
      </c>
      <c r="AJ6" s="605">
        <f>SUM(AJ7:AJ8)</f>
        <v>115.09438899999999</v>
      </c>
      <c r="AK6" s="605">
        <f t="shared" ref="AK6:AK9" si="31">AI6+AJ6</f>
        <v>435.830669</v>
      </c>
      <c r="AL6" s="605">
        <f t="shared" ref="AL6" si="32">SUM(AL7:AL8)</f>
        <v>306.18124999999998</v>
      </c>
      <c r="AM6" s="605">
        <f>SUM(AM7:AM8)</f>
        <v>115.41853</v>
      </c>
      <c r="AN6" s="605">
        <f t="shared" ref="AN6:AN9" si="33">AL6+AM6</f>
        <v>421.59978000000001</v>
      </c>
      <c r="AO6" s="604">
        <f t="shared" ref="AO6" si="34">SUM(AO7:AO8)</f>
        <v>304.74234700000005</v>
      </c>
      <c r="AP6" s="605">
        <f>SUM(AP7:AP8)</f>
        <v>115.830269</v>
      </c>
      <c r="AQ6" s="606">
        <f t="shared" ref="AQ6:AQ9" si="35">AO6+AP6</f>
        <v>420.57261600000004</v>
      </c>
      <c r="AR6" s="605">
        <f t="shared" ref="AR6" si="36">SUM(AR7:AR8)</f>
        <v>303.62140700000003</v>
      </c>
      <c r="AS6" s="605">
        <f>SUM(AS7:AS8)</f>
        <v>117.77633800000001</v>
      </c>
      <c r="AT6" s="605">
        <f t="shared" ref="AT6:AT9" si="37">AR6+AS6</f>
        <v>421.39774500000004</v>
      </c>
      <c r="AU6" s="605">
        <f t="shared" ref="AU6" si="38">SUM(AU7:AU8)</f>
        <v>306.58296300000006</v>
      </c>
      <c r="AV6" s="605">
        <f>SUM(AV7:AV8)</f>
        <v>117.74506500000001</v>
      </c>
      <c r="AW6" s="605">
        <f t="shared" ref="AW6:AW9" si="39">AU6+AV6</f>
        <v>424.32802800000007</v>
      </c>
      <c r="AX6" s="605">
        <f t="shared" ref="AX6" si="40">SUM(AX7:AX8)</f>
        <v>296.49298400000004</v>
      </c>
      <c r="AY6" s="605">
        <f>SUM(AY7:AY8)</f>
        <v>117.61090999999999</v>
      </c>
      <c r="AZ6" s="605">
        <f t="shared" ref="AZ6:AZ9" si="41">AX6+AY6</f>
        <v>414.10389400000003</v>
      </c>
      <c r="BA6" s="605">
        <f t="shared" ref="BA6" si="42">SUM(BA7:BA8)</f>
        <v>276.86843800000003</v>
      </c>
      <c r="BB6" s="605">
        <f>SUM(BB7:BB8)</f>
        <v>114.89049</v>
      </c>
      <c r="BC6" s="605">
        <f t="shared" ref="BC6:BC9" si="43">BA6+BB6</f>
        <v>391.75892800000003</v>
      </c>
      <c r="BD6" s="604">
        <f t="shared" ref="BD6" si="44">SUM(BD7:BD8)</f>
        <v>267.06008399999996</v>
      </c>
      <c r="BE6" s="605">
        <f>SUM(BE7:BE8)</f>
        <v>115.67309299999999</v>
      </c>
      <c r="BF6" s="606">
        <f>BD6+BE6</f>
        <v>382.73317699999996</v>
      </c>
      <c r="BG6" s="605">
        <f t="shared" ref="BG6" si="45">SUM(BG7:BG8)</f>
        <v>259.46038500000003</v>
      </c>
      <c r="BH6" s="605">
        <f>SUM(BH7:BH8)</f>
        <v>115.039388</v>
      </c>
      <c r="BI6" s="605">
        <f>BG6+BH6</f>
        <v>374.499773</v>
      </c>
      <c r="BJ6" s="604">
        <f t="shared" ref="BJ6" si="46">SUM(BJ7:BJ8)</f>
        <v>253.567711</v>
      </c>
      <c r="BK6" s="605">
        <f>SUM(BK7:BK8)</f>
        <v>115.061503</v>
      </c>
      <c r="BL6" s="606">
        <f>BJ6+BK6</f>
        <v>368.62921399999999</v>
      </c>
      <c r="BM6" s="603" t="s">
        <v>0</v>
      </c>
    </row>
    <row r="7" spans="1:65" ht="15" x14ac:dyDescent="0.25">
      <c r="A7" s="607" t="s">
        <v>35</v>
      </c>
      <c r="B7" s="608">
        <v>334.02019200000001</v>
      </c>
      <c r="C7" s="541">
        <v>93.458884999999995</v>
      </c>
      <c r="D7" s="609">
        <f t="shared" si="9"/>
        <v>427.47907700000002</v>
      </c>
      <c r="E7" s="608">
        <v>326.06009499999999</v>
      </c>
      <c r="F7" s="541">
        <v>94.074372999999994</v>
      </c>
      <c r="G7" s="609">
        <f t="shared" si="11"/>
        <v>420.13446799999997</v>
      </c>
      <c r="H7" s="608">
        <v>324.97871199999997</v>
      </c>
      <c r="I7" s="541">
        <v>94.084343000000004</v>
      </c>
      <c r="J7" s="609">
        <f t="shared" si="13"/>
        <v>419.06305499999996</v>
      </c>
      <c r="K7" s="608">
        <v>324.13345799999996</v>
      </c>
      <c r="L7" s="541">
        <v>94.297277999999991</v>
      </c>
      <c r="M7" s="609">
        <f t="shared" si="15"/>
        <v>418.43073599999997</v>
      </c>
      <c r="N7" s="656">
        <v>331.71749299999999</v>
      </c>
      <c r="O7" s="656">
        <v>94.446508000000009</v>
      </c>
      <c r="P7" s="656">
        <f t="shared" si="17"/>
        <v>426.16400099999998</v>
      </c>
      <c r="Q7" s="608">
        <v>327.82950399999999</v>
      </c>
      <c r="R7" s="541">
        <v>98.021821000000017</v>
      </c>
      <c r="S7" s="609">
        <f t="shared" si="19"/>
        <v>425.85132499999997</v>
      </c>
      <c r="T7" s="656">
        <v>322.68859600000002</v>
      </c>
      <c r="U7" s="656">
        <v>96.573677999999987</v>
      </c>
      <c r="V7" s="656">
        <f t="shared" si="21"/>
        <v>419.26227399999999</v>
      </c>
      <c r="W7" s="656">
        <v>318.80044899999996</v>
      </c>
      <c r="X7" s="656">
        <v>96.630413000000004</v>
      </c>
      <c r="Y7" s="656">
        <f t="shared" si="23"/>
        <v>415.43086199999993</v>
      </c>
      <c r="Z7" s="608">
        <v>317.68221599999998</v>
      </c>
      <c r="AA7" s="541">
        <v>96.628022999999999</v>
      </c>
      <c r="AB7" s="609">
        <f t="shared" si="25"/>
        <v>414.31023899999997</v>
      </c>
      <c r="AC7" s="656">
        <v>311.62624</v>
      </c>
      <c r="AD7" s="656">
        <v>96.375883000000002</v>
      </c>
      <c r="AE7" s="656">
        <f t="shared" si="27"/>
        <v>408.00212299999998</v>
      </c>
      <c r="AF7" s="656">
        <v>309.560474</v>
      </c>
      <c r="AG7" s="656">
        <v>96.247942999999992</v>
      </c>
      <c r="AH7" s="656">
        <f t="shared" si="29"/>
        <v>405.80841699999996</v>
      </c>
      <c r="AI7" s="656">
        <v>320.73628000000002</v>
      </c>
      <c r="AJ7" s="656">
        <v>96.603737999999993</v>
      </c>
      <c r="AK7" s="656">
        <f t="shared" si="31"/>
        <v>417.34001799999999</v>
      </c>
      <c r="AL7" s="656">
        <v>306.18124999999998</v>
      </c>
      <c r="AM7" s="656">
        <v>96.677879000000004</v>
      </c>
      <c r="AN7" s="656">
        <f t="shared" si="33"/>
        <v>402.859129</v>
      </c>
      <c r="AO7" s="608">
        <v>304.74234700000005</v>
      </c>
      <c r="AP7" s="656">
        <v>96.639623999999998</v>
      </c>
      <c r="AQ7" s="609">
        <f t="shared" si="35"/>
        <v>401.38197100000002</v>
      </c>
      <c r="AR7" s="656">
        <v>303.62140700000003</v>
      </c>
      <c r="AS7" s="656">
        <v>97.935693000000001</v>
      </c>
      <c r="AT7" s="656">
        <f t="shared" si="37"/>
        <v>401.55710000000005</v>
      </c>
      <c r="AU7" s="656">
        <v>306.58296300000006</v>
      </c>
      <c r="AV7" s="656">
        <v>97.904420000000016</v>
      </c>
      <c r="AW7" s="656">
        <f t="shared" si="39"/>
        <v>404.48738300000008</v>
      </c>
      <c r="AX7" s="656">
        <v>296.49298400000004</v>
      </c>
      <c r="AY7" s="656">
        <v>97.770264999999995</v>
      </c>
      <c r="AZ7" s="656">
        <f t="shared" si="41"/>
        <v>394.26324900000003</v>
      </c>
      <c r="BA7" s="656">
        <v>276.86843800000003</v>
      </c>
      <c r="BB7" s="656">
        <v>95.049844999999991</v>
      </c>
      <c r="BC7" s="656">
        <f t="shared" si="43"/>
        <v>371.91828300000003</v>
      </c>
      <c r="BD7" s="608">
        <v>267.06008399999996</v>
      </c>
      <c r="BE7" s="656">
        <v>95.632445999999987</v>
      </c>
      <c r="BF7" s="609">
        <f t="shared" ref="BF7:BF9" si="47">BD7+BE7</f>
        <v>362.69252999999992</v>
      </c>
      <c r="BG7" s="656">
        <v>259.46038500000003</v>
      </c>
      <c r="BH7" s="656">
        <v>94.925009000000003</v>
      </c>
      <c r="BI7" s="656">
        <f t="shared" ref="BI7:BI9" si="48">BG7+BH7</f>
        <v>354.38539400000002</v>
      </c>
      <c r="BJ7" s="608">
        <v>253.567711</v>
      </c>
      <c r="BK7" s="656">
        <v>94.947124000000002</v>
      </c>
      <c r="BL7" s="609">
        <f t="shared" ref="BL7:BL12" si="49">BJ7+BK7</f>
        <v>348.51483500000001</v>
      </c>
      <c r="BM7" s="607" t="s">
        <v>38</v>
      </c>
    </row>
    <row r="8" spans="1:65" ht="15" x14ac:dyDescent="0.25">
      <c r="A8" s="610" t="s">
        <v>36</v>
      </c>
      <c r="B8" s="611">
        <v>0</v>
      </c>
      <c r="C8" s="541">
        <v>18.028344999999998</v>
      </c>
      <c r="D8" s="612">
        <f t="shared" si="9"/>
        <v>18.028344999999998</v>
      </c>
      <c r="E8" s="611">
        <v>0</v>
      </c>
      <c r="F8" s="541">
        <v>18.028344999999998</v>
      </c>
      <c r="G8" s="612">
        <f t="shared" si="11"/>
        <v>18.028344999999998</v>
      </c>
      <c r="H8" s="611">
        <v>0</v>
      </c>
      <c r="I8" s="541">
        <v>18.028344999999998</v>
      </c>
      <c r="J8" s="612">
        <f t="shared" si="13"/>
        <v>18.028344999999998</v>
      </c>
      <c r="K8" s="611">
        <v>0</v>
      </c>
      <c r="L8" s="541">
        <v>18.028344999999998</v>
      </c>
      <c r="M8" s="612">
        <f t="shared" si="15"/>
        <v>18.028344999999998</v>
      </c>
      <c r="N8" s="657">
        <v>0</v>
      </c>
      <c r="O8" s="657">
        <v>18.630643999999997</v>
      </c>
      <c r="P8" s="657">
        <f t="shared" si="17"/>
        <v>18.630643999999997</v>
      </c>
      <c r="Q8" s="611">
        <v>0</v>
      </c>
      <c r="R8" s="541">
        <v>19.110645000000002</v>
      </c>
      <c r="S8" s="612">
        <f t="shared" si="19"/>
        <v>19.110645000000002</v>
      </c>
      <c r="T8" s="657">
        <v>0</v>
      </c>
      <c r="U8" s="657">
        <v>17.255645000000001</v>
      </c>
      <c r="V8" s="657">
        <f t="shared" si="21"/>
        <v>17.255645000000001</v>
      </c>
      <c r="W8" s="657">
        <v>0</v>
      </c>
      <c r="X8" s="657">
        <v>17.255645000000001</v>
      </c>
      <c r="Y8" s="657">
        <f t="shared" si="23"/>
        <v>17.255645000000001</v>
      </c>
      <c r="Z8" s="611">
        <v>0</v>
      </c>
      <c r="AA8" s="541">
        <v>18.255650999999997</v>
      </c>
      <c r="AB8" s="612">
        <f t="shared" si="25"/>
        <v>18.255650999999997</v>
      </c>
      <c r="AC8" s="657">
        <v>0</v>
      </c>
      <c r="AD8" s="657">
        <v>18.255650999999997</v>
      </c>
      <c r="AE8" s="657">
        <f t="shared" si="27"/>
        <v>18.255650999999997</v>
      </c>
      <c r="AF8" s="657">
        <v>0</v>
      </c>
      <c r="AG8" s="657">
        <v>18.490651</v>
      </c>
      <c r="AH8" s="657">
        <f t="shared" si="29"/>
        <v>18.490651</v>
      </c>
      <c r="AI8" s="657">
        <v>0</v>
      </c>
      <c r="AJ8" s="657">
        <v>18.490651</v>
      </c>
      <c r="AK8" s="657">
        <f t="shared" si="31"/>
        <v>18.490651</v>
      </c>
      <c r="AL8" s="657">
        <v>0</v>
      </c>
      <c r="AM8" s="657">
        <v>18.740651</v>
      </c>
      <c r="AN8" s="657">
        <f t="shared" si="33"/>
        <v>18.740651</v>
      </c>
      <c r="AO8" s="611">
        <v>0</v>
      </c>
      <c r="AP8" s="657">
        <v>19.190645</v>
      </c>
      <c r="AQ8" s="612">
        <f t="shared" si="35"/>
        <v>19.190645</v>
      </c>
      <c r="AR8" s="657">
        <v>0</v>
      </c>
      <c r="AS8" s="657">
        <v>19.840645000000002</v>
      </c>
      <c r="AT8" s="657">
        <f t="shared" si="37"/>
        <v>19.840645000000002</v>
      </c>
      <c r="AU8" s="657">
        <v>0</v>
      </c>
      <c r="AV8" s="657">
        <v>19.840645000000002</v>
      </c>
      <c r="AW8" s="657">
        <f t="shared" si="39"/>
        <v>19.840645000000002</v>
      </c>
      <c r="AX8" s="657">
        <v>0</v>
      </c>
      <c r="AY8" s="657">
        <v>19.840645000000002</v>
      </c>
      <c r="AZ8" s="657">
        <f t="shared" si="41"/>
        <v>19.840645000000002</v>
      </c>
      <c r="BA8" s="657">
        <v>0</v>
      </c>
      <c r="BB8" s="657">
        <v>19.840645000000002</v>
      </c>
      <c r="BC8" s="657">
        <f t="shared" si="43"/>
        <v>19.840645000000002</v>
      </c>
      <c r="BD8" s="611">
        <v>0</v>
      </c>
      <c r="BE8" s="657">
        <v>20.040647</v>
      </c>
      <c r="BF8" s="612">
        <f t="shared" si="47"/>
        <v>20.040647</v>
      </c>
      <c r="BG8" s="657">
        <v>0</v>
      </c>
      <c r="BH8" s="657">
        <v>20.114378999999996</v>
      </c>
      <c r="BI8" s="657">
        <f t="shared" si="48"/>
        <v>20.114378999999996</v>
      </c>
      <c r="BJ8" s="611">
        <v>0</v>
      </c>
      <c r="BK8" s="657">
        <v>20.114378999999996</v>
      </c>
      <c r="BL8" s="612">
        <f t="shared" si="49"/>
        <v>20.114378999999996</v>
      </c>
      <c r="BM8" s="610" t="s">
        <v>37</v>
      </c>
    </row>
    <row r="9" spans="1:65" ht="15" x14ac:dyDescent="0.25">
      <c r="A9" s="613" t="s">
        <v>10</v>
      </c>
      <c r="B9" s="614">
        <f>B10</f>
        <v>90.057153</v>
      </c>
      <c r="C9" s="540">
        <f>C10</f>
        <v>1.202299</v>
      </c>
      <c r="D9" s="615">
        <f t="shared" si="9"/>
        <v>91.259451999999996</v>
      </c>
      <c r="E9" s="614">
        <f>E10</f>
        <v>94.119152999999997</v>
      </c>
      <c r="F9" s="540">
        <f>F10</f>
        <v>1.202299</v>
      </c>
      <c r="G9" s="615">
        <f t="shared" si="11"/>
        <v>95.321451999999994</v>
      </c>
      <c r="H9" s="614">
        <f>H10</f>
        <v>95.398152999999994</v>
      </c>
      <c r="I9" s="540">
        <f>I10</f>
        <v>1.202299</v>
      </c>
      <c r="J9" s="615">
        <f t="shared" si="13"/>
        <v>96.60045199999999</v>
      </c>
      <c r="K9" s="614">
        <f>K10</f>
        <v>96.863152999999997</v>
      </c>
      <c r="L9" s="540">
        <f>L10</f>
        <v>1.202299</v>
      </c>
      <c r="M9" s="615">
        <f t="shared" si="15"/>
        <v>98.065451999999993</v>
      </c>
      <c r="N9" s="540">
        <f>N10</f>
        <v>88.901152999999994</v>
      </c>
      <c r="O9" s="540">
        <f>O10</f>
        <v>0.6</v>
      </c>
      <c r="P9" s="540">
        <f t="shared" si="17"/>
        <v>89.501152999999988</v>
      </c>
      <c r="Q9" s="614">
        <f>Q10</f>
        <v>90.371153000000007</v>
      </c>
      <c r="R9" s="540">
        <f>R10</f>
        <v>1.1000000000000001</v>
      </c>
      <c r="S9" s="615">
        <f t="shared" si="19"/>
        <v>91.471153000000001</v>
      </c>
      <c r="T9" s="540">
        <f>T10</f>
        <v>92.968153000000001</v>
      </c>
      <c r="U9" s="540">
        <f>U10</f>
        <v>1.9</v>
      </c>
      <c r="V9" s="540">
        <f t="shared" si="21"/>
        <v>94.868153000000007</v>
      </c>
      <c r="W9" s="540">
        <f>W10</f>
        <v>96.010153000000003</v>
      </c>
      <c r="X9" s="540">
        <f>X10</f>
        <v>1.9</v>
      </c>
      <c r="Y9" s="540">
        <f t="shared" si="23"/>
        <v>97.910153000000008</v>
      </c>
      <c r="Z9" s="614">
        <f>Z10</f>
        <v>97.675152999999995</v>
      </c>
      <c r="AA9" s="540">
        <f>AA10</f>
        <v>0.89999400000000007</v>
      </c>
      <c r="AB9" s="615">
        <f t="shared" si="25"/>
        <v>98.575147000000001</v>
      </c>
      <c r="AC9" s="540">
        <f>AC10</f>
        <v>102.30915299999999</v>
      </c>
      <c r="AD9" s="540">
        <f>AD10</f>
        <v>0.89999400000000007</v>
      </c>
      <c r="AE9" s="540">
        <f t="shared" si="27"/>
        <v>103.209147</v>
      </c>
      <c r="AF9" s="540">
        <f>AF10</f>
        <v>105.80315299999999</v>
      </c>
      <c r="AG9" s="540">
        <f>AG10</f>
        <v>0.89999400000000007</v>
      </c>
      <c r="AH9" s="540">
        <f t="shared" si="29"/>
        <v>106.703147</v>
      </c>
      <c r="AI9" s="540">
        <f>AI10</f>
        <v>95.468153000000001</v>
      </c>
      <c r="AJ9" s="540">
        <f>AJ10</f>
        <v>0.89999400000000007</v>
      </c>
      <c r="AK9" s="540">
        <f t="shared" si="31"/>
        <v>96.368147000000008</v>
      </c>
      <c r="AL9" s="540">
        <f>AL10</f>
        <v>107.66315299999999</v>
      </c>
      <c r="AM9" s="540">
        <f>AM10</f>
        <v>0.89999400000000007</v>
      </c>
      <c r="AN9" s="540">
        <f t="shared" si="33"/>
        <v>108.563147</v>
      </c>
      <c r="AO9" s="614">
        <f>AO10</f>
        <v>108.926153</v>
      </c>
      <c r="AP9" s="540">
        <f>AP10</f>
        <v>0.45</v>
      </c>
      <c r="AQ9" s="615">
        <f t="shared" si="35"/>
        <v>109.376153</v>
      </c>
      <c r="AR9" s="540">
        <f>AR10</f>
        <v>108.926153</v>
      </c>
      <c r="AS9" s="540">
        <f>AS10</f>
        <v>0.95</v>
      </c>
      <c r="AT9" s="540">
        <f t="shared" si="37"/>
        <v>109.876153</v>
      </c>
      <c r="AU9" s="540">
        <f>AU10</f>
        <v>105.27615299999999</v>
      </c>
      <c r="AV9" s="540">
        <f>AV10</f>
        <v>0.95</v>
      </c>
      <c r="AW9" s="540">
        <f t="shared" si="39"/>
        <v>106.226153</v>
      </c>
      <c r="AX9" s="540">
        <f>AX10</f>
        <v>112.35015300000001</v>
      </c>
      <c r="AY9" s="540">
        <f>AY10</f>
        <v>0.95</v>
      </c>
      <c r="AZ9" s="540">
        <f t="shared" si="41"/>
        <v>113.30015300000001</v>
      </c>
      <c r="BA9" s="540">
        <f>BA10</f>
        <v>129.825153</v>
      </c>
      <c r="BB9" s="540">
        <f>BB10</f>
        <v>3.375</v>
      </c>
      <c r="BC9" s="540">
        <f t="shared" si="43"/>
        <v>133.200153</v>
      </c>
      <c r="BD9" s="614">
        <f>BD10</f>
        <v>138.39415299999999</v>
      </c>
      <c r="BE9" s="540">
        <f>BE10</f>
        <v>3.0749979999999999</v>
      </c>
      <c r="BF9" s="615">
        <f t="shared" si="47"/>
        <v>141.46915099999998</v>
      </c>
      <c r="BG9" s="540">
        <f>BG10</f>
        <v>151.789153</v>
      </c>
      <c r="BH9" s="540">
        <f>BH10</f>
        <v>3.2249980000000003</v>
      </c>
      <c r="BI9" s="540">
        <f t="shared" si="48"/>
        <v>155.014151</v>
      </c>
      <c r="BJ9" s="614">
        <f>BJ10</f>
        <v>155.439153</v>
      </c>
      <c r="BK9" s="540">
        <f>BK10</f>
        <v>3.2249980000000003</v>
      </c>
      <c r="BL9" s="615">
        <f t="shared" si="49"/>
        <v>158.664151</v>
      </c>
      <c r="BM9" s="613" t="s">
        <v>1</v>
      </c>
    </row>
    <row r="10" spans="1:65" ht="30" customHeight="1" x14ac:dyDescent="0.25">
      <c r="A10" s="616" t="s">
        <v>30</v>
      </c>
      <c r="B10" s="617">
        <v>90.057153</v>
      </c>
      <c r="C10" s="618">
        <v>1.202299</v>
      </c>
      <c r="D10" s="609">
        <f t="shared" si="9"/>
        <v>91.259451999999996</v>
      </c>
      <c r="E10" s="617">
        <v>94.119152999999997</v>
      </c>
      <c r="F10" s="618">
        <v>1.202299</v>
      </c>
      <c r="G10" s="609">
        <f t="shared" si="11"/>
        <v>95.321451999999994</v>
      </c>
      <c r="H10" s="617">
        <v>95.398152999999994</v>
      </c>
      <c r="I10" s="618">
        <v>1.202299</v>
      </c>
      <c r="J10" s="609">
        <f t="shared" si="13"/>
        <v>96.60045199999999</v>
      </c>
      <c r="K10" s="617">
        <v>96.863152999999997</v>
      </c>
      <c r="L10" s="618">
        <v>1.202299</v>
      </c>
      <c r="M10" s="609">
        <f t="shared" si="15"/>
        <v>98.065451999999993</v>
      </c>
      <c r="N10" s="656">
        <v>88.901152999999994</v>
      </c>
      <c r="O10" s="656">
        <v>0.6</v>
      </c>
      <c r="P10" s="656">
        <f t="shared" si="17"/>
        <v>89.501152999999988</v>
      </c>
      <c r="Q10" s="617">
        <v>90.371153000000007</v>
      </c>
      <c r="R10" s="656">
        <v>1.1000000000000001</v>
      </c>
      <c r="S10" s="609">
        <f>Q10+R10</f>
        <v>91.471153000000001</v>
      </c>
      <c r="T10" s="656">
        <v>92.968153000000001</v>
      </c>
      <c r="U10" s="656">
        <v>1.9</v>
      </c>
      <c r="V10" s="656">
        <f>T10+U10</f>
        <v>94.868153000000007</v>
      </c>
      <c r="W10" s="656">
        <v>96.010153000000003</v>
      </c>
      <c r="X10" s="656">
        <v>1.9</v>
      </c>
      <c r="Y10" s="656">
        <f>W10+X10</f>
        <v>97.910153000000008</v>
      </c>
      <c r="Z10" s="617">
        <v>97.675152999999995</v>
      </c>
      <c r="AA10" s="656">
        <v>0.89999400000000007</v>
      </c>
      <c r="AB10" s="609">
        <f>Z10+AA10</f>
        <v>98.575147000000001</v>
      </c>
      <c r="AC10" s="656">
        <v>102.30915299999999</v>
      </c>
      <c r="AD10" s="656">
        <v>0.89999400000000007</v>
      </c>
      <c r="AE10" s="656">
        <f>AC10+AD10</f>
        <v>103.209147</v>
      </c>
      <c r="AF10" s="656">
        <v>105.80315299999999</v>
      </c>
      <c r="AG10" s="656">
        <v>0.89999400000000007</v>
      </c>
      <c r="AH10" s="656">
        <f>AF10+AG10</f>
        <v>106.703147</v>
      </c>
      <c r="AI10" s="656">
        <v>95.468153000000001</v>
      </c>
      <c r="AJ10" s="656">
        <v>0.89999400000000007</v>
      </c>
      <c r="AK10" s="656">
        <f>AI10+AJ10</f>
        <v>96.368147000000008</v>
      </c>
      <c r="AL10" s="656">
        <v>107.66315299999999</v>
      </c>
      <c r="AM10" s="656">
        <v>0.89999400000000007</v>
      </c>
      <c r="AN10" s="656">
        <f>AL10+AM10</f>
        <v>108.563147</v>
      </c>
      <c r="AO10" s="617">
        <v>108.926153</v>
      </c>
      <c r="AP10" s="656">
        <v>0.45</v>
      </c>
      <c r="AQ10" s="609">
        <f>AO10+AP10</f>
        <v>109.376153</v>
      </c>
      <c r="AR10" s="656">
        <v>108.926153</v>
      </c>
      <c r="AS10" s="656">
        <v>0.95</v>
      </c>
      <c r="AT10" s="656">
        <f>AR10+AS10</f>
        <v>109.876153</v>
      </c>
      <c r="AU10" s="656">
        <v>105.27615299999999</v>
      </c>
      <c r="AV10" s="656">
        <v>0.95</v>
      </c>
      <c r="AW10" s="656">
        <f>AU10+AV10</f>
        <v>106.226153</v>
      </c>
      <c r="AX10" s="656">
        <v>112.35015300000001</v>
      </c>
      <c r="AY10" s="656">
        <v>0.95</v>
      </c>
      <c r="AZ10" s="656">
        <f>AX10+AY10</f>
        <v>113.30015300000001</v>
      </c>
      <c r="BA10" s="656">
        <v>129.825153</v>
      </c>
      <c r="BB10" s="656">
        <v>3.375</v>
      </c>
      <c r="BC10" s="656">
        <f>BA10+BB10</f>
        <v>133.200153</v>
      </c>
      <c r="BD10" s="617">
        <v>138.39415299999999</v>
      </c>
      <c r="BE10" s="656">
        <v>3.0749979999999999</v>
      </c>
      <c r="BF10" s="609">
        <f>BD10+BE10</f>
        <v>141.46915099999998</v>
      </c>
      <c r="BG10" s="656">
        <v>151.789153</v>
      </c>
      <c r="BH10" s="656">
        <v>3.2249980000000003</v>
      </c>
      <c r="BI10" s="656">
        <f>BG10+BH10</f>
        <v>155.014151</v>
      </c>
      <c r="BJ10" s="617">
        <v>155.439153</v>
      </c>
      <c r="BK10" s="656">
        <v>3.2249980000000003</v>
      </c>
      <c r="BL10" s="609">
        <f>BJ10+BK10</f>
        <v>158.664151</v>
      </c>
      <c r="BM10" s="616" t="s">
        <v>28</v>
      </c>
    </row>
    <row r="11" spans="1:65" ht="15" x14ac:dyDescent="0.25">
      <c r="A11" s="619" t="s">
        <v>29</v>
      </c>
      <c r="B11" s="620">
        <v>145.32215299999999</v>
      </c>
      <c r="C11" s="621">
        <v>3.5522999999999998</v>
      </c>
      <c r="D11" s="622">
        <f t="shared" si="9"/>
        <v>148.87445299999999</v>
      </c>
      <c r="E11" s="620">
        <v>145.32215299999999</v>
      </c>
      <c r="F11" s="621">
        <v>3.5522999999999998</v>
      </c>
      <c r="G11" s="622">
        <f t="shared" si="11"/>
        <v>148.87445299999999</v>
      </c>
      <c r="H11" s="620">
        <v>145.32215299999999</v>
      </c>
      <c r="I11" s="621">
        <v>3.5522999999999998</v>
      </c>
      <c r="J11" s="622">
        <f t="shared" si="13"/>
        <v>148.87445299999999</v>
      </c>
      <c r="K11" s="620">
        <v>145.32215299999999</v>
      </c>
      <c r="L11" s="621">
        <v>3.5522999999999998</v>
      </c>
      <c r="M11" s="622">
        <f t="shared" si="15"/>
        <v>148.87445299999999</v>
      </c>
      <c r="N11" s="621">
        <v>145.32215299999999</v>
      </c>
      <c r="O11" s="621">
        <v>3.5522999999999998</v>
      </c>
      <c r="P11" s="621">
        <f t="shared" si="17"/>
        <v>148.87445299999999</v>
      </c>
      <c r="Q11" s="620">
        <v>145.32215299999999</v>
      </c>
      <c r="R11" s="621">
        <v>4.0522999999999998</v>
      </c>
      <c r="S11" s="622">
        <f t="shared" ref="S11:S12" si="50">Q11+R11</f>
        <v>149.37445299999999</v>
      </c>
      <c r="T11" s="621">
        <v>145.32215299999999</v>
      </c>
      <c r="U11" s="621">
        <v>3.4523000000000001</v>
      </c>
      <c r="V11" s="621">
        <f t="shared" ref="V11:V12" si="51">T11+U11</f>
        <v>148.77445299999999</v>
      </c>
      <c r="W11" s="621">
        <v>145.32215299999999</v>
      </c>
      <c r="X11" s="621">
        <v>3.4523000000000001</v>
      </c>
      <c r="Y11" s="621">
        <f t="shared" ref="Y11:Y12" si="52">W11+X11</f>
        <v>148.77445299999999</v>
      </c>
      <c r="Z11" s="620">
        <v>145.32215299999999</v>
      </c>
      <c r="AA11" s="621">
        <v>3.4523000000000001</v>
      </c>
      <c r="AB11" s="622">
        <f t="shared" ref="AB11:AB12" si="53">Z11+AA11</f>
        <v>148.77445299999999</v>
      </c>
      <c r="AC11" s="621">
        <v>144.665153</v>
      </c>
      <c r="AD11" s="621">
        <v>3.4523000000000001</v>
      </c>
      <c r="AE11" s="621">
        <f t="shared" ref="AE11:AE12" si="54">AC11+AD11</f>
        <v>148.11745300000001</v>
      </c>
      <c r="AF11" s="621">
        <v>144.665153</v>
      </c>
      <c r="AG11" s="621">
        <v>3.4523000000000001</v>
      </c>
      <c r="AH11" s="621">
        <f t="shared" ref="AH11:AH12" si="55">AF11+AG11</f>
        <v>148.11745300000001</v>
      </c>
      <c r="AI11" s="621">
        <v>144.665153</v>
      </c>
      <c r="AJ11" s="621">
        <v>3.4523000000000001</v>
      </c>
      <c r="AK11" s="621">
        <f t="shared" ref="AK11:AK12" si="56">AI11+AJ11</f>
        <v>148.11745300000001</v>
      </c>
      <c r="AL11" s="621">
        <v>144.665153</v>
      </c>
      <c r="AM11" s="621">
        <v>3.4523000000000001</v>
      </c>
      <c r="AN11" s="621">
        <f t="shared" ref="AN11:AN12" si="57">AL11+AM11</f>
        <v>148.11745300000001</v>
      </c>
      <c r="AO11" s="620">
        <v>144.665153</v>
      </c>
      <c r="AP11" s="621">
        <v>3.4523000000000001</v>
      </c>
      <c r="AQ11" s="622">
        <f t="shared" ref="AQ11:AQ12" si="58">AO11+AP11</f>
        <v>148.11745300000001</v>
      </c>
      <c r="AR11" s="621">
        <v>144.665153</v>
      </c>
      <c r="AS11" s="621">
        <v>3.9523000000000001</v>
      </c>
      <c r="AT11" s="621">
        <f t="shared" ref="AT11:AT12" si="59">AR11+AS11</f>
        <v>148.61745300000001</v>
      </c>
      <c r="AU11" s="621">
        <v>144.665153</v>
      </c>
      <c r="AV11" s="621">
        <v>3.9523000000000001</v>
      </c>
      <c r="AW11" s="621">
        <f t="shared" ref="AW11:AW12" si="60">AU11+AV11</f>
        <v>148.61745300000001</v>
      </c>
      <c r="AX11" s="621">
        <v>144.665153</v>
      </c>
      <c r="AY11" s="621">
        <v>3.9523000000000001</v>
      </c>
      <c r="AZ11" s="621">
        <f t="shared" ref="AZ11:AZ12" si="61">AX11+AY11</f>
        <v>148.61745300000001</v>
      </c>
      <c r="BA11" s="621">
        <v>144.665153</v>
      </c>
      <c r="BB11" s="621">
        <v>3.9523000000000001</v>
      </c>
      <c r="BC11" s="621">
        <f t="shared" ref="BC11:BC12" si="62">BA11+BB11</f>
        <v>148.61745300000001</v>
      </c>
      <c r="BD11" s="620">
        <v>144.665153</v>
      </c>
      <c r="BE11" s="621">
        <v>3.9523000000000001</v>
      </c>
      <c r="BF11" s="622">
        <f t="shared" ref="BF11:BF12" si="63">BD11+BE11</f>
        <v>148.61745300000001</v>
      </c>
      <c r="BG11" s="621">
        <v>144.665153</v>
      </c>
      <c r="BH11" s="621">
        <v>3.9523000000000001</v>
      </c>
      <c r="BI11" s="621">
        <f t="shared" ref="BI11:BI12" si="64">BG11+BH11</f>
        <v>148.61745300000001</v>
      </c>
      <c r="BJ11" s="620">
        <v>144.665153</v>
      </c>
      <c r="BK11" s="621">
        <v>3.9523000000000001</v>
      </c>
      <c r="BL11" s="622">
        <f t="shared" si="49"/>
        <v>148.61745300000001</v>
      </c>
      <c r="BM11" s="619" t="s">
        <v>29</v>
      </c>
    </row>
    <row r="12" spans="1:65" ht="15" x14ac:dyDescent="0.25">
      <c r="A12" s="623" t="s">
        <v>31</v>
      </c>
      <c r="B12" s="624">
        <v>55.265000000000001</v>
      </c>
      <c r="C12" s="625">
        <v>2.3500009999999998</v>
      </c>
      <c r="D12" s="626">
        <f t="shared" si="9"/>
        <v>57.615000999999999</v>
      </c>
      <c r="E12" s="624">
        <v>51.203000000000003</v>
      </c>
      <c r="F12" s="625">
        <v>2.3500009999999998</v>
      </c>
      <c r="G12" s="626">
        <f t="shared" si="11"/>
        <v>53.553001000000002</v>
      </c>
      <c r="H12" s="624">
        <v>49.923999999999999</v>
      </c>
      <c r="I12" s="625">
        <v>2.3500009999999998</v>
      </c>
      <c r="J12" s="626">
        <f t="shared" si="13"/>
        <v>52.274000999999998</v>
      </c>
      <c r="K12" s="624">
        <v>48.459000000000003</v>
      </c>
      <c r="L12" s="625">
        <v>2.3500009999999998</v>
      </c>
      <c r="M12" s="626">
        <f t="shared" si="15"/>
        <v>50.809001000000002</v>
      </c>
      <c r="N12" s="625">
        <v>56.420999999999999</v>
      </c>
      <c r="O12" s="625">
        <v>2.9523000000000001</v>
      </c>
      <c r="P12" s="625">
        <f t="shared" si="17"/>
        <v>59.3733</v>
      </c>
      <c r="Q12" s="624">
        <v>54.951000000000001</v>
      </c>
      <c r="R12" s="625">
        <v>2.9523000000000001</v>
      </c>
      <c r="S12" s="626">
        <f t="shared" si="50"/>
        <v>57.903300000000002</v>
      </c>
      <c r="T12" s="625">
        <v>52.353999999999999</v>
      </c>
      <c r="U12" s="625">
        <v>1.5523</v>
      </c>
      <c r="V12" s="625">
        <f t="shared" si="51"/>
        <v>53.906300000000002</v>
      </c>
      <c r="W12" s="625">
        <v>49.311999999999998</v>
      </c>
      <c r="X12" s="625">
        <v>1.5523</v>
      </c>
      <c r="Y12" s="625">
        <f t="shared" si="52"/>
        <v>50.8643</v>
      </c>
      <c r="Z12" s="624">
        <v>47.646999999999998</v>
      </c>
      <c r="AA12" s="625">
        <v>2.5523060000000002</v>
      </c>
      <c r="AB12" s="626">
        <f t="shared" si="53"/>
        <v>50.199306</v>
      </c>
      <c r="AC12" s="625">
        <v>42.356000000000002</v>
      </c>
      <c r="AD12" s="625">
        <v>2.5523060000000002</v>
      </c>
      <c r="AE12" s="625">
        <f t="shared" si="54"/>
        <v>44.908306000000003</v>
      </c>
      <c r="AF12" s="625">
        <v>38.862000000000002</v>
      </c>
      <c r="AG12" s="625">
        <v>2.5523060000000002</v>
      </c>
      <c r="AH12" s="625">
        <f t="shared" si="55"/>
        <v>41.414306000000003</v>
      </c>
      <c r="AI12" s="625">
        <v>49.197000000000003</v>
      </c>
      <c r="AJ12" s="625">
        <v>2.5523060000000002</v>
      </c>
      <c r="AK12" s="625">
        <f t="shared" si="56"/>
        <v>51.749306000000004</v>
      </c>
      <c r="AL12" s="625">
        <v>37.002000000000002</v>
      </c>
      <c r="AM12" s="625">
        <v>2.5523060000000002</v>
      </c>
      <c r="AN12" s="625">
        <f t="shared" si="57"/>
        <v>39.554306000000004</v>
      </c>
      <c r="AO12" s="624">
        <v>35.738999999999997</v>
      </c>
      <c r="AP12" s="625">
        <v>3.0023</v>
      </c>
      <c r="AQ12" s="626">
        <f t="shared" si="58"/>
        <v>38.741299999999995</v>
      </c>
      <c r="AR12" s="625">
        <v>35.738999999999997</v>
      </c>
      <c r="AS12" s="625">
        <v>3.0023</v>
      </c>
      <c r="AT12" s="625">
        <f t="shared" si="59"/>
        <v>38.741299999999995</v>
      </c>
      <c r="AU12" s="625">
        <v>39.389000000000003</v>
      </c>
      <c r="AV12" s="625">
        <v>3.0023</v>
      </c>
      <c r="AW12" s="625">
        <f t="shared" si="60"/>
        <v>42.391300000000001</v>
      </c>
      <c r="AX12" s="625">
        <v>32.314999999999998</v>
      </c>
      <c r="AY12" s="625">
        <v>3.0023</v>
      </c>
      <c r="AZ12" s="625">
        <f t="shared" si="61"/>
        <v>35.317299999999996</v>
      </c>
      <c r="BA12" s="625">
        <v>14.84</v>
      </c>
      <c r="BB12" s="625">
        <v>0.57730000000000004</v>
      </c>
      <c r="BC12" s="625">
        <f t="shared" si="62"/>
        <v>15.417299999999999</v>
      </c>
      <c r="BD12" s="624">
        <v>6.2709999999999999</v>
      </c>
      <c r="BE12" s="625">
        <v>0.87730200000000003</v>
      </c>
      <c r="BF12" s="626">
        <f t="shared" si="63"/>
        <v>7.1483020000000002</v>
      </c>
      <c r="BG12" s="625">
        <v>-7.1239999999999997</v>
      </c>
      <c r="BH12" s="625">
        <v>0.727302</v>
      </c>
      <c r="BI12" s="625">
        <f t="shared" si="64"/>
        <v>-6.3966979999999998</v>
      </c>
      <c r="BJ12" s="624">
        <v>-10.773999999999999</v>
      </c>
      <c r="BK12" s="625">
        <v>0.727302</v>
      </c>
      <c r="BL12" s="626">
        <f t="shared" si="49"/>
        <v>-10.046697999999999</v>
      </c>
      <c r="BM12" s="623" t="s">
        <v>34</v>
      </c>
    </row>
    <row r="13" spans="1:65" ht="15" x14ac:dyDescent="0.25">
      <c r="A13" s="627" t="s">
        <v>2</v>
      </c>
      <c r="B13" s="628">
        <f>SUM(B14:B16,B18:B20)</f>
        <v>1076.0390630000002</v>
      </c>
      <c r="C13" s="629">
        <f>SUM(C14:C16,C18:C20)</f>
        <v>118.92885100000001</v>
      </c>
      <c r="D13" s="630">
        <f>B13+C13</f>
        <v>1194.9679140000003</v>
      </c>
      <c r="E13" s="628">
        <f>SUM(E14:E16,E18:E20)</f>
        <v>1078.4371599999999</v>
      </c>
      <c r="F13" s="629">
        <f>SUM(F14:F16,F18:F20)</f>
        <v>118.313363</v>
      </c>
      <c r="G13" s="630">
        <f>E13+F13</f>
        <v>1196.7505229999999</v>
      </c>
      <c r="H13" s="628">
        <f>SUM(H14:H16,H18:H20)</f>
        <v>1078.2395429999999</v>
      </c>
      <c r="I13" s="629">
        <f>SUM(I14:I16,I18:I20)</f>
        <v>118.303393</v>
      </c>
      <c r="J13" s="630">
        <f>H13+I13</f>
        <v>1196.5429359999998</v>
      </c>
      <c r="K13" s="628">
        <f>SUM(K14:K16,K18:K20)</f>
        <v>1077.6197970000003</v>
      </c>
      <c r="L13" s="629">
        <f>SUM(L14:L16,L18:L20)</f>
        <v>118.090458</v>
      </c>
      <c r="M13" s="630">
        <f>K13+L13</f>
        <v>1195.7102550000002</v>
      </c>
      <c r="N13" s="629">
        <f>SUM(N14:N16,N18:N20)</f>
        <v>1077.9977619999997</v>
      </c>
      <c r="O13" s="629">
        <f>SUM(O14:O16,O18:O20)</f>
        <v>117.94122799999998</v>
      </c>
      <c r="P13" s="629">
        <f>N13+O13</f>
        <v>1195.9389899999996</v>
      </c>
      <c r="Q13" s="628">
        <f>SUM(Q14:Q16,Q18:Q20)</f>
        <v>1078.415751</v>
      </c>
      <c r="R13" s="629">
        <f>SUM(R14:R16,R18:R20)</f>
        <v>119.38591400000001</v>
      </c>
      <c r="S13" s="630">
        <f>Q13+R13</f>
        <v>1197.801665</v>
      </c>
      <c r="T13" s="629">
        <f>SUM(T14:T16,T18:T20)</f>
        <v>1080.9596589999999</v>
      </c>
      <c r="U13" s="629">
        <f>SUM(U14:U16,U18:U20)</f>
        <v>119.88905699999999</v>
      </c>
      <c r="V13" s="629">
        <f>T13+U13</f>
        <v>1200.848716</v>
      </c>
      <c r="W13" s="629">
        <f>SUM(W14:W16,W18:W20)</f>
        <v>1081.8058059999998</v>
      </c>
      <c r="X13" s="629">
        <f>SUM(X14:X16,X18:X20)</f>
        <v>119.832322</v>
      </c>
      <c r="Y13" s="629">
        <f>W13+X13</f>
        <v>1201.6381279999998</v>
      </c>
      <c r="Z13" s="628">
        <f>SUM(Z14:Z16,Z18:Z20)</f>
        <v>1081.259039</v>
      </c>
      <c r="AA13" s="629">
        <f>SUM(AA14:AA16,AA18:AA20)</f>
        <v>119.834712</v>
      </c>
      <c r="AB13" s="630">
        <f>Z13+AA13</f>
        <v>1201.0937510000001</v>
      </c>
      <c r="AC13" s="629">
        <f>SUM(AC14:AC16,AC18:AC20)</f>
        <v>1081.5807150000001</v>
      </c>
      <c r="AD13" s="629">
        <f>SUM(AD14:AD16,AD18:AD20)</f>
        <v>120.08685199999999</v>
      </c>
      <c r="AE13" s="629">
        <f>AC13+AD13</f>
        <v>1201.667567</v>
      </c>
      <c r="AF13" s="629">
        <f>SUM(AF14:AF16,AF18:AF20)</f>
        <v>1080.1524810000001</v>
      </c>
      <c r="AG13" s="629">
        <f>SUM(AG14:AG16,AG18:AG20)</f>
        <v>119.979792</v>
      </c>
      <c r="AH13" s="629">
        <f>AF13+AG13</f>
        <v>1200.1322730000002</v>
      </c>
      <c r="AI13" s="629">
        <f>SUM(AI14:AI16,AI18:AI20)</f>
        <v>1079.3116749999999</v>
      </c>
      <c r="AJ13" s="629">
        <f>SUM(AJ14:AJ16,AJ18:AJ20)</f>
        <v>119.623997</v>
      </c>
      <c r="AK13" s="629">
        <f>AI13+AJ13</f>
        <v>1198.9356719999998</v>
      </c>
      <c r="AL13" s="629">
        <f>SUM(AL14:AL16,AL18:AL20)</f>
        <v>1081.671705</v>
      </c>
      <c r="AM13" s="629">
        <f>SUM(AM14:AM16,AM18:AM20)</f>
        <v>119.54985599999999</v>
      </c>
      <c r="AN13" s="629">
        <f>AL13+AM13</f>
        <v>1201.2215610000001</v>
      </c>
      <c r="AO13" s="628">
        <f>SUM(AO14:AO16,AO18:AO20)</f>
        <v>1081.847608</v>
      </c>
      <c r="AP13" s="629">
        <f>SUM(AP14:AP16,AP18:AP20)</f>
        <v>119.588111</v>
      </c>
      <c r="AQ13" s="630">
        <f>AO13+AP13</f>
        <v>1201.4357190000001</v>
      </c>
      <c r="AR13" s="629">
        <f>SUM(AR14:AR16,AR18:AR20)</f>
        <v>1082.9685480000001</v>
      </c>
      <c r="AS13" s="629">
        <f>SUM(AS14:AS16,AS18:AS20)</f>
        <v>121.142042</v>
      </c>
      <c r="AT13" s="629">
        <f>AR13+AS13</f>
        <v>1204.11059</v>
      </c>
      <c r="AU13" s="629">
        <f>SUM(AU14:AU16,AU18:AU20)</f>
        <v>1083.6569920000002</v>
      </c>
      <c r="AV13" s="629">
        <f>SUM(AV14:AV16,AV18:AV20)</f>
        <v>121.173315</v>
      </c>
      <c r="AW13" s="629">
        <f>AU13+AV13</f>
        <v>1204.8303070000002</v>
      </c>
      <c r="AX13" s="629">
        <f>SUM(AX14:AX16,AX18:AX20)</f>
        <v>1086.672971</v>
      </c>
      <c r="AY13" s="629">
        <f>SUM(AY14:AY16,AY18:AY20)</f>
        <v>121.30747000000001</v>
      </c>
      <c r="AZ13" s="629">
        <f>AX13+AY13</f>
        <v>1207.9804409999999</v>
      </c>
      <c r="BA13" s="629">
        <f>SUM(BA14:BA16,BA18:BA20)</f>
        <v>1088.8225170000001</v>
      </c>
      <c r="BB13" s="629">
        <f>SUM(BB14:BB16,BB18:BB20)</f>
        <v>121.60289</v>
      </c>
      <c r="BC13" s="629">
        <f>BA13+BB13</f>
        <v>1210.4254070000002</v>
      </c>
      <c r="BD13" s="628">
        <f>SUM(BD14:BD16,BD18:BD20)</f>
        <v>1090.0618710000001</v>
      </c>
      <c r="BE13" s="629">
        <f>SUM(BE14:BE16,BE18:BE20)</f>
        <v>121.12028899999999</v>
      </c>
      <c r="BF13" s="630">
        <f>BD13+BE13</f>
        <v>1211.1821600000001</v>
      </c>
      <c r="BG13" s="629">
        <f>SUM(BG14:BG16,BG18:BG20)</f>
        <v>1098.26657</v>
      </c>
      <c r="BH13" s="629">
        <f>SUM(BH14:BH16,BH18:BH20)</f>
        <v>121.603994</v>
      </c>
      <c r="BI13" s="629">
        <f>BG13+BH13</f>
        <v>1219.8705640000001</v>
      </c>
      <c r="BJ13" s="628">
        <f>SUM(BJ14:BJ16,BJ18:BJ20)</f>
        <v>1100.5092439999999</v>
      </c>
      <c r="BK13" s="629">
        <f>SUM(BK14:BK16,BK18:BK20)</f>
        <v>121.58187900000001</v>
      </c>
      <c r="BL13" s="630">
        <f>BJ13+BK13</f>
        <v>1222.0911229999999</v>
      </c>
      <c r="BM13" s="627" t="s">
        <v>2</v>
      </c>
    </row>
    <row r="14" spans="1:65" ht="15" x14ac:dyDescent="0.25">
      <c r="A14" s="607" t="s">
        <v>4</v>
      </c>
      <c r="B14" s="631">
        <v>69.099582999999996</v>
      </c>
      <c r="C14" s="649">
        <v>9.8610150000000019</v>
      </c>
      <c r="D14" s="632">
        <f t="shared" ref="D14:D20" si="65">B14+C14</f>
        <v>78.960598000000005</v>
      </c>
      <c r="E14" s="631">
        <v>69.067082999999997</v>
      </c>
      <c r="F14" s="649">
        <v>9.8425150000000006</v>
      </c>
      <c r="G14" s="632">
        <f t="shared" ref="G14:G20" si="66">E14+F14</f>
        <v>78.909598000000003</v>
      </c>
      <c r="H14" s="631">
        <v>68.969082999999998</v>
      </c>
      <c r="I14" s="649">
        <v>9.822515000000001</v>
      </c>
      <c r="J14" s="632">
        <f t="shared" ref="J14:J20" si="67">H14+I14</f>
        <v>78.791597999999993</v>
      </c>
      <c r="K14" s="631">
        <v>68.923582999999994</v>
      </c>
      <c r="L14" s="649">
        <v>9.8055150000000015</v>
      </c>
      <c r="M14" s="632">
        <f t="shared" ref="M14:M20" si="68">K14+L14</f>
        <v>78.729097999999993</v>
      </c>
      <c r="N14" s="658">
        <v>68.875583000000006</v>
      </c>
      <c r="O14" s="658">
        <v>9.8074150000000007</v>
      </c>
      <c r="P14" s="658">
        <f t="shared" ref="P14:P20" si="69">N14+O14</f>
        <v>78.682998000000012</v>
      </c>
      <c r="Q14" s="631">
        <v>68.885082999999995</v>
      </c>
      <c r="R14" s="649">
        <v>10.006822</v>
      </c>
      <c r="S14" s="632">
        <f t="shared" ref="S14" si="70">Q14+R14</f>
        <v>78.891904999999994</v>
      </c>
      <c r="T14" s="658">
        <v>68.998463999999998</v>
      </c>
      <c r="U14" s="658">
        <v>10.409731000000001</v>
      </c>
      <c r="V14" s="658">
        <f t="shared" ref="V14" si="71">T14+U14</f>
        <v>79.408195000000006</v>
      </c>
      <c r="W14" s="658">
        <v>68.939582999999999</v>
      </c>
      <c r="X14" s="658">
        <v>10.367931</v>
      </c>
      <c r="Y14" s="658">
        <f t="shared" ref="Y14" si="72">W14+X14</f>
        <v>79.307513999999998</v>
      </c>
      <c r="Z14" s="631">
        <v>68.864700999999997</v>
      </c>
      <c r="AA14" s="649">
        <v>10.362231000000001</v>
      </c>
      <c r="AB14" s="632">
        <f t="shared" ref="AB14" si="73">Z14+AA14</f>
        <v>79.226932000000005</v>
      </c>
      <c r="AC14" s="658">
        <v>68.936115999999998</v>
      </c>
      <c r="AD14" s="658">
        <v>10.403331</v>
      </c>
      <c r="AE14" s="658">
        <f t="shared" ref="AE14" si="74">AC14+AD14</f>
        <v>79.339446999999993</v>
      </c>
      <c r="AF14" s="658">
        <v>68.824016</v>
      </c>
      <c r="AG14" s="658">
        <v>10.403331</v>
      </c>
      <c r="AH14" s="658">
        <f t="shared" ref="AH14" si="75">AF14+AG14</f>
        <v>79.227346999999995</v>
      </c>
      <c r="AI14" s="658">
        <v>68.763366000000005</v>
      </c>
      <c r="AJ14" s="658">
        <v>10.403331</v>
      </c>
      <c r="AK14" s="658">
        <f t="shared" ref="AK14" si="76">AI14+AJ14</f>
        <v>79.166696999999999</v>
      </c>
      <c r="AL14" s="658">
        <v>68.698266000000004</v>
      </c>
      <c r="AM14" s="658">
        <v>10.352831</v>
      </c>
      <c r="AN14" s="658">
        <f t="shared" ref="AN14" si="77">AL14+AM14</f>
        <v>79.051096999999999</v>
      </c>
      <c r="AO14" s="631">
        <v>68.658856</v>
      </c>
      <c r="AP14" s="658">
        <v>10.410431000000001</v>
      </c>
      <c r="AQ14" s="632">
        <f t="shared" ref="AQ14" si="78">AO14+AP14</f>
        <v>79.069287000000003</v>
      </c>
      <c r="AR14" s="658">
        <v>68.695676000000006</v>
      </c>
      <c r="AS14" s="658">
        <v>10.500045</v>
      </c>
      <c r="AT14" s="658">
        <f t="shared" ref="AT14" si="79">AR14+AS14</f>
        <v>79.195721000000006</v>
      </c>
      <c r="AU14" s="658">
        <v>68.630746000000002</v>
      </c>
      <c r="AV14" s="658">
        <v>10.500045</v>
      </c>
      <c r="AW14" s="658">
        <f t="shared" ref="AW14" si="80">AU14+AV14</f>
        <v>79.130791000000002</v>
      </c>
      <c r="AX14" s="658">
        <v>68.588746</v>
      </c>
      <c r="AY14" s="658">
        <v>10.490894999999998</v>
      </c>
      <c r="AZ14" s="658">
        <f t="shared" ref="AZ14" si="81">AX14+AY14</f>
        <v>79.079640999999995</v>
      </c>
      <c r="BA14" s="658">
        <v>68.653745999999998</v>
      </c>
      <c r="BB14" s="658">
        <v>10.851245</v>
      </c>
      <c r="BC14" s="658">
        <f t="shared" ref="BC14" si="82">BA14+BB14</f>
        <v>79.504991000000004</v>
      </c>
      <c r="BD14" s="631">
        <v>68.575745999999995</v>
      </c>
      <c r="BE14" s="658">
        <v>10.763294999999999</v>
      </c>
      <c r="BF14" s="632">
        <f t="shared" ref="BF14" si="83">BD14+BE14</f>
        <v>79.339040999999995</v>
      </c>
      <c r="BG14" s="658">
        <v>68.978961999999996</v>
      </c>
      <c r="BH14" s="658">
        <v>10.788795</v>
      </c>
      <c r="BI14" s="658">
        <f t="shared" ref="BI14" si="84">BG14+BH14</f>
        <v>79.767756999999989</v>
      </c>
      <c r="BJ14" s="631">
        <v>67.827106999999998</v>
      </c>
      <c r="BK14" s="658">
        <v>10.686294999999999</v>
      </c>
      <c r="BL14" s="632">
        <f t="shared" ref="BL14:BL20" si="85">BJ14+BK14</f>
        <v>78.513401999999999</v>
      </c>
      <c r="BM14" s="607" t="s">
        <v>21</v>
      </c>
    </row>
    <row r="15" spans="1:65" ht="15" x14ac:dyDescent="0.25">
      <c r="A15" s="633" t="s">
        <v>5</v>
      </c>
      <c r="B15" s="634">
        <v>175.32624300000001</v>
      </c>
      <c r="C15" s="635">
        <v>45.925787</v>
      </c>
      <c r="D15" s="636">
        <f t="shared" si="65"/>
        <v>221.25202999999999</v>
      </c>
      <c r="E15" s="634">
        <v>175.53824299999999</v>
      </c>
      <c r="F15" s="635">
        <v>45.925787</v>
      </c>
      <c r="G15" s="636">
        <f t="shared" si="66"/>
        <v>221.46402999999998</v>
      </c>
      <c r="H15" s="634">
        <v>175.61595500000001</v>
      </c>
      <c r="I15" s="635">
        <v>45.925787</v>
      </c>
      <c r="J15" s="636">
        <f t="shared" si="67"/>
        <v>221.541742</v>
      </c>
      <c r="K15" s="634">
        <v>175.65122500000001</v>
      </c>
      <c r="L15" s="635">
        <v>45.925787</v>
      </c>
      <c r="M15" s="636">
        <f t="shared" si="68"/>
        <v>221.57701200000002</v>
      </c>
      <c r="N15" s="635">
        <v>175.64122499999999</v>
      </c>
      <c r="O15" s="635">
        <v>45.920786999999997</v>
      </c>
      <c r="P15" s="635">
        <f t="shared" si="69"/>
        <v>221.56201199999998</v>
      </c>
      <c r="Q15" s="634">
        <v>175.54622499999999</v>
      </c>
      <c r="R15" s="871">
        <v>46.520463000000007</v>
      </c>
      <c r="S15" s="636">
        <f>Q15+R15</f>
        <v>222.066688</v>
      </c>
      <c r="T15" s="635">
        <v>175.596225</v>
      </c>
      <c r="U15" s="635">
        <v>46.518463000000004</v>
      </c>
      <c r="V15" s="635">
        <f>T15+U15</f>
        <v>222.114688</v>
      </c>
      <c r="W15" s="635">
        <v>175.51622499999999</v>
      </c>
      <c r="X15" s="635">
        <v>46.524463000000004</v>
      </c>
      <c r="Y15" s="635">
        <f>W15+X15</f>
        <v>222.04068799999999</v>
      </c>
      <c r="Z15" s="634">
        <v>175.521964</v>
      </c>
      <c r="AA15" s="871">
        <v>46.549463000000003</v>
      </c>
      <c r="AB15" s="636">
        <f>Z15+AA15</f>
        <v>222.071427</v>
      </c>
      <c r="AC15" s="635">
        <v>178.83854400000001</v>
      </c>
      <c r="AD15" s="635">
        <v>46.518363000000001</v>
      </c>
      <c r="AE15" s="635">
        <f>AC15+AD15</f>
        <v>225.35690700000001</v>
      </c>
      <c r="AF15" s="635">
        <v>178.90304399999999</v>
      </c>
      <c r="AG15" s="635">
        <v>46.518363000000001</v>
      </c>
      <c r="AH15" s="635">
        <f>AF15+AG15</f>
        <v>225.42140699999999</v>
      </c>
      <c r="AI15" s="635">
        <v>179.04904400000001</v>
      </c>
      <c r="AJ15" s="635">
        <v>46.518363000000001</v>
      </c>
      <c r="AK15" s="635">
        <f>AI15+AJ15</f>
        <v>225.567407</v>
      </c>
      <c r="AL15" s="635">
        <v>179.464044</v>
      </c>
      <c r="AM15" s="635">
        <v>46.498362999999998</v>
      </c>
      <c r="AN15" s="635">
        <f>AL15+AM15</f>
        <v>225.96240699999998</v>
      </c>
      <c r="AO15" s="634">
        <v>179.45136600000001</v>
      </c>
      <c r="AP15" s="635">
        <v>46.478362999999995</v>
      </c>
      <c r="AQ15" s="636">
        <f>AO15+AP15</f>
        <v>225.92972900000001</v>
      </c>
      <c r="AR15" s="635">
        <v>179.47052099999999</v>
      </c>
      <c r="AS15" s="635">
        <v>46.834695000000004</v>
      </c>
      <c r="AT15" s="635">
        <f>AR15+AS15</f>
        <v>226.305216</v>
      </c>
      <c r="AU15" s="635">
        <v>179.373808</v>
      </c>
      <c r="AV15" s="635">
        <v>46.834695000000004</v>
      </c>
      <c r="AW15" s="635">
        <f>AU15+AV15</f>
        <v>226.20850300000001</v>
      </c>
      <c r="AX15" s="635">
        <v>179.27191999999999</v>
      </c>
      <c r="AY15" s="635">
        <v>46.844695000000009</v>
      </c>
      <c r="AZ15" s="635">
        <f>AX15+AY15</f>
        <v>226.116615</v>
      </c>
      <c r="BA15" s="635">
        <v>179.41692</v>
      </c>
      <c r="BB15" s="635">
        <v>46.864695000000005</v>
      </c>
      <c r="BC15" s="635">
        <f>BA15+BB15</f>
        <v>226.28161500000002</v>
      </c>
      <c r="BD15" s="634">
        <v>179.51692</v>
      </c>
      <c r="BE15" s="635">
        <v>46.874355000000001</v>
      </c>
      <c r="BF15" s="636">
        <f>BD15+BE15</f>
        <v>226.39127500000001</v>
      </c>
      <c r="BG15" s="635">
        <v>181.961026</v>
      </c>
      <c r="BH15" s="635">
        <v>46.849355000000003</v>
      </c>
      <c r="BI15" s="635">
        <f>BG15+BH15</f>
        <v>228.81038100000001</v>
      </c>
      <c r="BJ15" s="634">
        <v>181.072754</v>
      </c>
      <c r="BK15" s="635">
        <v>46.309067000000006</v>
      </c>
      <c r="BL15" s="636">
        <f>BJ15+BK15</f>
        <v>227.381821</v>
      </c>
      <c r="BM15" s="633" t="s">
        <v>22</v>
      </c>
    </row>
    <row r="16" spans="1:65" ht="15" x14ac:dyDescent="0.25">
      <c r="A16" s="633" t="s">
        <v>6</v>
      </c>
      <c r="B16" s="634">
        <v>654.40204600000004</v>
      </c>
      <c r="C16" s="635">
        <v>14.065152999999999</v>
      </c>
      <c r="D16" s="636">
        <f t="shared" si="65"/>
        <v>668.46719900000005</v>
      </c>
      <c r="E16" s="634">
        <v>657.21278400000006</v>
      </c>
      <c r="F16" s="635">
        <v>13.695152999999998</v>
      </c>
      <c r="G16" s="636">
        <f t="shared" si="66"/>
        <v>670.90793700000006</v>
      </c>
      <c r="H16" s="634">
        <v>657.14735900000005</v>
      </c>
      <c r="I16" s="635">
        <v>13.735818</v>
      </c>
      <c r="J16" s="636">
        <f t="shared" si="67"/>
        <v>670.88317700000005</v>
      </c>
      <c r="K16" s="634">
        <v>656.64839600000005</v>
      </c>
      <c r="L16" s="635">
        <v>13.519463</v>
      </c>
      <c r="M16" s="636">
        <f t="shared" si="68"/>
        <v>670.16785900000002</v>
      </c>
      <c r="N16" s="635">
        <v>657.61371599999995</v>
      </c>
      <c r="O16" s="635">
        <v>13.459463</v>
      </c>
      <c r="P16" s="635">
        <f t="shared" si="69"/>
        <v>671.07317899999998</v>
      </c>
      <c r="Q16" s="634">
        <v>658.27185899999995</v>
      </c>
      <c r="R16" s="635">
        <v>13.325963</v>
      </c>
      <c r="S16" s="636">
        <f t="shared" ref="S16" si="86">Q16+R16</f>
        <v>671.59782199999995</v>
      </c>
      <c r="T16" s="635">
        <v>660.67964700000005</v>
      </c>
      <c r="U16" s="635">
        <v>13.711490999999999</v>
      </c>
      <c r="V16" s="635">
        <f t="shared" ref="V16" si="87">T16+U16</f>
        <v>674.39113800000007</v>
      </c>
      <c r="W16" s="635">
        <v>661.96728399999995</v>
      </c>
      <c r="X16" s="635">
        <v>13.726490999999998</v>
      </c>
      <c r="Y16" s="635">
        <f t="shared" ref="Y16" si="88">W16+X16</f>
        <v>675.69377499999996</v>
      </c>
      <c r="Z16" s="634">
        <v>661.51264700000002</v>
      </c>
      <c r="AA16" s="635">
        <v>13.726490999999998</v>
      </c>
      <c r="AB16" s="636">
        <f t="shared" ref="AB16" si="89">Z16+AA16</f>
        <v>675.23913800000003</v>
      </c>
      <c r="AC16" s="635">
        <v>658.00688700000001</v>
      </c>
      <c r="AD16" s="635">
        <v>13.286490999999998</v>
      </c>
      <c r="AE16" s="635">
        <f t="shared" ref="AE16" si="90">AC16+AD16</f>
        <v>671.29337799999996</v>
      </c>
      <c r="AF16" s="635">
        <v>656.17273899999998</v>
      </c>
      <c r="AG16" s="635">
        <v>13.411490999999998</v>
      </c>
      <c r="AH16" s="635">
        <f t="shared" ref="AH16" si="91">AF16+AG16</f>
        <v>669.58422999999993</v>
      </c>
      <c r="AI16" s="635">
        <v>655.26746400000002</v>
      </c>
      <c r="AJ16" s="635">
        <v>12.837490999999998</v>
      </c>
      <c r="AK16" s="635">
        <f t="shared" ref="AK16" si="92">AI16+AJ16</f>
        <v>668.10495500000002</v>
      </c>
      <c r="AL16" s="635">
        <v>657.20110499999998</v>
      </c>
      <c r="AM16" s="635">
        <v>12.837490999999998</v>
      </c>
      <c r="AN16" s="635">
        <f t="shared" ref="AN16" si="93">AL16+AM16</f>
        <v>670.03859599999998</v>
      </c>
      <c r="AO16" s="634">
        <v>657.367796</v>
      </c>
      <c r="AP16" s="635">
        <v>12.902490999999998</v>
      </c>
      <c r="AQ16" s="636">
        <f t="shared" ref="AQ16" si="94">AO16+AP16</f>
        <v>670.27028700000005</v>
      </c>
      <c r="AR16" s="635">
        <v>658.25304700000004</v>
      </c>
      <c r="AS16" s="635">
        <v>12.902490999999998</v>
      </c>
      <c r="AT16" s="635">
        <f t="shared" ref="AT16:AT20" si="95">AR16+AS16</f>
        <v>671.15553799999998</v>
      </c>
      <c r="AU16" s="635">
        <v>658.91209100000003</v>
      </c>
      <c r="AV16" s="635">
        <v>13.086853999999997</v>
      </c>
      <c r="AW16" s="635">
        <f t="shared" ref="AW16:AW20" si="96">AU16+AV16</f>
        <v>671.99894500000005</v>
      </c>
      <c r="AX16" s="635">
        <v>662.20139099999994</v>
      </c>
      <c r="AY16" s="635">
        <v>13.196853999999998</v>
      </c>
      <c r="AZ16" s="635">
        <f t="shared" ref="AZ16:AZ20" si="97">AX16+AY16</f>
        <v>675.39824499999997</v>
      </c>
      <c r="BA16" s="635">
        <v>664.17407200000002</v>
      </c>
      <c r="BB16" s="635">
        <v>13.276853999999998</v>
      </c>
      <c r="BC16" s="635">
        <f t="shared" ref="BC16:BC20" si="98">BA16+BB16</f>
        <v>677.45092599999998</v>
      </c>
      <c r="BD16" s="634">
        <v>665.35337000000004</v>
      </c>
      <c r="BE16" s="635">
        <v>13.276853999999998</v>
      </c>
      <c r="BF16" s="636">
        <f t="shared" ref="BF16:BF20" si="99">BD16+BE16</f>
        <v>678.630224</v>
      </c>
      <c r="BG16" s="635">
        <v>669.80677700000001</v>
      </c>
      <c r="BH16" s="635">
        <v>13.669853999999997</v>
      </c>
      <c r="BI16" s="635">
        <f t="shared" ref="BI16:BI20" si="100">BG16+BH16</f>
        <v>683.476631</v>
      </c>
      <c r="BJ16" s="634">
        <v>671.32017299999995</v>
      </c>
      <c r="BK16" s="635">
        <v>13.662552</v>
      </c>
      <c r="BL16" s="636">
        <f t="shared" si="85"/>
        <v>684.98272499999996</v>
      </c>
      <c r="BM16" s="633" t="s">
        <v>23</v>
      </c>
    </row>
    <row r="17" spans="1:65" ht="15.75" customHeight="1" x14ac:dyDescent="0.25">
      <c r="A17" s="637" t="s">
        <v>19</v>
      </c>
      <c r="B17" s="639">
        <v>112.490825</v>
      </c>
      <c r="C17" s="639">
        <v>5.1719999999999997</v>
      </c>
      <c r="D17" s="640">
        <f t="shared" si="65"/>
        <v>117.662825</v>
      </c>
      <c r="E17" s="639">
        <v>112.440825</v>
      </c>
      <c r="F17" s="639">
        <v>5.1719999999999997</v>
      </c>
      <c r="G17" s="640">
        <f t="shared" si="66"/>
        <v>117.612825</v>
      </c>
      <c r="H17" s="639">
        <v>112.48514900000001</v>
      </c>
      <c r="I17" s="639">
        <v>5.1719999999999997</v>
      </c>
      <c r="J17" s="640">
        <f t="shared" si="67"/>
        <v>117.657149</v>
      </c>
      <c r="K17" s="639">
        <v>112.497771</v>
      </c>
      <c r="L17" s="639">
        <v>5.1719999999999997</v>
      </c>
      <c r="M17" s="640">
        <f t="shared" si="68"/>
        <v>117.669771</v>
      </c>
      <c r="N17" s="639">
        <v>112.500771</v>
      </c>
      <c r="O17" s="639">
        <v>5.1719999999999997</v>
      </c>
      <c r="P17" s="639">
        <v>117.672771</v>
      </c>
      <c r="Q17" s="639">
        <v>112.491016</v>
      </c>
      <c r="R17" s="639">
        <v>5.1779999999999999</v>
      </c>
      <c r="S17" s="640">
        <v>117.669016</v>
      </c>
      <c r="T17" s="639">
        <v>112.47945</v>
      </c>
      <c r="U17" s="639">
        <v>5.1779999999999999</v>
      </c>
      <c r="V17" s="639">
        <v>117.669016</v>
      </c>
      <c r="W17" s="639">
        <v>112.50055</v>
      </c>
      <c r="X17" s="639">
        <v>5.1779999999999999</v>
      </c>
      <c r="Y17" s="639">
        <v>117.669016</v>
      </c>
      <c r="Z17" s="639">
        <v>112.51105</v>
      </c>
      <c r="AA17" s="639">
        <v>5.1779999999999999</v>
      </c>
      <c r="AB17" s="640">
        <v>117.669016</v>
      </c>
      <c r="AC17" s="639">
        <v>112.51105</v>
      </c>
      <c r="AD17" s="639">
        <v>5.1779999999999999</v>
      </c>
      <c r="AE17" s="639">
        <v>117.669016</v>
      </c>
      <c r="AF17" s="639">
        <v>112.62354999999999</v>
      </c>
      <c r="AG17" s="639">
        <v>5.1779999999999999</v>
      </c>
      <c r="AH17" s="639">
        <v>117.669016</v>
      </c>
      <c r="AI17" s="639">
        <v>112.942176</v>
      </c>
      <c r="AJ17" s="639">
        <v>5.1779999999999999</v>
      </c>
      <c r="AK17" s="639">
        <v>117.669016</v>
      </c>
      <c r="AL17" s="639">
        <v>113.060019</v>
      </c>
      <c r="AM17" s="639">
        <v>5.1779999999999999</v>
      </c>
      <c r="AN17" s="639">
        <v>117.669016</v>
      </c>
      <c r="AO17" s="639">
        <v>113.046572</v>
      </c>
      <c r="AP17" s="639">
        <v>5.1779999999999999</v>
      </c>
      <c r="AQ17" s="640">
        <v>117.669016</v>
      </c>
      <c r="AR17" s="639">
        <v>112.984567</v>
      </c>
      <c r="AS17" s="639">
        <v>5.1779999999999999</v>
      </c>
      <c r="AT17" s="639">
        <f t="shared" si="95"/>
        <v>118.162567</v>
      </c>
      <c r="AU17" s="639">
        <v>112.982546</v>
      </c>
      <c r="AV17" s="639">
        <v>5.1779999999999999</v>
      </c>
      <c r="AW17" s="639">
        <f t="shared" si="96"/>
        <v>118.160546</v>
      </c>
      <c r="AX17" s="639">
        <v>113.058339</v>
      </c>
      <c r="AY17" s="639">
        <v>5.1779999999999999</v>
      </c>
      <c r="AZ17" s="639">
        <f t="shared" si="97"/>
        <v>118.236339</v>
      </c>
      <c r="BA17" s="639">
        <v>113.02826</v>
      </c>
      <c r="BB17" s="639">
        <v>5.1779999999999999</v>
      </c>
      <c r="BC17" s="639">
        <f t="shared" si="98"/>
        <v>118.20626</v>
      </c>
      <c r="BD17" s="639">
        <v>113.100188</v>
      </c>
      <c r="BE17" s="639">
        <v>5.1779999999999999</v>
      </c>
      <c r="BF17" s="640">
        <f t="shared" si="99"/>
        <v>118.278188</v>
      </c>
      <c r="BG17" s="639">
        <v>113.27887200000001</v>
      </c>
      <c r="BH17" s="639">
        <v>5.1779999999999999</v>
      </c>
      <c r="BI17" s="639">
        <f t="shared" si="100"/>
        <v>118.456872</v>
      </c>
      <c r="BJ17" s="639">
        <v>113.275097</v>
      </c>
      <c r="BK17" s="639">
        <v>5.1779999999999999</v>
      </c>
      <c r="BL17" s="640">
        <f t="shared" si="85"/>
        <v>118.453097</v>
      </c>
      <c r="BM17" s="637" t="s">
        <v>27</v>
      </c>
    </row>
    <row r="18" spans="1:65" ht="15" x14ac:dyDescent="0.25">
      <c r="A18" s="641" t="s">
        <v>7</v>
      </c>
      <c r="B18" s="634">
        <v>61.812330000000003</v>
      </c>
      <c r="C18" s="649">
        <v>12.475024000000001</v>
      </c>
      <c r="D18" s="636">
        <f t="shared" si="65"/>
        <v>74.287354000000008</v>
      </c>
      <c r="E18" s="634">
        <v>65.102183999999994</v>
      </c>
      <c r="F18" s="649">
        <v>12.442024000000002</v>
      </c>
      <c r="G18" s="636">
        <f t="shared" si="66"/>
        <v>77.544207999999998</v>
      </c>
      <c r="H18" s="634">
        <v>65.081941999999998</v>
      </c>
      <c r="I18" s="649">
        <v>12.437024000000001</v>
      </c>
      <c r="J18" s="636">
        <f t="shared" si="67"/>
        <v>77.518966000000006</v>
      </c>
      <c r="K18" s="634">
        <v>65.037768</v>
      </c>
      <c r="L18" s="649">
        <v>12.433024000000001</v>
      </c>
      <c r="M18" s="636">
        <f t="shared" si="68"/>
        <v>77.470792000000003</v>
      </c>
      <c r="N18" s="635">
        <v>64.643159999999995</v>
      </c>
      <c r="O18" s="635">
        <v>12.405324</v>
      </c>
      <c r="P18" s="635">
        <f t="shared" si="69"/>
        <v>77.048484000000002</v>
      </c>
      <c r="Q18" s="634">
        <v>64.615660000000005</v>
      </c>
      <c r="R18" s="649">
        <v>12.603114000000001</v>
      </c>
      <c r="S18" s="636">
        <f t="shared" ref="S18:S20" si="101">Q18+R18</f>
        <v>77.21877400000001</v>
      </c>
      <c r="T18" s="635">
        <v>64.612091000000007</v>
      </c>
      <c r="U18" s="635">
        <v>12.590204999999999</v>
      </c>
      <c r="V18" s="635">
        <f t="shared" ref="V18:V20" si="102">T18+U18</f>
        <v>77.202296000000004</v>
      </c>
      <c r="W18" s="635">
        <v>64.560844000000003</v>
      </c>
      <c r="X18" s="635">
        <v>12.593204999999999</v>
      </c>
      <c r="Y18" s="635">
        <f t="shared" ref="Y18:Y20" si="103">W18+X18</f>
        <v>77.154049000000001</v>
      </c>
      <c r="Z18" s="634">
        <v>64.525174000000007</v>
      </c>
      <c r="AA18" s="649">
        <v>12.593204999999999</v>
      </c>
      <c r="AB18" s="636">
        <f t="shared" ref="AB18:AB20" si="104">Z18+AA18</f>
        <v>77.118379000000004</v>
      </c>
      <c r="AC18" s="635">
        <v>64.900598000000002</v>
      </c>
      <c r="AD18" s="635">
        <v>12.567205</v>
      </c>
      <c r="AE18" s="635">
        <f t="shared" ref="AE18:AE20" si="105">AC18+AD18</f>
        <v>77.467803000000004</v>
      </c>
      <c r="AF18" s="635">
        <v>65.027360000000002</v>
      </c>
      <c r="AG18" s="635">
        <v>12.567205</v>
      </c>
      <c r="AH18" s="635">
        <f t="shared" ref="AH18:AH20" si="106">AF18+AG18</f>
        <v>77.594565000000003</v>
      </c>
      <c r="AI18" s="635">
        <v>65.083359999999999</v>
      </c>
      <c r="AJ18" s="635">
        <v>12.567205</v>
      </c>
      <c r="AK18" s="635">
        <f t="shared" ref="AK18:AK20" si="107">AI18+AJ18</f>
        <v>77.650565</v>
      </c>
      <c r="AL18" s="635">
        <v>65.090360000000004</v>
      </c>
      <c r="AM18" s="635">
        <v>12.587204999999999</v>
      </c>
      <c r="AN18" s="635">
        <f t="shared" ref="AN18:AN20" si="108">AL18+AM18</f>
        <v>77.677565000000001</v>
      </c>
      <c r="AO18" s="634">
        <v>65.209360000000004</v>
      </c>
      <c r="AP18" s="635">
        <v>12.618205</v>
      </c>
      <c r="AQ18" s="636">
        <f t="shared" ref="AQ18:AQ20" si="109">AO18+AP18</f>
        <v>77.827565000000007</v>
      </c>
      <c r="AR18" s="635">
        <v>65.306319000000002</v>
      </c>
      <c r="AS18" s="635">
        <v>13.469802</v>
      </c>
      <c r="AT18" s="635">
        <f t="shared" si="95"/>
        <v>78.776121000000003</v>
      </c>
      <c r="AU18" s="635">
        <v>65.345319000000003</v>
      </c>
      <c r="AV18" s="635">
        <v>13.469802</v>
      </c>
      <c r="AW18" s="635">
        <f t="shared" si="96"/>
        <v>78.815121000000005</v>
      </c>
      <c r="AX18" s="635">
        <v>65.297319000000002</v>
      </c>
      <c r="AY18" s="635">
        <v>13.469802</v>
      </c>
      <c r="AZ18" s="635">
        <f t="shared" si="97"/>
        <v>78.767121000000003</v>
      </c>
      <c r="BA18" s="635">
        <v>65.285319000000001</v>
      </c>
      <c r="BB18" s="635">
        <v>13.469802</v>
      </c>
      <c r="BC18" s="635">
        <f t="shared" si="98"/>
        <v>78.755121000000003</v>
      </c>
      <c r="BD18" s="634">
        <v>65.679096999999999</v>
      </c>
      <c r="BE18" s="635">
        <v>13.520142</v>
      </c>
      <c r="BF18" s="636">
        <f t="shared" si="99"/>
        <v>79.199239000000006</v>
      </c>
      <c r="BG18" s="635">
        <v>66.266557000000006</v>
      </c>
      <c r="BH18" s="635">
        <v>13.519142</v>
      </c>
      <c r="BI18" s="635">
        <f t="shared" si="100"/>
        <v>79.785699000000008</v>
      </c>
      <c r="BJ18" s="634">
        <v>68.135057000000003</v>
      </c>
      <c r="BK18" s="635">
        <v>13.614141999999999</v>
      </c>
      <c r="BL18" s="636">
        <f t="shared" si="85"/>
        <v>81.749199000000004</v>
      </c>
      <c r="BM18" s="641" t="s">
        <v>24</v>
      </c>
    </row>
    <row r="19" spans="1:65" ht="15" x14ac:dyDescent="0.25">
      <c r="A19" s="641" t="s">
        <v>8</v>
      </c>
      <c r="B19" s="642">
        <v>26.686672999999999</v>
      </c>
      <c r="C19" s="649">
        <v>20.720296999999995</v>
      </c>
      <c r="D19" s="644">
        <f t="shared" si="65"/>
        <v>47.406969999999994</v>
      </c>
      <c r="E19" s="642">
        <v>26.663107</v>
      </c>
      <c r="F19" s="649">
        <v>20.705389</v>
      </c>
      <c r="G19" s="644">
        <f t="shared" si="66"/>
        <v>47.368496</v>
      </c>
      <c r="H19" s="642">
        <v>26.654281999999998</v>
      </c>
      <c r="I19" s="649">
        <v>20.681433999999996</v>
      </c>
      <c r="J19" s="644">
        <f t="shared" si="67"/>
        <v>47.335715999999991</v>
      </c>
      <c r="K19" s="642">
        <v>26.657001000000001</v>
      </c>
      <c r="L19" s="649">
        <v>20.669308999999998</v>
      </c>
      <c r="M19" s="644">
        <f t="shared" si="68"/>
        <v>47.326309999999999</v>
      </c>
      <c r="N19" s="643">
        <v>26.636545000000002</v>
      </c>
      <c r="O19" s="643">
        <v>20.623803999999996</v>
      </c>
      <c r="P19" s="643">
        <f t="shared" si="69"/>
        <v>47.260348999999998</v>
      </c>
      <c r="Q19" s="642">
        <v>26.606121000000002</v>
      </c>
      <c r="R19" s="649">
        <v>20.605062</v>
      </c>
      <c r="S19" s="644">
        <f t="shared" si="101"/>
        <v>47.211183000000005</v>
      </c>
      <c r="T19" s="643">
        <v>26.591518000000001</v>
      </c>
      <c r="U19" s="643">
        <v>20.599576999999993</v>
      </c>
      <c r="V19" s="643">
        <f t="shared" si="102"/>
        <v>47.19109499999999</v>
      </c>
      <c r="W19" s="643">
        <v>26.580798000000001</v>
      </c>
      <c r="X19" s="643">
        <v>20.558291999999998</v>
      </c>
      <c r="Y19" s="643">
        <f t="shared" si="103"/>
        <v>47.139089999999996</v>
      </c>
      <c r="Z19" s="642">
        <v>26.592040999999998</v>
      </c>
      <c r="AA19" s="649">
        <v>20.535767</v>
      </c>
      <c r="AB19" s="644">
        <f t="shared" si="104"/>
        <v>47.127808000000002</v>
      </c>
      <c r="AC19" s="643">
        <v>26.667714</v>
      </c>
      <c r="AD19" s="643">
        <v>20.939341999999996</v>
      </c>
      <c r="AE19" s="643">
        <f t="shared" si="105"/>
        <v>47.607056</v>
      </c>
      <c r="AF19" s="643">
        <v>26.755859999999998</v>
      </c>
      <c r="AG19" s="643">
        <v>20.892731999999995</v>
      </c>
      <c r="AH19" s="643">
        <f t="shared" si="106"/>
        <v>47.648591999999994</v>
      </c>
      <c r="AI19" s="643">
        <v>26.757396</v>
      </c>
      <c r="AJ19" s="643">
        <v>20.862067</v>
      </c>
      <c r="AK19" s="643">
        <f t="shared" si="107"/>
        <v>47.619462999999996</v>
      </c>
      <c r="AL19" s="643">
        <v>26.74869</v>
      </c>
      <c r="AM19" s="643">
        <v>20.836920999999997</v>
      </c>
      <c r="AN19" s="643">
        <f t="shared" si="108"/>
        <v>47.585611</v>
      </c>
      <c r="AO19" s="642">
        <v>26.744982</v>
      </c>
      <c r="AP19" s="643">
        <v>20.796115999999998</v>
      </c>
      <c r="AQ19" s="644">
        <f t="shared" si="109"/>
        <v>47.541097999999998</v>
      </c>
      <c r="AR19" s="643">
        <v>26.705749000000001</v>
      </c>
      <c r="AS19" s="643">
        <v>20.763960999999998</v>
      </c>
      <c r="AT19" s="643">
        <f t="shared" si="95"/>
        <v>47.469709999999999</v>
      </c>
      <c r="AU19" s="643">
        <v>26.710982000000001</v>
      </c>
      <c r="AV19" s="643">
        <v>20.722570999999999</v>
      </c>
      <c r="AW19" s="643">
        <f t="shared" si="96"/>
        <v>47.433553000000003</v>
      </c>
      <c r="AX19" s="643">
        <v>26.671178000000001</v>
      </c>
      <c r="AY19" s="643">
        <v>20.685835999999995</v>
      </c>
      <c r="AZ19" s="643">
        <f t="shared" si="97"/>
        <v>47.357013999999992</v>
      </c>
      <c r="BA19" s="643">
        <v>26.655982999999999</v>
      </c>
      <c r="BB19" s="643">
        <v>20.656560999999996</v>
      </c>
      <c r="BC19" s="643">
        <f t="shared" si="98"/>
        <v>47.312543999999995</v>
      </c>
      <c r="BD19" s="642">
        <v>26.409085000000001</v>
      </c>
      <c r="BE19" s="643">
        <v>20.151479999999996</v>
      </c>
      <c r="BF19" s="644">
        <f t="shared" si="99"/>
        <v>46.560564999999997</v>
      </c>
      <c r="BG19" s="643">
        <v>26.346734999999999</v>
      </c>
      <c r="BH19" s="643">
        <v>20.108369999999994</v>
      </c>
      <c r="BI19" s="643">
        <f t="shared" si="100"/>
        <v>46.455104999999989</v>
      </c>
      <c r="BJ19" s="642">
        <v>26.470388</v>
      </c>
      <c r="BK19" s="643">
        <v>20.088616999999999</v>
      </c>
      <c r="BL19" s="644">
        <f t="shared" si="85"/>
        <v>46.559004999999999</v>
      </c>
      <c r="BM19" s="641" t="s">
        <v>25</v>
      </c>
    </row>
    <row r="20" spans="1:65" ht="15" x14ac:dyDescent="0.25">
      <c r="A20" s="645" t="s">
        <v>9</v>
      </c>
      <c r="B20" s="646">
        <v>88.712187999999998</v>
      </c>
      <c r="C20" s="647">
        <v>15.881575000000002</v>
      </c>
      <c r="D20" s="648">
        <f t="shared" si="65"/>
        <v>104.593763</v>
      </c>
      <c r="E20" s="646">
        <v>84.853758999999997</v>
      </c>
      <c r="F20" s="647">
        <v>15.702494999999999</v>
      </c>
      <c r="G20" s="648">
        <f t="shared" si="66"/>
        <v>100.556254</v>
      </c>
      <c r="H20" s="646">
        <v>84.770921999999999</v>
      </c>
      <c r="I20" s="647">
        <v>15.700814999999999</v>
      </c>
      <c r="J20" s="648">
        <f t="shared" si="67"/>
        <v>100.47173699999999</v>
      </c>
      <c r="K20" s="646">
        <v>84.701824000000002</v>
      </c>
      <c r="L20" s="647">
        <v>15.737360000000001</v>
      </c>
      <c r="M20" s="648">
        <f t="shared" si="68"/>
        <v>100.439184</v>
      </c>
      <c r="N20" s="647">
        <v>84.587532999999993</v>
      </c>
      <c r="O20" s="647">
        <v>15.724435000000001</v>
      </c>
      <c r="P20" s="647">
        <f t="shared" si="69"/>
        <v>100.31196799999999</v>
      </c>
      <c r="Q20" s="646">
        <v>84.490803</v>
      </c>
      <c r="R20" s="647">
        <v>16.324490000000001</v>
      </c>
      <c r="S20" s="648">
        <f t="shared" si="101"/>
        <v>100.815293</v>
      </c>
      <c r="T20" s="647">
        <v>84.481713999999997</v>
      </c>
      <c r="U20" s="647">
        <v>16.05959</v>
      </c>
      <c r="V20" s="647">
        <f t="shared" si="102"/>
        <v>100.541304</v>
      </c>
      <c r="W20" s="647">
        <v>84.241072000000003</v>
      </c>
      <c r="X20" s="647">
        <v>16.06194</v>
      </c>
      <c r="Y20" s="647">
        <f t="shared" si="103"/>
        <v>100.303012</v>
      </c>
      <c r="Z20" s="646">
        <v>84.242512000000005</v>
      </c>
      <c r="AA20" s="647">
        <v>16.067554999999999</v>
      </c>
      <c r="AB20" s="648">
        <f t="shared" si="104"/>
        <v>100.310067</v>
      </c>
      <c r="AC20" s="647">
        <v>84.230856000000003</v>
      </c>
      <c r="AD20" s="647">
        <v>16.372119999999999</v>
      </c>
      <c r="AE20" s="647">
        <f t="shared" si="105"/>
        <v>100.602976</v>
      </c>
      <c r="AF20" s="647">
        <v>84.469461999999993</v>
      </c>
      <c r="AG20" s="647">
        <v>16.186669999999999</v>
      </c>
      <c r="AH20" s="647">
        <f t="shared" si="106"/>
        <v>100.65613199999999</v>
      </c>
      <c r="AI20" s="647">
        <v>84.391045000000005</v>
      </c>
      <c r="AJ20" s="647">
        <v>16.43554</v>
      </c>
      <c r="AK20" s="647">
        <f t="shared" si="107"/>
        <v>100.82658500000001</v>
      </c>
      <c r="AL20" s="647">
        <v>84.469239999999999</v>
      </c>
      <c r="AM20" s="647">
        <v>16.437044999999998</v>
      </c>
      <c r="AN20" s="647">
        <f t="shared" si="108"/>
        <v>100.906285</v>
      </c>
      <c r="AO20" s="646">
        <v>84.415248000000005</v>
      </c>
      <c r="AP20" s="647">
        <v>16.382505000000002</v>
      </c>
      <c r="AQ20" s="648">
        <f t="shared" si="109"/>
        <v>100.797753</v>
      </c>
      <c r="AR20" s="647">
        <v>84.537235999999993</v>
      </c>
      <c r="AS20" s="647">
        <v>16.671048000000003</v>
      </c>
      <c r="AT20" s="647">
        <f t="shared" si="95"/>
        <v>101.20828399999999</v>
      </c>
      <c r="AU20" s="647">
        <v>84.684045999999995</v>
      </c>
      <c r="AV20" s="647">
        <v>16.559348000000004</v>
      </c>
      <c r="AW20" s="647">
        <f t="shared" si="96"/>
        <v>101.243394</v>
      </c>
      <c r="AX20" s="647">
        <v>84.642416999999995</v>
      </c>
      <c r="AY20" s="647">
        <v>16.619388000000001</v>
      </c>
      <c r="AZ20" s="647">
        <f t="shared" si="97"/>
        <v>101.261805</v>
      </c>
      <c r="BA20" s="647">
        <v>84.636476999999999</v>
      </c>
      <c r="BB20" s="647">
        <v>16.483733000000001</v>
      </c>
      <c r="BC20" s="647">
        <f t="shared" si="98"/>
        <v>101.12021</v>
      </c>
      <c r="BD20" s="646">
        <v>84.527653000000001</v>
      </c>
      <c r="BE20" s="647">
        <v>16.534162999999999</v>
      </c>
      <c r="BF20" s="648">
        <f t="shared" si="99"/>
        <v>101.06181599999999</v>
      </c>
      <c r="BG20" s="647">
        <v>84.906513000000004</v>
      </c>
      <c r="BH20" s="647">
        <v>16.668478</v>
      </c>
      <c r="BI20" s="647">
        <f t="shared" si="100"/>
        <v>101.57499100000001</v>
      </c>
      <c r="BJ20" s="646">
        <v>85.683764999999994</v>
      </c>
      <c r="BK20" s="647">
        <v>17.221206000000002</v>
      </c>
      <c r="BL20" s="648">
        <f t="shared" si="85"/>
        <v>102.90497099999999</v>
      </c>
      <c r="BM20" s="645" t="s">
        <v>26</v>
      </c>
    </row>
    <row r="21" spans="1:65" ht="15" x14ac:dyDescent="0.25">
      <c r="A21" s="613" t="s">
        <v>3</v>
      </c>
      <c r="B21" s="614">
        <f>B6+B9+B13</f>
        <v>1500.1164080000003</v>
      </c>
      <c r="C21" s="540">
        <f>C6+C9+C13</f>
        <v>231.61838</v>
      </c>
      <c r="D21" s="615">
        <f>B21+C21</f>
        <v>1731.7347880000002</v>
      </c>
      <c r="E21" s="614">
        <f>E6+E9+E13</f>
        <v>1498.6164079999999</v>
      </c>
      <c r="F21" s="540">
        <f>F6+F9+F13</f>
        <v>231.61838</v>
      </c>
      <c r="G21" s="615">
        <f>E21+F21</f>
        <v>1730.2347879999998</v>
      </c>
      <c r="H21" s="614">
        <f>H6+H9+H13</f>
        <v>1498.6164079999999</v>
      </c>
      <c r="I21" s="540">
        <f>I6+I9+I13</f>
        <v>231.61838</v>
      </c>
      <c r="J21" s="615">
        <f>H21+I21</f>
        <v>1730.2347879999998</v>
      </c>
      <c r="K21" s="614">
        <f>K6+K9+K13</f>
        <v>1498.6164080000003</v>
      </c>
      <c r="L21" s="540">
        <f>L6+L9+L13</f>
        <v>231.61838</v>
      </c>
      <c r="M21" s="615">
        <f>K21+L21</f>
        <v>1730.2347880000002</v>
      </c>
      <c r="N21" s="540">
        <f>N6+N9+N13</f>
        <v>1498.6164079999999</v>
      </c>
      <c r="O21" s="540">
        <f>O6+O9+O13</f>
        <v>231.61838</v>
      </c>
      <c r="P21" s="540">
        <f>N21+O21</f>
        <v>1730.2347879999998</v>
      </c>
      <c r="Q21" s="614">
        <f>Q6+Q9+Q13</f>
        <v>1496.6164079999999</v>
      </c>
      <c r="R21" s="540">
        <f>R6+R9+R13</f>
        <v>237.61838000000003</v>
      </c>
      <c r="S21" s="615">
        <f>Q21+R21</f>
        <v>1734.234788</v>
      </c>
      <c r="T21" s="540">
        <f>T6+T9+T13</f>
        <v>1496.6164079999999</v>
      </c>
      <c r="U21" s="540">
        <f>U6+U9+U13</f>
        <v>235.61838</v>
      </c>
      <c r="V21" s="540">
        <f>T21+U21</f>
        <v>1732.2347879999998</v>
      </c>
      <c r="W21" s="540">
        <f>W6+W9+W13</f>
        <v>1496.6164079999999</v>
      </c>
      <c r="X21" s="540">
        <f>X6+X9+X13</f>
        <v>235.61838</v>
      </c>
      <c r="Y21" s="540">
        <f>W21+X21</f>
        <v>1732.2347879999998</v>
      </c>
      <c r="Z21" s="614">
        <f>Z6+Z9+Z13</f>
        <v>1496.6164079999999</v>
      </c>
      <c r="AA21" s="540">
        <f>AA6+AA9+AA13</f>
        <v>235.61838</v>
      </c>
      <c r="AB21" s="615">
        <f>Z21+AA21</f>
        <v>1732.2347879999998</v>
      </c>
      <c r="AC21" s="540">
        <f>AC6+AC9+AC13</f>
        <v>1495.516108</v>
      </c>
      <c r="AD21" s="540">
        <f>AD6+AD9+AD13</f>
        <v>235.61838</v>
      </c>
      <c r="AE21" s="540">
        <f>AC21+AD21</f>
        <v>1731.1344880000001</v>
      </c>
      <c r="AF21" s="540">
        <f>AF6+AF9+AF13</f>
        <v>1495.516108</v>
      </c>
      <c r="AG21" s="540">
        <f>AG6+AG9+AG13</f>
        <v>235.61838</v>
      </c>
      <c r="AH21" s="540">
        <f>AF21+AG21</f>
        <v>1731.1344880000001</v>
      </c>
      <c r="AI21" s="540">
        <f>AI6+AI9+AI13</f>
        <v>1495.5161079999998</v>
      </c>
      <c r="AJ21" s="540">
        <f>AJ6+AJ9+AJ13</f>
        <v>235.61838</v>
      </c>
      <c r="AK21" s="540">
        <f>AI21+AJ21</f>
        <v>1731.1344879999997</v>
      </c>
      <c r="AL21" s="540">
        <f>AL6+AL9+AL13</f>
        <v>1495.5161079999998</v>
      </c>
      <c r="AM21" s="540">
        <f>AM6+AM9+AM13</f>
        <v>235.86838</v>
      </c>
      <c r="AN21" s="540">
        <f>AL21+AM21</f>
        <v>1731.3844879999997</v>
      </c>
      <c r="AO21" s="614">
        <f>AO6+AO9+AO13</f>
        <v>1495.516108</v>
      </c>
      <c r="AP21" s="540">
        <f>AP6+AP9+AP13</f>
        <v>235.86838</v>
      </c>
      <c r="AQ21" s="615">
        <f>AO21+AP21</f>
        <v>1731.3844880000001</v>
      </c>
      <c r="AR21" s="540">
        <f>AR6+AR9+AR13</f>
        <v>1495.516108</v>
      </c>
      <c r="AS21" s="540">
        <f>AS6+AS9+AS13</f>
        <v>239.86838</v>
      </c>
      <c r="AT21" s="540">
        <f>AR21+AS21</f>
        <v>1735.3844880000001</v>
      </c>
      <c r="AU21" s="540">
        <f>AU6+AU9+AU13</f>
        <v>1495.5161080000003</v>
      </c>
      <c r="AV21" s="540">
        <f>AV6+AV9+AV13</f>
        <v>239.86838</v>
      </c>
      <c r="AW21" s="540">
        <f>AU21+AV21</f>
        <v>1735.3844880000001</v>
      </c>
      <c r="AX21" s="540">
        <f>AX6+AX9+AX13</f>
        <v>1495.516108</v>
      </c>
      <c r="AY21" s="540">
        <f>AY6+AY9+AY13</f>
        <v>239.86838</v>
      </c>
      <c r="AZ21" s="540">
        <f>AX21+AY21</f>
        <v>1735.3844880000001</v>
      </c>
      <c r="BA21" s="540">
        <f>BA6+BA9+BA13</f>
        <v>1495.516108</v>
      </c>
      <c r="BB21" s="540">
        <f>BB6+BB9+BB13</f>
        <v>239.86838</v>
      </c>
      <c r="BC21" s="540">
        <f>BA21+BB21</f>
        <v>1735.3844880000001</v>
      </c>
      <c r="BD21" s="614">
        <f>BD6+BD9+BD13</f>
        <v>1495.516108</v>
      </c>
      <c r="BE21" s="540">
        <f>BE6+BE9+BE13</f>
        <v>239.86837999999997</v>
      </c>
      <c r="BF21" s="615">
        <f>BD21+BE21</f>
        <v>1735.3844879999999</v>
      </c>
      <c r="BG21" s="540">
        <f>BG6+BG9+BG13</f>
        <v>1509.516108</v>
      </c>
      <c r="BH21" s="540">
        <f>BH6+BH9+BH13</f>
        <v>239.86838</v>
      </c>
      <c r="BI21" s="540">
        <f>BG21+BH21</f>
        <v>1749.3844880000001</v>
      </c>
      <c r="BJ21" s="614">
        <f>BJ6+BJ9+BJ13</f>
        <v>1509.5161079999998</v>
      </c>
      <c r="BK21" s="540">
        <f>BK6+BK9+BK13</f>
        <v>239.86838</v>
      </c>
      <c r="BL21" s="615">
        <f>BJ21+BK21</f>
        <v>1749.3844879999997</v>
      </c>
      <c r="BM21" s="613" t="s">
        <v>3</v>
      </c>
    </row>
    <row r="22" spans="1:65" ht="15" x14ac:dyDescent="0.25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2"/>
    </row>
    <row r="23" spans="1:65" ht="18.75" x14ac:dyDescent="0.25">
      <c r="A23" s="9" t="s">
        <v>11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9" t="s">
        <v>13</v>
      </c>
    </row>
    <row r="24" spans="1:65" ht="15" x14ac:dyDescent="0.25">
      <c r="A24" s="1385" t="s">
        <v>16</v>
      </c>
      <c r="B24" s="1381">
        <f>B4</f>
        <v>42614</v>
      </c>
      <c r="C24" s="1382"/>
      <c r="D24" s="1383"/>
      <c r="E24" s="1381">
        <f>E4</f>
        <v>42615</v>
      </c>
      <c r="F24" s="1382"/>
      <c r="G24" s="1383"/>
      <c r="H24" s="1381">
        <f>H4</f>
        <v>42618</v>
      </c>
      <c r="I24" s="1382"/>
      <c r="J24" s="1383"/>
      <c r="K24" s="1381">
        <f>K4</f>
        <v>42619</v>
      </c>
      <c r="L24" s="1382"/>
      <c r="M24" s="1383"/>
      <c r="N24" s="1381">
        <f>N4</f>
        <v>42620</v>
      </c>
      <c r="O24" s="1382"/>
      <c r="P24" s="1383"/>
      <c r="Q24" s="1381">
        <f>Q4</f>
        <v>42621</v>
      </c>
      <c r="R24" s="1382"/>
      <c r="S24" s="1383"/>
      <c r="T24" s="1381">
        <f>T4</f>
        <v>42622</v>
      </c>
      <c r="U24" s="1382"/>
      <c r="V24" s="1383"/>
      <c r="W24" s="1381">
        <f>W4</f>
        <v>42626</v>
      </c>
      <c r="X24" s="1382"/>
      <c r="Y24" s="1383"/>
      <c r="Z24" s="1381">
        <f>Z4</f>
        <v>42627</v>
      </c>
      <c r="AA24" s="1382"/>
      <c r="AB24" s="1383"/>
      <c r="AC24" s="1381">
        <f>AC4</f>
        <v>42628</v>
      </c>
      <c r="AD24" s="1382"/>
      <c r="AE24" s="1383"/>
      <c r="AF24" s="1381">
        <f>AF4</f>
        <v>42629</v>
      </c>
      <c r="AG24" s="1382"/>
      <c r="AH24" s="1383"/>
      <c r="AI24" s="1381">
        <f>AI4</f>
        <v>42632</v>
      </c>
      <c r="AJ24" s="1382"/>
      <c r="AK24" s="1383"/>
      <c r="AL24" s="1381">
        <f>AL4</f>
        <v>42633</v>
      </c>
      <c r="AM24" s="1382"/>
      <c r="AN24" s="1383"/>
      <c r="AO24" s="1381">
        <f>AO4</f>
        <v>42634</v>
      </c>
      <c r="AP24" s="1382"/>
      <c r="AQ24" s="1383"/>
      <c r="AR24" s="1381">
        <f>AR4</f>
        <v>42635</v>
      </c>
      <c r="AS24" s="1382"/>
      <c r="AT24" s="1383"/>
      <c r="AU24" s="1381">
        <f>AU4</f>
        <v>42636</v>
      </c>
      <c r="AV24" s="1382"/>
      <c r="AW24" s="1383"/>
      <c r="AX24" s="1381">
        <f>AX4</f>
        <v>42639</v>
      </c>
      <c r="AY24" s="1382"/>
      <c r="AZ24" s="1383"/>
      <c r="BA24" s="1381">
        <f>BA4</f>
        <v>42640</v>
      </c>
      <c r="BB24" s="1382"/>
      <c r="BC24" s="1383"/>
      <c r="BD24" s="1381">
        <f>BD4</f>
        <v>42641</v>
      </c>
      <c r="BE24" s="1382"/>
      <c r="BF24" s="1383"/>
      <c r="BG24" s="1381">
        <f>BG4</f>
        <v>42642</v>
      </c>
      <c r="BH24" s="1382"/>
      <c r="BI24" s="1383"/>
      <c r="BJ24" s="1381">
        <f>BJ4</f>
        <v>42643</v>
      </c>
      <c r="BK24" s="1382"/>
      <c r="BL24" s="1383"/>
      <c r="BM24" s="1390" t="s">
        <v>33</v>
      </c>
    </row>
    <row r="25" spans="1:65" ht="15" x14ac:dyDescent="0.25">
      <c r="A25" s="1385"/>
      <c r="B25" s="958" t="s">
        <v>14</v>
      </c>
      <c r="C25" s="959" t="s">
        <v>15</v>
      </c>
      <c r="D25" s="960" t="s">
        <v>3</v>
      </c>
      <c r="E25" s="964" t="s">
        <v>14</v>
      </c>
      <c r="F25" s="965" t="s">
        <v>15</v>
      </c>
      <c r="G25" s="966" t="s">
        <v>3</v>
      </c>
      <c r="H25" s="970" t="s">
        <v>14</v>
      </c>
      <c r="I25" s="971" t="s">
        <v>15</v>
      </c>
      <c r="J25" s="972" t="s">
        <v>3</v>
      </c>
      <c r="K25" s="982" t="s">
        <v>14</v>
      </c>
      <c r="L25" s="983" t="s">
        <v>15</v>
      </c>
      <c r="M25" s="984" t="s">
        <v>3</v>
      </c>
      <c r="N25" s="976" t="s">
        <v>14</v>
      </c>
      <c r="O25" s="977" t="s">
        <v>15</v>
      </c>
      <c r="P25" s="978" t="s">
        <v>3</v>
      </c>
      <c r="Q25" s="988" t="s">
        <v>14</v>
      </c>
      <c r="R25" s="989" t="s">
        <v>15</v>
      </c>
      <c r="S25" s="990" t="s">
        <v>3</v>
      </c>
      <c r="T25" s="994" t="s">
        <v>14</v>
      </c>
      <c r="U25" s="995" t="s">
        <v>15</v>
      </c>
      <c r="V25" s="996" t="s">
        <v>3</v>
      </c>
      <c r="W25" s="1000" t="s">
        <v>14</v>
      </c>
      <c r="X25" s="1001" t="s">
        <v>15</v>
      </c>
      <c r="Y25" s="1002" t="s">
        <v>3</v>
      </c>
      <c r="Z25" s="1006" t="s">
        <v>14</v>
      </c>
      <c r="AA25" s="1007" t="s">
        <v>15</v>
      </c>
      <c r="AB25" s="1008" t="s">
        <v>3</v>
      </c>
      <c r="AC25" s="1012" t="s">
        <v>14</v>
      </c>
      <c r="AD25" s="1013" t="s">
        <v>15</v>
      </c>
      <c r="AE25" s="1014" t="s">
        <v>3</v>
      </c>
      <c r="AF25" s="1018" t="s">
        <v>14</v>
      </c>
      <c r="AG25" s="1019" t="s">
        <v>15</v>
      </c>
      <c r="AH25" s="1020" t="s">
        <v>3</v>
      </c>
      <c r="AI25" s="1024" t="s">
        <v>14</v>
      </c>
      <c r="AJ25" s="1025" t="s">
        <v>15</v>
      </c>
      <c r="AK25" s="1026" t="s">
        <v>3</v>
      </c>
      <c r="AL25" s="1030" t="s">
        <v>14</v>
      </c>
      <c r="AM25" s="1031" t="s">
        <v>15</v>
      </c>
      <c r="AN25" s="1032" t="s">
        <v>3</v>
      </c>
      <c r="AO25" s="1036" t="s">
        <v>14</v>
      </c>
      <c r="AP25" s="1037" t="s">
        <v>15</v>
      </c>
      <c r="AQ25" s="1038" t="s">
        <v>3</v>
      </c>
      <c r="AR25" s="1042" t="s">
        <v>14</v>
      </c>
      <c r="AS25" s="1043" t="s">
        <v>15</v>
      </c>
      <c r="AT25" s="1044" t="s">
        <v>3</v>
      </c>
      <c r="AU25" s="1048" t="s">
        <v>14</v>
      </c>
      <c r="AV25" s="1049" t="s">
        <v>15</v>
      </c>
      <c r="AW25" s="1050" t="s">
        <v>3</v>
      </c>
      <c r="AX25" s="1054" t="s">
        <v>14</v>
      </c>
      <c r="AY25" s="1055" t="s">
        <v>15</v>
      </c>
      <c r="AZ25" s="1056" t="s">
        <v>3</v>
      </c>
      <c r="BA25" s="1060" t="s">
        <v>14</v>
      </c>
      <c r="BB25" s="1061" t="s">
        <v>15</v>
      </c>
      <c r="BC25" s="1062" t="s">
        <v>3</v>
      </c>
      <c r="BD25" s="1066" t="s">
        <v>14</v>
      </c>
      <c r="BE25" s="1067" t="s">
        <v>15</v>
      </c>
      <c r="BF25" s="1068" t="s">
        <v>3</v>
      </c>
      <c r="BG25" s="1072" t="s">
        <v>14</v>
      </c>
      <c r="BH25" s="1073" t="s">
        <v>15</v>
      </c>
      <c r="BI25" s="1074" t="s">
        <v>3</v>
      </c>
      <c r="BJ25" s="952" t="s">
        <v>14</v>
      </c>
      <c r="BK25" s="953" t="s">
        <v>15</v>
      </c>
      <c r="BL25" s="954" t="s">
        <v>3</v>
      </c>
      <c r="BM25" s="1391"/>
    </row>
    <row r="26" spans="1:65" ht="15" x14ac:dyDescent="0.25">
      <c r="A26" s="60" t="s">
        <v>0</v>
      </c>
      <c r="B26" s="61">
        <f t="shared" ref="B26:BI26" si="110">(B6/B21)*100</f>
        <v>22.266284817544634</v>
      </c>
      <c r="C26" s="62">
        <f t="shared" si="110"/>
        <v>48.134016825435012</v>
      </c>
      <c r="D26" s="63">
        <f t="shared" si="110"/>
        <v>25.72607682695579</v>
      </c>
      <c r="E26" s="61">
        <f t="shared" si="110"/>
        <v>21.757408584305317</v>
      </c>
      <c r="F26" s="62">
        <f t="shared" si="110"/>
        <v>48.399750486122905</v>
      </c>
      <c r="G26" s="63">
        <f t="shared" si="110"/>
        <v>25.323893383653317</v>
      </c>
      <c r="H26" s="61">
        <f t="shared" si="110"/>
        <v>21.685249825450999</v>
      </c>
      <c r="I26" s="62">
        <f t="shared" si="110"/>
        <v>48.404054980438083</v>
      </c>
      <c r="J26" s="63">
        <f t="shared" si="110"/>
        <v>25.261970400285357</v>
      </c>
      <c r="K26" s="61">
        <f t="shared" si="110"/>
        <v>21.628847533611143</v>
      </c>
      <c r="L26" s="62">
        <f t="shared" si="110"/>
        <v>48.495988530789305</v>
      </c>
      <c r="M26" s="63">
        <f t="shared" si="110"/>
        <v>25.225425128835173</v>
      </c>
      <c r="N26" s="62">
        <f t="shared" si="110"/>
        <v>22.134916662409854</v>
      </c>
      <c r="O26" s="62">
        <f t="shared" si="110"/>
        <v>48.820457167518406</v>
      </c>
      <c r="P26" s="62">
        <f t="shared" si="110"/>
        <v>25.707184255273457</v>
      </c>
      <c r="Q26" s="61">
        <f t="shared" si="110"/>
        <v>21.904711337362272</v>
      </c>
      <c r="R26" s="62">
        <f t="shared" si="110"/>
        <v>49.294362666726371</v>
      </c>
      <c r="S26" s="63">
        <f t="shared" si="110"/>
        <v>25.657539168220168</v>
      </c>
      <c r="T26" s="62">
        <f t="shared" si="110"/>
        <v>21.561209290176382</v>
      </c>
      <c r="U26" s="62">
        <f t="shared" si="110"/>
        <v>48.310884320654438</v>
      </c>
      <c r="V26" s="62">
        <f t="shared" si="110"/>
        <v>25.199697063236677</v>
      </c>
      <c r="W26" s="62">
        <f t="shared" si="110"/>
        <v>21.301413461451236</v>
      </c>
      <c r="X26" s="62">
        <f t="shared" si="110"/>
        <v>48.334963511759995</v>
      </c>
      <c r="Y26" s="62">
        <f t="shared" si="110"/>
        <v>24.978513882611161</v>
      </c>
      <c r="Z26" s="61">
        <f t="shared" si="110"/>
        <v>21.226696052633415</v>
      </c>
      <c r="AA26" s="62">
        <f t="shared" si="110"/>
        <v>48.758366813319057</v>
      </c>
      <c r="AB26" s="63">
        <f t="shared" si="110"/>
        <v>24.971550796496302</v>
      </c>
      <c r="AC26" s="62">
        <f t="shared" si="110"/>
        <v>20.837371014127516</v>
      </c>
      <c r="AD26" s="62">
        <f t="shared" si="110"/>
        <v>48.651354788196066</v>
      </c>
      <c r="AE26" s="62">
        <f t="shared" si="110"/>
        <v>24.623030559137007</v>
      </c>
      <c r="AF26" s="62">
        <f t="shared" si="110"/>
        <v>20.699240372207345</v>
      </c>
      <c r="AG26" s="62">
        <f t="shared" si="110"/>
        <v>48.696792669570172</v>
      </c>
      <c r="AH26" s="62">
        <f t="shared" si="110"/>
        <v>24.50988475714545</v>
      </c>
      <c r="AI26" s="62">
        <f t="shared" si="110"/>
        <v>21.446527943382076</v>
      </c>
      <c r="AJ26" s="62">
        <f t="shared" si="110"/>
        <v>48.847797442627353</v>
      </c>
      <c r="AK26" s="62">
        <f t="shared" si="110"/>
        <v>25.176014458791148</v>
      </c>
      <c r="AL26" s="62">
        <f t="shared" si="110"/>
        <v>20.47328332755076</v>
      </c>
      <c r="AM26" s="62">
        <f t="shared" si="110"/>
        <v>48.93344754392259</v>
      </c>
      <c r="AN26" s="62">
        <f t="shared" si="110"/>
        <v>24.350442257167785</v>
      </c>
      <c r="AO26" s="61">
        <f t="shared" si="110"/>
        <v>20.377068850668646</v>
      </c>
      <c r="AP26" s="62">
        <f t="shared" si="110"/>
        <v>49.10801057776375</v>
      </c>
      <c r="AQ26" s="63">
        <f t="shared" si="110"/>
        <v>24.291116093215223</v>
      </c>
      <c r="AR26" s="62">
        <f t="shared" si="110"/>
        <v>20.302115462068969</v>
      </c>
      <c r="AS26" s="62">
        <f t="shared" si="110"/>
        <v>49.100401645268967</v>
      </c>
      <c r="AT26" s="62">
        <f t="shared" si="110"/>
        <v>24.282673258515377</v>
      </c>
      <c r="AU26" s="62">
        <f t="shared" si="110"/>
        <v>20.500144489249461</v>
      </c>
      <c r="AV26" s="62">
        <f t="shared" si="110"/>
        <v>49.087364078583434</v>
      </c>
      <c r="AW26" s="62">
        <f t="shared" si="110"/>
        <v>24.451528231016436</v>
      </c>
      <c r="AX26" s="62">
        <f t="shared" si="110"/>
        <v>19.825462421565572</v>
      </c>
      <c r="AY26" s="62">
        <f t="shared" si="110"/>
        <v>49.031435489746499</v>
      </c>
      <c r="AZ26" s="62">
        <f t="shared" si="110"/>
        <v>23.862371529968406</v>
      </c>
      <c r="BA26" s="62">
        <f t="shared" si="110"/>
        <v>18.513236769496569</v>
      </c>
      <c r="BB26" s="62">
        <f t="shared" si="110"/>
        <v>47.897305180449379</v>
      </c>
      <c r="BC26" s="62">
        <f t="shared" si="110"/>
        <v>22.57476257906945</v>
      </c>
      <c r="BD26" s="61">
        <f t="shared" si="110"/>
        <v>17.857385993464668</v>
      </c>
      <c r="BE26" s="62">
        <f t="shared" si="110"/>
        <v>48.22356869213025</v>
      </c>
      <c r="BF26" s="63">
        <f t="shared" si="110"/>
        <v>22.054661641069135</v>
      </c>
      <c r="BG26" s="62">
        <f t="shared" si="110"/>
        <v>17.188315091500833</v>
      </c>
      <c r="BH26" s="62">
        <f t="shared" si="110"/>
        <v>47.959380056679422</v>
      </c>
      <c r="BI26" s="62">
        <f t="shared" si="110"/>
        <v>21.407516504742208</v>
      </c>
      <c r="BJ26" s="61">
        <f t="shared" ref="BJ26:BL26" si="111">(BJ6/BJ21)*100</f>
        <v>16.797946683454672</v>
      </c>
      <c r="BK26" s="62">
        <f t="shared" si="111"/>
        <v>47.968599696216735</v>
      </c>
      <c r="BL26" s="63">
        <f t="shared" si="111"/>
        <v>21.071937960387359</v>
      </c>
      <c r="BM26" s="60" t="s">
        <v>0</v>
      </c>
    </row>
    <row r="27" spans="1:65" ht="15" x14ac:dyDescent="0.25">
      <c r="A27" s="15" t="s">
        <v>35</v>
      </c>
      <c r="B27" s="28">
        <f t="shared" ref="B27:BI27" si="112">(B7/B21)*100</f>
        <v>22.266284817544634</v>
      </c>
      <c r="C27" s="16">
        <f t="shared" si="112"/>
        <v>40.350375043638593</v>
      </c>
      <c r="D27" s="29">
        <f t="shared" si="112"/>
        <v>24.685019898093078</v>
      </c>
      <c r="E27" s="28">
        <f t="shared" si="112"/>
        <v>21.757408584305317</v>
      </c>
      <c r="F27" s="16">
        <f t="shared" si="112"/>
        <v>40.616108704326486</v>
      </c>
      <c r="G27" s="29">
        <f t="shared" si="112"/>
        <v>24.28193392676139</v>
      </c>
      <c r="H27" s="28">
        <f t="shared" si="112"/>
        <v>21.685249825450999</v>
      </c>
      <c r="I27" s="16">
        <f t="shared" si="112"/>
        <v>40.620413198641664</v>
      </c>
      <c r="J27" s="29">
        <f t="shared" si="112"/>
        <v>24.220010943393426</v>
      </c>
      <c r="K27" s="28">
        <f t="shared" si="112"/>
        <v>21.628847533611143</v>
      </c>
      <c r="L27" s="16">
        <f t="shared" si="112"/>
        <v>40.712346748992886</v>
      </c>
      <c r="M27" s="29">
        <f t="shared" si="112"/>
        <v>24.183465671943242</v>
      </c>
      <c r="N27" s="16">
        <f t="shared" si="112"/>
        <v>22.134916662409854</v>
      </c>
      <c r="O27" s="16">
        <f t="shared" si="112"/>
        <v>40.77677600542755</v>
      </c>
      <c r="P27" s="16">
        <f t="shared" si="112"/>
        <v>24.630414551577033</v>
      </c>
      <c r="Q27" s="28">
        <f t="shared" si="112"/>
        <v>21.904711337362272</v>
      </c>
      <c r="R27" s="16">
        <f t="shared" si="112"/>
        <v>41.251784058118737</v>
      </c>
      <c r="S27" s="29">
        <f t="shared" si="112"/>
        <v>24.555575055157984</v>
      </c>
      <c r="T27" s="16">
        <f t="shared" si="112"/>
        <v>21.561209290176382</v>
      </c>
      <c r="U27" s="16">
        <f t="shared" si="112"/>
        <v>40.987327898612996</v>
      </c>
      <c r="V27" s="16">
        <f t="shared" si="112"/>
        <v>24.203547746785006</v>
      </c>
      <c r="W27" s="16">
        <f t="shared" si="112"/>
        <v>21.301413461451236</v>
      </c>
      <c r="X27" s="16">
        <f t="shared" si="112"/>
        <v>41.011407089718553</v>
      </c>
      <c r="Y27" s="16">
        <f t="shared" si="112"/>
        <v>23.982364566159493</v>
      </c>
      <c r="Z27" s="28">
        <f t="shared" si="112"/>
        <v>21.226696052633415</v>
      </c>
      <c r="AA27" s="16">
        <f t="shared" si="112"/>
        <v>41.010392737612406</v>
      </c>
      <c r="AB27" s="29">
        <f t="shared" si="112"/>
        <v>23.917672238781986</v>
      </c>
      <c r="AC27" s="16">
        <f t="shared" si="112"/>
        <v>20.837371014127516</v>
      </c>
      <c r="AD27" s="16">
        <f t="shared" si="112"/>
        <v>40.903380712489408</v>
      </c>
      <c r="AE27" s="16">
        <f t="shared" si="112"/>
        <v>23.568482161739475</v>
      </c>
      <c r="AF27" s="16">
        <f t="shared" si="112"/>
        <v>20.699240372207345</v>
      </c>
      <c r="AG27" s="16">
        <f t="shared" si="112"/>
        <v>40.849081043677486</v>
      </c>
      <c r="AH27" s="16">
        <f t="shared" si="112"/>
        <v>23.441761446785982</v>
      </c>
      <c r="AI27" s="16">
        <f t="shared" si="112"/>
        <v>21.446527943382076</v>
      </c>
      <c r="AJ27" s="16">
        <f t="shared" si="112"/>
        <v>41.000085816734668</v>
      </c>
      <c r="AK27" s="16">
        <f t="shared" si="112"/>
        <v>24.10789114843168</v>
      </c>
      <c r="AL27" s="16">
        <f t="shared" si="112"/>
        <v>20.47328332755076</v>
      </c>
      <c r="AM27" s="16">
        <f t="shared" si="112"/>
        <v>40.98806249485412</v>
      </c>
      <c r="AN27" s="16">
        <f t="shared" si="112"/>
        <v>23.268033864930874</v>
      </c>
      <c r="AO27" s="28">
        <f t="shared" si="112"/>
        <v>20.377068850668646</v>
      </c>
      <c r="AP27" s="16">
        <f t="shared" si="112"/>
        <v>40.971843703679141</v>
      </c>
      <c r="AQ27" s="29">
        <f t="shared" si="112"/>
        <v>23.182717286768252</v>
      </c>
      <c r="AR27" s="16">
        <f t="shared" si="112"/>
        <v>20.302115462068969</v>
      </c>
      <c r="AS27" s="16">
        <f t="shared" si="112"/>
        <v>40.828930015702781</v>
      </c>
      <c r="AT27" s="16">
        <f t="shared" si="112"/>
        <v>23.139373595691609</v>
      </c>
      <c r="AU27" s="16">
        <f t="shared" si="112"/>
        <v>20.500144489249461</v>
      </c>
      <c r="AV27" s="16">
        <f t="shared" si="112"/>
        <v>40.815892449017255</v>
      </c>
      <c r="AW27" s="16">
        <f t="shared" si="112"/>
        <v>23.308228568192668</v>
      </c>
      <c r="AX27" s="16">
        <f t="shared" si="112"/>
        <v>19.825462421565572</v>
      </c>
      <c r="AY27" s="16">
        <f t="shared" si="112"/>
        <v>40.759963860180321</v>
      </c>
      <c r="AZ27" s="16">
        <f t="shared" si="112"/>
        <v>22.719071867144635</v>
      </c>
      <c r="BA27" s="16">
        <f t="shared" si="112"/>
        <v>18.513236769496569</v>
      </c>
      <c r="BB27" s="16">
        <f t="shared" si="112"/>
        <v>39.625833550883193</v>
      </c>
      <c r="BC27" s="16">
        <f t="shared" si="112"/>
        <v>21.431462916245682</v>
      </c>
      <c r="BD27" s="28">
        <f t="shared" si="112"/>
        <v>17.857385993464668</v>
      </c>
      <c r="BE27" s="16">
        <f t="shared" si="112"/>
        <v>39.868717168974079</v>
      </c>
      <c r="BF27" s="29">
        <f t="shared" si="112"/>
        <v>20.89983703945612</v>
      </c>
      <c r="BG27" s="16">
        <f t="shared" si="112"/>
        <v>17.188315091500833</v>
      </c>
      <c r="BH27" s="16">
        <f t="shared" si="112"/>
        <v>39.573790009337621</v>
      </c>
      <c r="BI27" s="16">
        <f t="shared" si="112"/>
        <v>20.257719010939347</v>
      </c>
      <c r="BJ27" s="28">
        <f t="shared" ref="BJ27:BL27" si="113">(BJ7/BJ21)*100</f>
        <v>16.797946683454672</v>
      </c>
      <c r="BK27" s="16">
        <f t="shared" si="113"/>
        <v>39.583009648874942</v>
      </c>
      <c r="BL27" s="29">
        <f t="shared" si="113"/>
        <v>19.922140466584501</v>
      </c>
      <c r="BM27" s="15" t="s">
        <v>38</v>
      </c>
    </row>
    <row r="28" spans="1:65" ht="15" x14ac:dyDescent="0.25">
      <c r="A28" s="17" t="s">
        <v>36</v>
      </c>
      <c r="B28" s="30">
        <f t="shared" ref="B28:BI28" si="114">(B8/B21)*100</f>
        <v>0</v>
      </c>
      <c r="C28" s="18">
        <f t="shared" si="114"/>
        <v>7.7836417817964172</v>
      </c>
      <c r="D28" s="31">
        <f t="shared" si="114"/>
        <v>1.0410569288627121</v>
      </c>
      <c r="E28" s="30">
        <f t="shared" si="114"/>
        <v>0</v>
      </c>
      <c r="F28" s="18">
        <f t="shared" si="114"/>
        <v>7.7836417817964172</v>
      </c>
      <c r="G28" s="31">
        <f t="shared" si="114"/>
        <v>1.0419594568919279</v>
      </c>
      <c r="H28" s="30">
        <f t="shared" si="114"/>
        <v>0</v>
      </c>
      <c r="I28" s="18">
        <f t="shared" si="114"/>
        <v>7.7836417817964172</v>
      </c>
      <c r="J28" s="31">
        <f t="shared" si="114"/>
        <v>1.0419594568919279</v>
      </c>
      <c r="K28" s="30">
        <f t="shared" si="114"/>
        <v>0</v>
      </c>
      <c r="L28" s="18">
        <f t="shared" si="114"/>
        <v>7.7836417817964172</v>
      </c>
      <c r="M28" s="31">
        <f t="shared" si="114"/>
        <v>1.0419594568919277</v>
      </c>
      <c r="N28" s="18">
        <f t="shared" si="114"/>
        <v>0</v>
      </c>
      <c r="O28" s="18">
        <f t="shared" si="114"/>
        <v>8.0436811620908468</v>
      </c>
      <c r="P28" s="18">
        <f t="shared" si="114"/>
        <v>1.076769703696421</v>
      </c>
      <c r="Q28" s="30">
        <f t="shared" si="114"/>
        <v>0</v>
      </c>
      <c r="R28" s="18">
        <f t="shared" si="114"/>
        <v>8.0425786086076343</v>
      </c>
      <c r="S28" s="31">
        <f t="shared" si="114"/>
        <v>1.1019641130621813</v>
      </c>
      <c r="T28" s="18">
        <f t="shared" si="114"/>
        <v>0</v>
      </c>
      <c r="U28" s="18">
        <f t="shared" si="114"/>
        <v>7.3235564220414382</v>
      </c>
      <c r="V28" s="18">
        <f t="shared" si="114"/>
        <v>0.99614931645166815</v>
      </c>
      <c r="W28" s="18">
        <f t="shared" si="114"/>
        <v>0</v>
      </c>
      <c r="X28" s="18">
        <f t="shared" si="114"/>
        <v>7.3235564220414382</v>
      </c>
      <c r="Y28" s="18">
        <f t="shared" si="114"/>
        <v>0.99614931645166815</v>
      </c>
      <c r="Z28" s="30">
        <f t="shared" si="114"/>
        <v>0</v>
      </c>
      <c r="AA28" s="18">
        <f t="shared" si="114"/>
        <v>7.7479740757066571</v>
      </c>
      <c r="AB28" s="31">
        <f t="shared" si="114"/>
        <v>1.0538785577143137</v>
      </c>
      <c r="AC28" s="18">
        <f t="shared" si="114"/>
        <v>0</v>
      </c>
      <c r="AD28" s="18">
        <f t="shared" si="114"/>
        <v>7.7479740757066571</v>
      </c>
      <c r="AE28" s="18">
        <f t="shared" si="114"/>
        <v>1.0545483973975334</v>
      </c>
      <c r="AF28" s="18">
        <f t="shared" si="114"/>
        <v>0</v>
      </c>
      <c r="AG28" s="18">
        <f t="shared" si="114"/>
        <v>7.847711625892682</v>
      </c>
      <c r="AH28" s="18">
        <f t="shared" si="114"/>
        <v>1.0681233103594663</v>
      </c>
      <c r="AI28" s="18">
        <f t="shared" si="114"/>
        <v>0</v>
      </c>
      <c r="AJ28" s="18">
        <f t="shared" si="114"/>
        <v>7.847711625892682</v>
      </c>
      <c r="AK28" s="18">
        <f t="shared" si="114"/>
        <v>1.0681233103594665</v>
      </c>
      <c r="AL28" s="18">
        <f t="shared" si="114"/>
        <v>0</v>
      </c>
      <c r="AM28" s="18">
        <f t="shared" si="114"/>
        <v>7.9453850490684683</v>
      </c>
      <c r="AN28" s="18">
        <f t="shared" si="114"/>
        <v>1.082408392236907</v>
      </c>
      <c r="AO28" s="30">
        <f t="shared" si="114"/>
        <v>0</v>
      </c>
      <c r="AP28" s="18">
        <f t="shared" si="114"/>
        <v>8.1361668740846067</v>
      </c>
      <c r="AQ28" s="31">
        <f t="shared" si="114"/>
        <v>1.1083988064469708</v>
      </c>
      <c r="AR28" s="18">
        <f t="shared" si="114"/>
        <v>0</v>
      </c>
      <c r="AS28" s="18">
        <f t="shared" si="114"/>
        <v>8.2714716295661823</v>
      </c>
      <c r="AT28" s="18">
        <f t="shared" si="114"/>
        <v>1.1432996628237695</v>
      </c>
      <c r="AU28" s="18">
        <f t="shared" si="114"/>
        <v>0</v>
      </c>
      <c r="AV28" s="18">
        <f t="shared" si="114"/>
        <v>8.2714716295661823</v>
      </c>
      <c r="AW28" s="18">
        <f t="shared" si="114"/>
        <v>1.1432996628237695</v>
      </c>
      <c r="AX28" s="18">
        <f t="shared" si="114"/>
        <v>0</v>
      </c>
      <c r="AY28" s="18">
        <f t="shared" si="114"/>
        <v>8.2714716295661823</v>
      </c>
      <c r="AZ28" s="18">
        <f t="shared" si="114"/>
        <v>1.1432996628237695</v>
      </c>
      <c r="BA28" s="18">
        <f t="shared" si="114"/>
        <v>0</v>
      </c>
      <c r="BB28" s="18">
        <f t="shared" si="114"/>
        <v>8.2714716295661823</v>
      </c>
      <c r="BC28" s="18">
        <f t="shared" si="114"/>
        <v>1.1432996628237695</v>
      </c>
      <c r="BD28" s="30">
        <f t="shared" si="114"/>
        <v>0</v>
      </c>
      <c r="BE28" s="18">
        <f t="shared" si="114"/>
        <v>8.3548515231561584</v>
      </c>
      <c r="BF28" s="31">
        <f t="shared" si="114"/>
        <v>1.1548246016130117</v>
      </c>
      <c r="BG28" s="18">
        <f t="shared" si="114"/>
        <v>0</v>
      </c>
      <c r="BH28" s="18">
        <f t="shared" si="114"/>
        <v>8.3855900473417933</v>
      </c>
      <c r="BI28" s="18">
        <f t="shared" si="114"/>
        <v>1.1497974938028601</v>
      </c>
      <c r="BJ28" s="30">
        <f t="shared" ref="BJ28:BL28" si="115">(BJ8/BJ21)*100</f>
        <v>0</v>
      </c>
      <c r="BK28" s="18">
        <f t="shared" si="115"/>
        <v>8.3855900473417933</v>
      </c>
      <c r="BL28" s="31">
        <f t="shared" si="115"/>
        <v>1.1497974938028603</v>
      </c>
      <c r="BM28" s="17" t="s">
        <v>37</v>
      </c>
    </row>
    <row r="29" spans="1:65" ht="15" x14ac:dyDescent="0.25">
      <c r="A29" s="64" t="s">
        <v>10</v>
      </c>
      <c r="B29" s="65">
        <f>(B9/B21)*100</f>
        <v>6.0033443084638254</v>
      </c>
      <c r="C29" s="66">
        <f t="shared" ref="C29" si="116">(C9/C21)*100</f>
        <v>0.51908617960284498</v>
      </c>
      <c r="D29" s="67">
        <f>(D9/D21)*100</f>
        <v>5.2698284190153943</v>
      </c>
      <c r="E29" s="65">
        <f>(E9/E21)*100</f>
        <v>6.2804032104258143</v>
      </c>
      <c r="F29" s="66">
        <f t="shared" ref="F29" si="117">(F9/F21)*100</f>
        <v>0.51908617960284498</v>
      </c>
      <c r="G29" s="67">
        <f>(G9/G21)*100</f>
        <v>5.5091628408525564</v>
      </c>
      <c r="H29" s="65">
        <f>(H9/H21)*100</f>
        <v>6.3657485992239318</v>
      </c>
      <c r="I29" s="66">
        <f t="shared" ref="I29" si="118">(I9/I21)*100</f>
        <v>0.51908617960284498</v>
      </c>
      <c r="J29" s="67">
        <f>(J9/J21)*100</f>
        <v>5.5830834445111162</v>
      </c>
      <c r="K29" s="65">
        <f>(K9/K21)*100</f>
        <v>6.4635054362757236</v>
      </c>
      <c r="L29" s="66">
        <f t="shared" ref="L29" si="119">(L9/L21)*100</f>
        <v>0.51908617960284498</v>
      </c>
      <c r="M29" s="67">
        <f>(M9/M21)*100</f>
        <v>5.6677540343154851</v>
      </c>
      <c r="N29" s="66">
        <f>(N9/N21)*100</f>
        <v>5.9322153771587427</v>
      </c>
      <c r="O29" s="66">
        <f t="shared" ref="O29" si="120">(O9/O21)*100</f>
        <v>0.25904679930841412</v>
      </c>
      <c r="P29" s="66">
        <f>(P9/P21)*100</f>
        <v>5.1727750257209602</v>
      </c>
      <c r="Q29" s="65">
        <f>(Q9/Q21)*100</f>
        <v>6.0383644410772774</v>
      </c>
      <c r="R29" s="66">
        <f t="shared" ref="R29" si="121">(R9/R21)*100</f>
        <v>0.46292715235244009</v>
      </c>
      <c r="S29" s="67">
        <f>(S9/S21)*100</f>
        <v>5.2744388264456843</v>
      </c>
      <c r="T29" s="66">
        <f>(T9/T21)*100</f>
        <v>6.2118891990658982</v>
      </c>
      <c r="U29" s="66">
        <f t="shared" ref="U29" si="122">(U9/U21)*100</f>
        <v>0.80638870363169468</v>
      </c>
      <c r="V29" s="66">
        <f>(V9/V21)*100</f>
        <v>5.4766336328767933</v>
      </c>
      <c r="W29" s="66">
        <f>(W9/W21)*100</f>
        <v>6.4151476949462936</v>
      </c>
      <c r="X29" s="66">
        <f t="shared" ref="X29" si="123">(X9/X21)*100</f>
        <v>0.80638870363169468</v>
      </c>
      <c r="Y29" s="66">
        <f>(Y9/Y21)*100</f>
        <v>5.6522449311299727</v>
      </c>
      <c r="Z29" s="65">
        <f>(Z9/Z21)*100</f>
        <v>6.5263986468334911</v>
      </c>
      <c r="AA29" s="66">
        <f t="shared" ref="AA29" si="124">(AA9/AA21)*100</f>
        <v>0.38197104996647552</v>
      </c>
      <c r="AB29" s="67">
        <f>(AB9/AB21)*100</f>
        <v>5.6906342998579706</v>
      </c>
      <c r="AC29" s="66">
        <f>(AC9/AC21)*100</f>
        <v>6.8410599158855723</v>
      </c>
      <c r="AD29" s="66">
        <f t="shared" ref="AD29" si="125">(AD9/AD21)*100</f>
        <v>0.38197104996647552</v>
      </c>
      <c r="AE29" s="66">
        <f>(AE9/AE21)*100</f>
        <v>5.9619369676609431</v>
      </c>
      <c r="AF29" s="66">
        <f>(AF9/AF21)*100</f>
        <v>7.0746916354845437</v>
      </c>
      <c r="AG29" s="66">
        <f t="shared" ref="AG29" si="126">(AG9/AG21)*100</f>
        <v>0.38197104996647552</v>
      </c>
      <c r="AH29" s="66">
        <f>(AH9/AH21)*100</f>
        <v>6.1637699288907006</v>
      </c>
      <c r="AI29" s="66">
        <f>(AI9/AI21)*100</f>
        <v>6.3836258592809489</v>
      </c>
      <c r="AJ29" s="66">
        <f t="shared" ref="AJ29" si="127">(AJ9/AJ21)*100</f>
        <v>0.38197104996647552</v>
      </c>
      <c r="AK29" s="66">
        <f>(AK9/AK21)*100</f>
        <v>5.5667625865010217</v>
      </c>
      <c r="AL29" s="66">
        <f>(AL9/AL21)*100</f>
        <v>7.1990634152367159</v>
      </c>
      <c r="AM29" s="66">
        <f t="shared" ref="AM29" si="128">(AM9/AM21)*100</f>
        <v>0.38156619382386059</v>
      </c>
      <c r="AN29" s="66">
        <f>(AN9/AN21)*100</f>
        <v>6.2703084007299958</v>
      </c>
      <c r="AO29" s="65">
        <f>(AO9/AO21)*100</f>
        <v>7.2835158656813341</v>
      </c>
      <c r="AP29" s="66">
        <f t="shared" ref="AP29" si="129">(AP9/AP21)*100</f>
        <v>0.19078436880772234</v>
      </c>
      <c r="AQ29" s="67">
        <f>(AQ9/AQ21)*100</f>
        <v>6.3172653883682015</v>
      </c>
      <c r="AR29" s="66">
        <f>(AR9/AR21)*100</f>
        <v>7.2835158656813341</v>
      </c>
      <c r="AS29" s="66">
        <f t="shared" ref="AS29" si="130">(AS9/AS21)*100</f>
        <v>0.39605053404704693</v>
      </c>
      <c r="AT29" s="66">
        <f>(AT9/AT21)*100</f>
        <v>6.3315163734481867</v>
      </c>
      <c r="AU29" s="66">
        <f>(AU9/AU21)*100</f>
        <v>7.0394529645547612</v>
      </c>
      <c r="AV29" s="66">
        <f t="shared" ref="AV29" si="131">(AV9/AV21)*100</f>
        <v>0.39605053404704693</v>
      </c>
      <c r="AW29" s="66">
        <f>(AW9/AW21)*100</f>
        <v>6.1211883438248176</v>
      </c>
      <c r="AX29" s="66">
        <f>(AX9/AX21)*100</f>
        <v>7.512466926902535</v>
      </c>
      <c r="AY29" s="66">
        <f t="shared" ref="AY29" si="132">(AY9/AY21)*100</f>
        <v>0.39605053404704693</v>
      </c>
      <c r="AZ29" s="66">
        <f>(AZ9/AZ21)*100</f>
        <v>6.5288213524702199</v>
      </c>
      <c r="BA29" s="66">
        <f>(BA9/BA21)*100</f>
        <v>8.6809598576386584</v>
      </c>
      <c r="BB29" s="66">
        <f t="shared" ref="BB29" si="133">(BB9/BB21)*100</f>
        <v>1.407021634114509</v>
      </c>
      <c r="BC29" s="66">
        <f>(BC9/BC21)*100</f>
        <v>7.6755412948003716</v>
      </c>
      <c r="BD29" s="65">
        <f>(BD9/BD21)*100</f>
        <v>9.2539393096259435</v>
      </c>
      <c r="BE29" s="66">
        <f t="shared" ref="BE29" si="134">(BE9/BE21)*100</f>
        <v>1.2819522106248435</v>
      </c>
      <c r="BF29" s="67">
        <f>(BF9/BF21)*100</f>
        <v>8.1520350088550515</v>
      </c>
      <c r="BG29" s="66">
        <f>(BG9/BG21)*100</f>
        <v>10.05548415121649</v>
      </c>
      <c r="BH29" s="66">
        <f t="shared" ref="BH29" si="135">(BH9/BH21)*100</f>
        <v>1.3444865054743773</v>
      </c>
      <c r="BI29" s="66">
        <f>(BI9/BI21)*100</f>
        <v>8.8610681107171221</v>
      </c>
      <c r="BJ29" s="65">
        <f>(BJ9/BJ21)*100</f>
        <v>10.297283492121572</v>
      </c>
      <c r="BK29" s="66">
        <f t="shared" ref="BK29" si="136">(BK9/BK21)*100</f>
        <v>1.3444865054743773</v>
      </c>
      <c r="BL29" s="67">
        <f>(BL9/BL21)*100</f>
        <v>9.0697129240807595</v>
      </c>
      <c r="BM29" s="64" t="s">
        <v>1</v>
      </c>
    </row>
    <row r="30" spans="1:65" ht="30" customHeight="1" x14ac:dyDescent="0.25">
      <c r="A30" s="19" t="s">
        <v>30</v>
      </c>
      <c r="B30" s="32">
        <f t="shared" ref="B30:Q30" si="137">(B10/B21)*100</f>
        <v>6.0033443084638254</v>
      </c>
      <c r="C30" s="20">
        <f t="shared" si="137"/>
        <v>0.51908617960284498</v>
      </c>
      <c r="D30" s="33">
        <f t="shared" si="137"/>
        <v>5.2698284190153943</v>
      </c>
      <c r="E30" s="32">
        <f t="shared" si="137"/>
        <v>6.2804032104258143</v>
      </c>
      <c r="F30" s="20">
        <f t="shared" si="137"/>
        <v>0.51908617960284498</v>
      </c>
      <c r="G30" s="33">
        <f t="shared" si="137"/>
        <v>5.5091628408525564</v>
      </c>
      <c r="H30" s="32">
        <f t="shared" si="137"/>
        <v>6.3657485992239318</v>
      </c>
      <c r="I30" s="20">
        <f t="shared" si="137"/>
        <v>0.51908617960284498</v>
      </c>
      <c r="J30" s="33">
        <f t="shared" si="137"/>
        <v>5.5830834445111162</v>
      </c>
      <c r="K30" s="32">
        <f t="shared" si="137"/>
        <v>6.4635054362757236</v>
      </c>
      <c r="L30" s="20">
        <f t="shared" si="137"/>
        <v>0.51908617960284498</v>
      </c>
      <c r="M30" s="33">
        <f t="shared" si="137"/>
        <v>5.6677540343154851</v>
      </c>
      <c r="N30" s="20">
        <f t="shared" si="137"/>
        <v>5.9322153771587427</v>
      </c>
      <c r="O30" s="20">
        <f t="shared" si="137"/>
        <v>0.25904679930841412</v>
      </c>
      <c r="P30" s="20">
        <f t="shared" si="137"/>
        <v>5.1727750257209602</v>
      </c>
      <c r="Q30" s="32">
        <f t="shared" si="137"/>
        <v>6.0383644410772774</v>
      </c>
      <c r="R30" s="20">
        <f>(R15/R21)*100</f>
        <v>19.577804966097322</v>
      </c>
      <c r="S30" s="33">
        <f t="shared" ref="S30:T30" si="138">(S10/S21)*100</f>
        <v>5.2744388264456843</v>
      </c>
      <c r="T30" s="20">
        <f t="shared" si="138"/>
        <v>6.2118891990658982</v>
      </c>
      <c r="U30" s="20">
        <f>(U15/U21)*100</f>
        <v>19.743138459741555</v>
      </c>
      <c r="V30" s="20">
        <f t="shared" ref="V30:W30" si="139">(V10/V21)*100</f>
        <v>5.4766336328767933</v>
      </c>
      <c r="W30" s="20">
        <f t="shared" si="139"/>
        <v>6.4151476949462936</v>
      </c>
      <c r="X30" s="20">
        <f>(X10/X21)*100</f>
        <v>0.80638870363169468</v>
      </c>
      <c r="Y30" s="20">
        <f t="shared" ref="Y30:Z30" si="140">(Y10/Y21)*100</f>
        <v>5.6522449311299727</v>
      </c>
      <c r="Z30" s="32">
        <f t="shared" si="140"/>
        <v>6.5263986468334911</v>
      </c>
      <c r="AA30" s="20">
        <f>(AA10/AA21)*100</f>
        <v>0.38197104996647552</v>
      </c>
      <c r="AB30" s="33">
        <f t="shared" ref="AB30:AC30" si="141">(AB10/AB21)*100</f>
        <v>5.6906342998579706</v>
      </c>
      <c r="AC30" s="20">
        <f t="shared" si="141"/>
        <v>6.8410599158855723</v>
      </c>
      <c r="AD30" s="20">
        <f>(AD10/AD21)*100</f>
        <v>0.38197104996647552</v>
      </c>
      <c r="AE30" s="20">
        <f t="shared" ref="AE30:AF30" si="142">(AE10/AE21)*100</f>
        <v>5.9619369676609431</v>
      </c>
      <c r="AF30" s="20">
        <f t="shared" si="142"/>
        <v>7.0746916354845437</v>
      </c>
      <c r="AG30" s="20">
        <f>(AG10/AG21)*100</f>
        <v>0.38197104996647552</v>
      </c>
      <c r="AH30" s="20">
        <f t="shared" ref="AH30:AI30" si="143">(AH10/AH21)*100</f>
        <v>6.1637699288907006</v>
      </c>
      <c r="AI30" s="20">
        <f t="shared" si="143"/>
        <v>6.3836258592809489</v>
      </c>
      <c r="AJ30" s="20">
        <f>(AJ10/AJ21)*100</f>
        <v>0.38197104996647552</v>
      </c>
      <c r="AK30" s="20">
        <f t="shared" ref="AK30:AL30" si="144">(AK10/AK21)*100</f>
        <v>5.5667625865010217</v>
      </c>
      <c r="AL30" s="20">
        <f t="shared" si="144"/>
        <v>7.1990634152367159</v>
      </c>
      <c r="AM30" s="20">
        <f>(AM10/AM21)*100</f>
        <v>0.38156619382386059</v>
      </c>
      <c r="AN30" s="20">
        <f t="shared" ref="AN30:AO30" si="145">(AN10/AN21)*100</f>
        <v>6.2703084007299958</v>
      </c>
      <c r="AO30" s="32">
        <f t="shared" si="145"/>
        <v>7.2835158656813341</v>
      </c>
      <c r="AP30" s="20">
        <f>(AP10/AP21)*100</f>
        <v>0.19078436880772234</v>
      </c>
      <c r="AQ30" s="33">
        <f t="shared" ref="AQ30:AR30" si="146">(AQ10/AQ21)*100</f>
        <v>6.3172653883682015</v>
      </c>
      <c r="AR30" s="20">
        <f t="shared" si="146"/>
        <v>7.2835158656813341</v>
      </c>
      <c r="AS30" s="20">
        <f>(AS10/AS21)*100</f>
        <v>0.39605053404704693</v>
      </c>
      <c r="AT30" s="20">
        <f t="shared" ref="AT30:AU30" si="147">(AT10/AT21)*100</f>
        <v>6.3315163734481867</v>
      </c>
      <c r="AU30" s="20">
        <f t="shared" si="147"/>
        <v>7.0394529645547612</v>
      </c>
      <c r="AV30" s="20">
        <f>(AV10/AV21)*100</f>
        <v>0.39605053404704693</v>
      </c>
      <c r="AW30" s="20">
        <f t="shared" ref="AW30:AX30" si="148">(AW10/AW21)*100</f>
        <v>6.1211883438248176</v>
      </c>
      <c r="AX30" s="20">
        <f t="shared" si="148"/>
        <v>7.512466926902535</v>
      </c>
      <c r="AY30" s="20">
        <f>(AY10/AY21)*100</f>
        <v>0.39605053404704693</v>
      </c>
      <c r="AZ30" s="20">
        <f t="shared" ref="AZ30:BA30" si="149">(AZ10/AZ21)*100</f>
        <v>6.5288213524702199</v>
      </c>
      <c r="BA30" s="20">
        <f t="shared" si="149"/>
        <v>8.6809598576386584</v>
      </c>
      <c r="BB30" s="20">
        <f>(BB10/BB21)*100</f>
        <v>1.407021634114509</v>
      </c>
      <c r="BC30" s="20">
        <f t="shared" ref="BC30:BD30" si="150">(BC10/BC21)*100</f>
        <v>7.6755412948003716</v>
      </c>
      <c r="BD30" s="32">
        <f t="shared" si="150"/>
        <v>9.2539393096259435</v>
      </c>
      <c r="BE30" s="20">
        <f>(BE10/BE21)*100</f>
        <v>1.2819522106248435</v>
      </c>
      <c r="BF30" s="33">
        <f t="shared" ref="BF30:BG30" si="151">(BF10/BF21)*100</f>
        <v>8.1520350088550515</v>
      </c>
      <c r="BG30" s="20">
        <f t="shared" si="151"/>
        <v>10.05548415121649</v>
      </c>
      <c r="BH30" s="20">
        <f>(BH10/BH21)*100</f>
        <v>1.3444865054743773</v>
      </c>
      <c r="BI30" s="20">
        <f t="shared" ref="BI30" si="152">(BI10/BI21)*100</f>
        <v>8.8610681107171221</v>
      </c>
      <c r="BJ30" s="32">
        <f t="shared" ref="BJ30:BL30" si="153">(BJ10/BJ21)*100</f>
        <v>10.297283492121572</v>
      </c>
      <c r="BK30" s="20">
        <f>(BK10/BK21)*100</f>
        <v>1.3444865054743773</v>
      </c>
      <c r="BL30" s="33">
        <f t="shared" si="153"/>
        <v>9.0697129240807595</v>
      </c>
      <c r="BM30" s="19" t="s">
        <v>28</v>
      </c>
    </row>
    <row r="31" spans="1:65" ht="15" x14ac:dyDescent="0.25">
      <c r="A31" s="106" t="s">
        <v>29</v>
      </c>
      <c r="B31" s="107">
        <f t="shared" ref="B31:BI31" si="154">(B11/B21)*100</f>
        <v>9.687391740068211</v>
      </c>
      <c r="C31" s="108">
        <f t="shared" si="154"/>
        <v>1.5336865753054656</v>
      </c>
      <c r="D31" s="109">
        <f t="shared" si="154"/>
        <v>8.5968390790333853</v>
      </c>
      <c r="E31" s="107">
        <f t="shared" si="154"/>
        <v>9.6970880756565148</v>
      </c>
      <c r="F31" s="108">
        <f t="shared" si="154"/>
        <v>1.5336865753054656</v>
      </c>
      <c r="G31" s="109">
        <f t="shared" si="154"/>
        <v>8.6042919742751121</v>
      </c>
      <c r="H31" s="107">
        <f t="shared" si="154"/>
        <v>9.6970880756565148</v>
      </c>
      <c r="I31" s="108">
        <f t="shared" si="154"/>
        <v>1.5336865753054656</v>
      </c>
      <c r="J31" s="109">
        <f t="shared" si="154"/>
        <v>8.6042919742751121</v>
      </c>
      <c r="K31" s="107">
        <f t="shared" si="154"/>
        <v>9.697088075656513</v>
      </c>
      <c r="L31" s="108">
        <f t="shared" si="154"/>
        <v>1.5336865753054656</v>
      </c>
      <c r="M31" s="109">
        <f t="shared" si="154"/>
        <v>8.6042919742751103</v>
      </c>
      <c r="N31" s="108">
        <f t="shared" si="154"/>
        <v>9.6970880756565148</v>
      </c>
      <c r="O31" s="108">
        <f t="shared" si="154"/>
        <v>1.5336865753054656</v>
      </c>
      <c r="P31" s="108">
        <f t="shared" si="154"/>
        <v>8.6042919742751121</v>
      </c>
      <c r="Q31" s="107">
        <f t="shared" si="154"/>
        <v>9.710046757685955</v>
      </c>
      <c r="R31" s="108">
        <f t="shared" si="154"/>
        <v>1.7053815449798115</v>
      </c>
      <c r="S31" s="109">
        <f t="shared" si="154"/>
        <v>8.6132773966704672</v>
      </c>
      <c r="T31" s="108">
        <f t="shared" si="154"/>
        <v>9.710046757685955</v>
      </c>
      <c r="U31" s="108">
        <f t="shared" si="154"/>
        <v>1.4652082744987891</v>
      </c>
      <c r="V31" s="108">
        <f t="shared" si="154"/>
        <v>8.5885847594465936</v>
      </c>
      <c r="W31" s="108">
        <f t="shared" si="154"/>
        <v>9.710046757685955</v>
      </c>
      <c r="X31" s="108">
        <f t="shared" si="154"/>
        <v>1.4652082744987891</v>
      </c>
      <c r="Y31" s="108">
        <f t="shared" si="154"/>
        <v>8.5885847594465936</v>
      </c>
      <c r="Z31" s="107">
        <f t="shared" si="154"/>
        <v>9.710046757685955</v>
      </c>
      <c r="AA31" s="108">
        <f t="shared" si="154"/>
        <v>1.4652082744987891</v>
      </c>
      <c r="AB31" s="109">
        <f t="shared" si="154"/>
        <v>8.5885847594465936</v>
      </c>
      <c r="AC31" s="108">
        <f t="shared" si="154"/>
        <v>9.6732594337258728</v>
      </c>
      <c r="AD31" s="108">
        <f t="shared" si="154"/>
        <v>1.4652082744987891</v>
      </c>
      <c r="AE31" s="108">
        <f t="shared" si="154"/>
        <v>8.5560916281623989</v>
      </c>
      <c r="AF31" s="108">
        <f t="shared" si="154"/>
        <v>9.6732594337258728</v>
      </c>
      <c r="AG31" s="108">
        <f t="shared" si="154"/>
        <v>1.4652082744987891</v>
      </c>
      <c r="AH31" s="108">
        <f t="shared" si="154"/>
        <v>8.5560916281623989</v>
      </c>
      <c r="AI31" s="108">
        <f t="shared" si="154"/>
        <v>9.6732594337258746</v>
      </c>
      <c r="AJ31" s="108">
        <f t="shared" si="154"/>
        <v>1.4652082744987891</v>
      </c>
      <c r="AK31" s="108">
        <f t="shared" si="154"/>
        <v>8.5560916281624007</v>
      </c>
      <c r="AL31" s="108">
        <f t="shared" si="154"/>
        <v>9.6732594337258746</v>
      </c>
      <c r="AM31" s="108">
        <f t="shared" si="154"/>
        <v>1.4636552809664443</v>
      </c>
      <c r="AN31" s="108">
        <f t="shared" si="154"/>
        <v>8.5548561874374407</v>
      </c>
      <c r="AO31" s="107">
        <f t="shared" si="154"/>
        <v>9.6732594337258728</v>
      </c>
      <c r="AP31" s="108">
        <f t="shared" si="154"/>
        <v>1.4636552809664443</v>
      </c>
      <c r="AQ31" s="109">
        <f t="shared" si="154"/>
        <v>8.5548561874374371</v>
      </c>
      <c r="AR31" s="108">
        <f t="shared" si="154"/>
        <v>9.6732594337258728</v>
      </c>
      <c r="AS31" s="108">
        <f t="shared" si="154"/>
        <v>1.6476952902254145</v>
      </c>
      <c r="AT31" s="108">
        <f t="shared" si="154"/>
        <v>8.563949604694173</v>
      </c>
      <c r="AU31" s="108">
        <f t="shared" si="154"/>
        <v>9.673259433725871</v>
      </c>
      <c r="AV31" s="108">
        <f t="shared" si="154"/>
        <v>1.6476952902254145</v>
      </c>
      <c r="AW31" s="108">
        <f t="shared" si="154"/>
        <v>8.563949604694173</v>
      </c>
      <c r="AX31" s="108">
        <f t="shared" si="154"/>
        <v>9.6732594337258728</v>
      </c>
      <c r="AY31" s="108">
        <f t="shared" si="154"/>
        <v>1.6476952902254145</v>
      </c>
      <c r="AZ31" s="108">
        <f t="shared" si="154"/>
        <v>8.563949604694173</v>
      </c>
      <c r="BA31" s="108">
        <f t="shared" si="154"/>
        <v>9.6732594337258728</v>
      </c>
      <c r="BB31" s="108">
        <f t="shared" si="154"/>
        <v>1.6476952902254145</v>
      </c>
      <c r="BC31" s="108">
        <f t="shared" si="154"/>
        <v>8.563949604694173</v>
      </c>
      <c r="BD31" s="107">
        <f t="shared" si="154"/>
        <v>9.6732594337258728</v>
      </c>
      <c r="BE31" s="108">
        <f t="shared" si="154"/>
        <v>1.6476952902254145</v>
      </c>
      <c r="BF31" s="109">
        <f t="shared" si="154"/>
        <v>8.563949604694173</v>
      </c>
      <c r="BG31" s="108">
        <f t="shared" si="154"/>
        <v>9.5835448348855898</v>
      </c>
      <c r="BH31" s="108">
        <f t="shared" si="154"/>
        <v>1.6476952902254145</v>
      </c>
      <c r="BI31" s="108">
        <f t="shared" si="154"/>
        <v>8.4954139024010829</v>
      </c>
      <c r="BJ31" s="107">
        <f t="shared" ref="BJ31:BL31" si="155">(BJ11/BJ21)*100</f>
        <v>9.5835448348855916</v>
      </c>
      <c r="BK31" s="108">
        <f t="shared" si="155"/>
        <v>1.6476952902254145</v>
      </c>
      <c r="BL31" s="109">
        <f t="shared" si="155"/>
        <v>8.4954139024010846</v>
      </c>
      <c r="BM31" s="106" t="s">
        <v>29</v>
      </c>
    </row>
    <row r="32" spans="1:65" ht="15" x14ac:dyDescent="0.25">
      <c r="A32" s="110" t="s">
        <v>31</v>
      </c>
      <c r="B32" s="111">
        <f t="shared" ref="B32:BI32" si="156">(B12/B21)*100</f>
        <v>3.684047431604387</v>
      </c>
      <c r="C32" s="112">
        <f t="shared" si="156"/>
        <v>1.0146003957026206</v>
      </c>
      <c r="D32" s="113">
        <f t="shared" si="156"/>
        <v>3.3270106600179927</v>
      </c>
      <c r="E32" s="111">
        <f t="shared" si="156"/>
        <v>3.4166848652307036</v>
      </c>
      <c r="F32" s="112">
        <f t="shared" si="156"/>
        <v>1.0146003957026206</v>
      </c>
      <c r="G32" s="113">
        <f t="shared" si="156"/>
        <v>3.0951291334225566</v>
      </c>
      <c r="H32" s="111">
        <f t="shared" si="156"/>
        <v>3.3313394764325843</v>
      </c>
      <c r="I32" s="112">
        <f t="shared" si="156"/>
        <v>1.0146003957026206</v>
      </c>
      <c r="J32" s="113">
        <f t="shared" si="156"/>
        <v>3.0212085297639968</v>
      </c>
      <c r="K32" s="111">
        <f t="shared" si="156"/>
        <v>3.2335826393807903</v>
      </c>
      <c r="L32" s="112">
        <f t="shared" si="156"/>
        <v>1.0146003957026206</v>
      </c>
      <c r="M32" s="113">
        <f t="shared" si="156"/>
        <v>2.9365379399596256</v>
      </c>
      <c r="N32" s="112">
        <f t="shared" si="156"/>
        <v>3.7648726984977738</v>
      </c>
      <c r="O32" s="112">
        <f t="shared" si="156"/>
        <v>1.2746397759970518</v>
      </c>
      <c r="P32" s="112">
        <f t="shared" si="156"/>
        <v>3.4315169485541523</v>
      </c>
      <c r="Q32" s="111">
        <f t="shared" si="156"/>
        <v>3.6716823166086794</v>
      </c>
      <c r="R32" s="112">
        <f t="shared" si="156"/>
        <v>1.2424543926273715</v>
      </c>
      <c r="S32" s="113">
        <f t="shared" si="156"/>
        <v>3.3388385702247838</v>
      </c>
      <c r="T32" s="112">
        <f t="shared" si="156"/>
        <v>3.4981575586200577</v>
      </c>
      <c r="U32" s="112">
        <f t="shared" si="156"/>
        <v>0.65881957086709442</v>
      </c>
      <c r="V32" s="112">
        <f t="shared" si="156"/>
        <v>3.1119511265698017</v>
      </c>
      <c r="W32" s="112">
        <f t="shared" si="156"/>
        <v>3.2948990627396624</v>
      </c>
      <c r="X32" s="112">
        <f t="shared" si="156"/>
        <v>0.65881957086709442</v>
      </c>
      <c r="Y32" s="112">
        <f t="shared" si="156"/>
        <v>2.9363398283166222</v>
      </c>
      <c r="Z32" s="111">
        <f t="shared" si="156"/>
        <v>3.1836481108524639</v>
      </c>
      <c r="AA32" s="112">
        <f t="shared" si="156"/>
        <v>1.0832372245323136</v>
      </c>
      <c r="AB32" s="113">
        <f t="shared" si="156"/>
        <v>2.897950459588623</v>
      </c>
      <c r="AC32" s="112">
        <f t="shared" si="156"/>
        <v>2.8321995178402988</v>
      </c>
      <c r="AD32" s="112">
        <f t="shared" si="156"/>
        <v>1.0832372245323136</v>
      </c>
      <c r="AE32" s="112">
        <f t="shared" si="156"/>
        <v>2.5941546605014549</v>
      </c>
      <c r="AF32" s="112">
        <f t="shared" si="156"/>
        <v>2.5985677982413282</v>
      </c>
      <c r="AG32" s="112">
        <f t="shared" si="156"/>
        <v>1.0832372245323136</v>
      </c>
      <c r="AH32" s="112">
        <f t="shared" si="156"/>
        <v>2.3923216992716974</v>
      </c>
      <c r="AI32" s="112">
        <f t="shared" si="156"/>
        <v>3.2896335744449239</v>
      </c>
      <c r="AJ32" s="112">
        <f t="shared" si="156"/>
        <v>1.0832372245323136</v>
      </c>
      <c r="AK32" s="112">
        <f t="shared" si="156"/>
        <v>2.9893290416613785</v>
      </c>
      <c r="AL32" s="112">
        <f t="shared" si="156"/>
        <v>2.4741960184891574</v>
      </c>
      <c r="AM32" s="112">
        <f t="shared" si="156"/>
        <v>1.0820890871425837</v>
      </c>
      <c r="AN32" s="112">
        <f t="shared" si="156"/>
        <v>2.284547786707444</v>
      </c>
      <c r="AO32" s="111">
        <f t="shared" si="156"/>
        <v>2.3897435680445374</v>
      </c>
      <c r="AP32" s="112">
        <f t="shared" si="156"/>
        <v>1.2728709121587216</v>
      </c>
      <c r="AQ32" s="113">
        <f t="shared" si="156"/>
        <v>2.2375907990692356</v>
      </c>
      <c r="AR32" s="112">
        <f t="shared" si="156"/>
        <v>2.3897435680445374</v>
      </c>
      <c r="AS32" s="112">
        <f t="shared" si="156"/>
        <v>1.2516447561783675</v>
      </c>
      <c r="AT32" s="112">
        <f t="shared" si="156"/>
        <v>2.2324332312459849</v>
      </c>
      <c r="AU32" s="112">
        <f t="shared" si="156"/>
        <v>2.6338064691711094</v>
      </c>
      <c r="AV32" s="112">
        <f t="shared" si="156"/>
        <v>1.2516447561783675</v>
      </c>
      <c r="AW32" s="112">
        <f t="shared" si="156"/>
        <v>2.442761260869355</v>
      </c>
      <c r="AX32" s="112">
        <f t="shared" si="156"/>
        <v>2.1607925068233369</v>
      </c>
      <c r="AY32" s="112">
        <f t="shared" si="156"/>
        <v>1.2516447561783675</v>
      </c>
      <c r="AZ32" s="112">
        <f t="shared" si="156"/>
        <v>2.0351282522239527</v>
      </c>
      <c r="BA32" s="112">
        <f t="shared" si="156"/>
        <v>0.99229957608721386</v>
      </c>
      <c r="BB32" s="112">
        <f t="shared" si="156"/>
        <v>0.24067365611090552</v>
      </c>
      <c r="BC32" s="112">
        <f t="shared" si="156"/>
        <v>0.88840830989380137</v>
      </c>
      <c r="BD32" s="111">
        <f t="shared" si="156"/>
        <v>0.41932012409992708</v>
      </c>
      <c r="BE32" s="112">
        <f t="shared" si="156"/>
        <v>0.36574307960057101</v>
      </c>
      <c r="BF32" s="113">
        <f t="shared" si="156"/>
        <v>0.41191459583912104</v>
      </c>
      <c r="BG32" s="112">
        <f t="shared" si="156"/>
        <v>-0.47193931633089925</v>
      </c>
      <c r="BH32" s="112">
        <f t="shared" si="156"/>
        <v>0.30320878475103719</v>
      </c>
      <c r="BI32" s="112">
        <f t="shared" si="156"/>
        <v>-0.3656542083160394</v>
      </c>
      <c r="BJ32" s="111">
        <f t="shared" ref="BJ32:BL32" si="157">(BJ12/BJ21)*100</f>
        <v>-0.7137386572359784</v>
      </c>
      <c r="BK32" s="112">
        <f t="shared" si="157"/>
        <v>0.30320878475103719</v>
      </c>
      <c r="BL32" s="113">
        <f t="shared" si="157"/>
        <v>-0.57429902167967561</v>
      </c>
      <c r="BM32" s="110" t="s">
        <v>34</v>
      </c>
    </row>
    <row r="33" spans="1:65" ht="15" x14ac:dyDescent="0.25">
      <c r="A33" s="68" t="s">
        <v>2</v>
      </c>
      <c r="B33" s="69">
        <f t="shared" ref="B33:BI33" si="158">(B13/B21)*100</f>
        <v>71.730370873991532</v>
      </c>
      <c r="C33" s="70">
        <f t="shared" si="158"/>
        <v>51.346896994962144</v>
      </c>
      <c r="D33" s="71">
        <f t="shared" si="158"/>
        <v>69.004094754028827</v>
      </c>
      <c r="E33" s="69">
        <f t="shared" si="158"/>
        <v>71.962188205268873</v>
      </c>
      <c r="F33" s="70">
        <f t="shared" si="158"/>
        <v>51.081163334274251</v>
      </c>
      <c r="G33" s="71">
        <f t="shared" si="158"/>
        <v>69.166943775494133</v>
      </c>
      <c r="H33" s="69">
        <f t="shared" si="158"/>
        <v>71.94900157532507</v>
      </c>
      <c r="I33" s="70">
        <f t="shared" si="158"/>
        <v>51.076858839959073</v>
      </c>
      <c r="J33" s="71">
        <f t="shared" si="158"/>
        <v>69.154946155203532</v>
      </c>
      <c r="K33" s="69">
        <f t="shared" si="158"/>
        <v>71.907647030113125</v>
      </c>
      <c r="L33" s="70">
        <f t="shared" si="158"/>
        <v>50.984925289607844</v>
      </c>
      <c r="M33" s="71">
        <f t="shared" si="158"/>
        <v>69.106820836849352</v>
      </c>
      <c r="N33" s="70">
        <f t="shared" si="158"/>
        <v>71.932867960431395</v>
      </c>
      <c r="O33" s="70">
        <f t="shared" si="158"/>
        <v>50.92049603317318</v>
      </c>
      <c r="P33" s="70">
        <f t="shared" si="158"/>
        <v>69.120040719005587</v>
      </c>
      <c r="Q33" s="69">
        <f t="shared" si="158"/>
        <v>72.056924221560465</v>
      </c>
      <c r="R33" s="70">
        <f t="shared" si="158"/>
        <v>50.242710180921193</v>
      </c>
      <c r="S33" s="71">
        <f t="shared" si="158"/>
        <v>69.068022005334157</v>
      </c>
      <c r="T33" s="70">
        <f t="shared" si="158"/>
        <v>72.226901510757727</v>
      </c>
      <c r="U33" s="70">
        <f t="shared" si="158"/>
        <v>50.882726975713865</v>
      </c>
      <c r="V33" s="70">
        <f t="shared" si="158"/>
        <v>69.323669303886547</v>
      </c>
      <c r="W33" s="70">
        <f t="shared" si="158"/>
        <v>72.283438843602468</v>
      </c>
      <c r="X33" s="70">
        <f t="shared" si="158"/>
        <v>50.858647784608316</v>
      </c>
      <c r="Y33" s="70">
        <f t="shared" si="158"/>
        <v>69.369241186258861</v>
      </c>
      <c r="Z33" s="69">
        <f t="shared" si="158"/>
        <v>72.246905300533101</v>
      </c>
      <c r="AA33" s="70">
        <f t="shared" si="158"/>
        <v>50.859662136714455</v>
      </c>
      <c r="AB33" s="71">
        <f t="shared" si="158"/>
        <v>69.33781490364575</v>
      </c>
      <c r="AC33" s="70">
        <f t="shared" si="158"/>
        <v>72.321569069986907</v>
      </c>
      <c r="AD33" s="70">
        <f t="shared" si="158"/>
        <v>50.966674161837453</v>
      </c>
      <c r="AE33" s="70">
        <f t="shared" si="158"/>
        <v>69.415032473202047</v>
      </c>
      <c r="AF33" s="70">
        <f t="shared" si="158"/>
        <v>72.226067992308117</v>
      </c>
      <c r="AG33" s="70">
        <f t="shared" si="158"/>
        <v>50.921236280463354</v>
      </c>
      <c r="AH33" s="70">
        <f t="shared" si="158"/>
        <v>69.326345313963841</v>
      </c>
      <c r="AI33" s="70">
        <f t="shared" si="158"/>
        <v>72.16984619733698</v>
      </c>
      <c r="AJ33" s="70">
        <f t="shared" si="158"/>
        <v>50.770231507406173</v>
      </c>
      <c r="AK33" s="70">
        <f t="shared" si="158"/>
        <v>69.257222954707842</v>
      </c>
      <c r="AL33" s="70">
        <f t="shared" si="158"/>
        <v>72.327653257212532</v>
      </c>
      <c r="AM33" s="70">
        <f t="shared" si="158"/>
        <v>50.684986262253553</v>
      </c>
      <c r="AN33" s="70">
        <f t="shared" si="158"/>
        <v>69.379249342102241</v>
      </c>
      <c r="AO33" s="69">
        <f t="shared" si="158"/>
        <v>72.339415283650027</v>
      </c>
      <c r="AP33" s="70">
        <f t="shared" si="158"/>
        <v>50.701205053428524</v>
      </c>
      <c r="AQ33" s="71">
        <f t="shared" si="158"/>
        <v>69.391618518416578</v>
      </c>
      <c r="AR33" s="70">
        <f t="shared" si="158"/>
        <v>72.414368672249708</v>
      </c>
      <c r="AS33" s="70">
        <f t="shared" si="158"/>
        <v>50.503547820683991</v>
      </c>
      <c r="AT33" s="70">
        <f t="shared" si="158"/>
        <v>69.385810368036431</v>
      </c>
      <c r="AU33" s="70">
        <f t="shared" si="158"/>
        <v>72.46040254619578</v>
      </c>
      <c r="AV33" s="70">
        <f t="shared" si="158"/>
        <v>50.516585387369531</v>
      </c>
      <c r="AW33" s="70">
        <f t="shared" si="158"/>
        <v>69.427283425158748</v>
      </c>
      <c r="AX33" s="70">
        <f t="shared" si="158"/>
        <v>72.662070651531891</v>
      </c>
      <c r="AY33" s="70">
        <f t="shared" si="158"/>
        <v>50.572513976206459</v>
      </c>
      <c r="AZ33" s="70">
        <f t="shared" si="158"/>
        <v>69.608807117561369</v>
      </c>
      <c r="BA33" s="70">
        <f t="shared" si="158"/>
        <v>72.805803372864773</v>
      </c>
      <c r="BB33" s="70">
        <f t="shared" si="158"/>
        <v>50.695673185436121</v>
      </c>
      <c r="BC33" s="70">
        <f t="shared" si="158"/>
        <v>69.749696126130175</v>
      </c>
      <c r="BD33" s="69">
        <f t="shared" si="158"/>
        <v>72.888674696909391</v>
      </c>
      <c r="BE33" s="70">
        <f t="shared" si="158"/>
        <v>50.494479097244913</v>
      </c>
      <c r="BF33" s="71">
        <f t="shared" si="158"/>
        <v>69.793303350075817</v>
      </c>
      <c r="BG33" s="70">
        <f t="shared" si="158"/>
        <v>72.75620075728267</v>
      </c>
      <c r="BH33" s="70">
        <f t="shared" si="158"/>
        <v>50.6961334378462</v>
      </c>
      <c r="BI33" s="70">
        <f t="shared" si="158"/>
        <v>69.731415384540668</v>
      </c>
      <c r="BJ33" s="69">
        <f t="shared" ref="BJ33:BL33" si="159">(BJ13/BJ21)*100</f>
        <v>72.904769824423767</v>
      </c>
      <c r="BK33" s="70">
        <f t="shared" si="159"/>
        <v>50.686913798308893</v>
      </c>
      <c r="BL33" s="71">
        <f t="shared" si="159"/>
        <v>69.858349115531894</v>
      </c>
      <c r="BM33" s="68" t="s">
        <v>2</v>
      </c>
    </row>
    <row r="34" spans="1:65" ht="15" x14ac:dyDescent="0.25">
      <c r="A34" s="15" t="s">
        <v>4</v>
      </c>
      <c r="B34" s="34">
        <f t="shared" ref="B34:BI34" si="160">(B14/B21)*100</f>
        <v>4.6062813946636059</v>
      </c>
      <c r="C34" s="21">
        <f t="shared" si="160"/>
        <v>4.2574406228037693</v>
      </c>
      <c r="D34" s="35">
        <f t="shared" si="160"/>
        <v>4.5596241726593991</v>
      </c>
      <c r="E34" s="34">
        <f t="shared" si="160"/>
        <v>4.6087232617567873</v>
      </c>
      <c r="F34" s="21">
        <f t="shared" si="160"/>
        <v>4.2494533464917597</v>
      </c>
      <c r="G34" s="35">
        <f t="shared" si="160"/>
        <v>4.560629490707016</v>
      </c>
      <c r="H34" s="34">
        <f t="shared" si="160"/>
        <v>4.6021838965478619</v>
      </c>
      <c r="I34" s="21">
        <f t="shared" si="160"/>
        <v>4.2408184531814799</v>
      </c>
      <c r="J34" s="35">
        <f t="shared" si="160"/>
        <v>4.5538096070231138</v>
      </c>
      <c r="K34" s="34">
        <f t="shared" si="160"/>
        <v>4.5991477627008592</v>
      </c>
      <c r="L34" s="21">
        <f t="shared" si="160"/>
        <v>4.2334787938677412</v>
      </c>
      <c r="M34" s="35">
        <f t="shared" si="160"/>
        <v>4.5501973804956224</v>
      </c>
      <c r="N34" s="21">
        <f t="shared" si="160"/>
        <v>4.595944808312816</v>
      </c>
      <c r="O34" s="21">
        <f t="shared" si="160"/>
        <v>4.234299108732217</v>
      </c>
      <c r="P34" s="21">
        <f t="shared" si="160"/>
        <v>4.5475330022089473</v>
      </c>
      <c r="Q34" s="34">
        <f t="shared" si="160"/>
        <v>4.6027213541013108</v>
      </c>
      <c r="R34" s="21">
        <f t="shared" si="160"/>
        <v>4.2112996477797715</v>
      </c>
      <c r="S34" s="35">
        <f t="shared" si="160"/>
        <v>4.5490902123455728</v>
      </c>
      <c r="T34" s="21">
        <f t="shared" si="160"/>
        <v>4.6102971764291931</v>
      </c>
      <c r="U34" s="21">
        <f t="shared" si="160"/>
        <v>4.4180470980235071</v>
      </c>
      <c r="V34" s="21">
        <f t="shared" si="160"/>
        <v>4.584147342502165</v>
      </c>
      <c r="W34" s="21">
        <f t="shared" si="160"/>
        <v>4.6063629017756975</v>
      </c>
      <c r="X34" s="21">
        <f t="shared" si="160"/>
        <v>4.40030654654361</v>
      </c>
      <c r="Y34" s="21">
        <f t="shared" si="160"/>
        <v>4.5783351396358176</v>
      </c>
      <c r="Z34" s="34">
        <f t="shared" si="160"/>
        <v>4.6013594820884798</v>
      </c>
      <c r="AA34" s="21">
        <f t="shared" si="160"/>
        <v>4.3978873804327154</v>
      </c>
      <c r="AB34" s="35">
        <f t="shared" si="160"/>
        <v>4.57368322982785</v>
      </c>
      <c r="AC34" s="21">
        <f t="shared" si="160"/>
        <v>4.6095201269473725</v>
      </c>
      <c r="AD34" s="21">
        <f t="shared" si="160"/>
        <v>4.4153308413375898</v>
      </c>
      <c r="AE34" s="21">
        <f t="shared" si="160"/>
        <v>4.5830897339271299</v>
      </c>
      <c r="AF34" s="21">
        <f t="shared" si="160"/>
        <v>4.6020243868881145</v>
      </c>
      <c r="AG34" s="21">
        <f t="shared" si="160"/>
        <v>4.4153308413375898</v>
      </c>
      <c r="AH34" s="21">
        <f t="shared" si="160"/>
        <v>4.5766142116163522</v>
      </c>
      <c r="AI34" s="21">
        <f t="shared" si="160"/>
        <v>4.5979689307365197</v>
      </c>
      <c r="AJ34" s="21">
        <f t="shared" si="160"/>
        <v>4.4153308413375898</v>
      </c>
      <c r="AK34" s="21">
        <f t="shared" si="160"/>
        <v>4.573110728760434</v>
      </c>
      <c r="AL34" s="21">
        <f t="shared" si="160"/>
        <v>4.5936159184451935</v>
      </c>
      <c r="AM34" s="21">
        <f t="shared" si="160"/>
        <v>4.389240728240047</v>
      </c>
      <c r="AN34" s="21">
        <f t="shared" si="160"/>
        <v>4.5657736654043548</v>
      </c>
      <c r="AO34" s="34">
        <f t="shared" si="160"/>
        <v>4.5909807077785079</v>
      </c>
      <c r="AP34" s="21">
        <f t="shared" si="160"/>
        <v>4.4136611274474351</v>
      </c>
      <c r="AQ34" s="35">
        <f t="shared" si="160"/>
        <v>4.5668242697112573</v>
      </c>
      <c r="AR34" s="21">
        <f t="shared" si="160"/>
        <v>4.5934427340852153</v>
      </c>
      <c r="AS34" s="21">
        <f t="shared" si="160"/>
        <v>4.3774193997558166</v>
      </c>
      <c r="AT34" s="21">
        <f t="shared" si="160"/>
        <v>4.5635835486389347</v>
      </c>
      <c r="AU34" s="21">
        <f t="shared" si="160"/>
        <v>4.5891010891070918</v>
      </c>
      <c r="AV34" s="21">
        <f t="shared" si="160"/>
        <v>4.3774193997558166</v>
      </c>
      <c r="AW34" s="21">
        <f t="shared" si="160"/>
        <v>4.5598420146763461</v>
      </c>
      <c r="AX34" s="21">
        <f t="shared" si="160"/>
        <v>4.5862926940804298</v>
      </c>
      <c r="AY34" s="21">
        <f t="shared" si="160"/>
        <v>4.3736048077699934</v>
      </c>
      <c r="AZ34" s="21">
        <f t="shared" si="160"/>
        <v>4.5568945410557333</v>
      </c>
      <c r="BA34" s="21">
        <f t="shared" si="160"/>
        <v>4.5906390197169307</v>
      </c>
      <c r="BB34" s="21">
        <f t="shared" si="160"/>
        <v>4.5238330287635247</v>
      </c>
      <c r="BC34" s="21">
        <f t="shared" si="160"/>
        <v>4.5814049595215698</v>
      </c>
      <c r="BD34" s="34">
        <f t="shared" si="160"/>
        <v>4.5854234289531304</v>
      </c>
      <c r="BE34" s="21">
        <f t="shared" si="160"/>
        <v>4.487167087216748</v>
      </c>
      <c r="BF34" s="35">
        <f t="shared" si="160"/>
        <v>4.5718422371884193</v>
      </c>
      <c r="BG34" s="21">
        <f t="shared" si="160"/>
        <v>4.56960754737438</v>
      </c>
      <c r="BH34" s="21">
        <f t="shared" si="160"/>
        <v>4.4977979173411686</v>
      </c>
      <c r="BI34" s="21">
        <f t="shared" si="160"/>
        <v>4.5597613073153065</v>
      </c>
      <c r="BJ34" s="34">
        <f t="shared" ref="BJ34:BL34" si="161">(BJ14/BJ21)*100</f>
        <v>4.4933013063282932</v>
      </c>
      <c r="BK34" s="21">
        <f t="shared" si="161"/>
        <v>4.4550661491939874</v>
      </c>
      <c r="BL34" s="35">
        <f t="shared" si="161"/>
        <v>4.4880586594066116</v>
      </c>
      <c r="BM34" s="15" t="s">
        <v>21</v>
      </c>
    </row>
    <row r="35" spans="1:65" ht="15" x14ac:dyDescent="0.25">
      <c r="A35" s="22" t="s">
        <v>5</v>
      </c>
      <c r="B35" s="36">
        <f t="shared" ref="B35:Q35" si="162">(B15/B21)*100</f>
        <v>11.687509186953708</v>
      </c>
      <c r="C35" s="23">
        <f t="shared" si="162"/>
        <v>19.828213546783292</v>
      </c>
      <c r="D35" s="37">
        <f t="shared" si="162"/>
        <v>12.776322998946416</v>
      </c>
      <c r="E35" s="36">
        <f t="shared" si="162"/>
        <v>11.71335386847039</v>
      </c>
      <c r="F35" s="23">
        <f t="shared" si="162"/>
        <v>19.828213546783292</v>
      </c>
      <c r="G35" s="37">
        <f t="shared" si="162"/>
        <v>12.799651904814205</v>
      </c>
      <c r="H35" s="36">
        <f t="shared" si="162"/>
        <v>11.718539451624636</v>
      </c>
      <c r="I35" s="23">
        <f t="shared" si="162"/>
        <v>19.828213546783292</v>
      </c>
      <c r="J35" s="37">
        <f t="shared" si="162"/>
        <v>12.804143318380676</v>
      </c>
      <c r="K35" s="36">
        <f t="shared" si="162"/>
        <v>11.720892955817682</v>
      </c>
      <c r="L35" s="23">
        <f t="shared" si="162"/>
        <v>19.828213546783292</v>
      </c>
      <c r="M35" s="37">
        <f t="shared" si="162"/>
        <v>12.806181770054668</v>
      </c>
      <c r="N35" s="23">
        <f t="shared" si="162"/>
        <v>11.720225673653509</v>
      </c>
      <c r="O35" s="23">
        <f t="shared" si="162"/>
        <v>19.826054823455721</v>
      </c>
      <c r="P35" s="23">
        <f t="shared" si="162"/>
        <v>12.805314835688069</v>
      </c>
      <c r="Q35" s="36">
        <f t="shared" si="162"/>
        <v>11.729540319191797</v>
      </c>
      <c r="R35" s="23">
        <f>(R15/R21)*100</f>
        <v>19.577804966097322</v>
      </c>
      <c r="S35" s="37">
        <f t="shared" ref="S35:T35" si="163">(S15/S21)*100</f>
        <v>12.804880258231794</v>
      </c>
      <c r="T35" s="23">
        <f t="shared" si="163"/>
        <v>11.73288118861784</v>
      </c>
      <c r="U35" s="23">
        <f>(U15/U21)*100</f>
        <v>19.743138459741555</v>
      </c>
      <c r="V35" s="23">
        <f t="shared" ref="V35:W35" si="164">(V15/V21)*100</f>
        <v>12.822435476916425</v>
      </c>
      <c r="W35" s="23">
        <f t="shared" si="164"/>
        <v>11.727535797536172</v>
      </c>
      <c r="X35" s="23">
        <f>(X15/X21)*100</f>
        <v>19.7456849503846</v>
      </c>
      <c r="Y35" s="23">
        <f t="shared" ref="Y35:Z35" si="165">(Y15/Y21)*100</f>
        <v>12.818163538694618</v>
      </c>
      <c r="Z35" s="36">
        <f t="shared" si="165"/>
        <v>11.727919262528893</v>
      </c>
      <c r="AA35" s="23">
        <f>(AA15/AA21)*100</f>
        <v>19.756295328063967</v>
      </c>
      <c r="AB35" s="37">
        <f t="shared" ref="AB35:AC35" si="166">(AB15/AB21)*100</f>
        <v>12.81993806719462</v>
      </c>
      <c r="AC35" s="23">
        <f t="shared" si="166"/>
        <v>11.95831613202524</v>
      </c>
      <c r="AD35" s="23">
        <f>(AD15/AD21)*100</f>
        <v>19.743096018230837</v>
      </c>
      <c r="AE35" s="23">
        <f t="shared" ref="AE35:AF35" si="167">(AE15/AE21)*100</f>
        <v>13.017874033597323</v>
      </c>
      <c r="AF35" s="23">
        <f t="shared" si="167"/>
        <v>11.962629024387612</v>
      </c>
      <c r="AG35" s="23">
        <f>(AG15/AG21)*100</f>
        <v>19.743096018230837</v>
      </c>
      <c r="AH35" s="23">
        <f t="shared" ref="AH35:AI35" si="168">(AH15/AH21)*100</f>
        <v>13.021599913963472</v>
      </c>
      <c r="AI35" s="23">
        <f t="shared" si="168"/>
        <v>11.972391540432678</v>
      </c>
      <c r="AJ35" s="23">
        <f>(AJ15/AJ21)*100</f>
        <v>19.743096018230837</v>
      </c>
      <c r="AK35" s="23">
        <f t="shared" ref="AK35:AL35" si="169">(AK15/AK21)*100</f>
        <v>13.030033689675996</v>
      </c>
      <c r="AL35" s="23">
        <f t="shared" si="169"/>
        <v>12.000141157958028</v>
      </c>
      <c r="AM35" s="23">
        <f>(AM15/AM21)*100</f>
        <v>19.713690745660777</v>
      </c>
      <c r="AN35" s="23">
        <f t="shared" ref="AN35:AO35" si="170">(AN15/AN21)*100</f>
        <v>13.050966354736108</v>
      </c>
      <c r="AO35" s="36">
        <f t="shared" si="170"/>
        <v>11.999293423859264</v>
      </c>
      <c r="AP35" s="23">
        <f>(AP15/AP21)*100</f>
        <v>19.705211440380431</v>
      </c>
      <c r="AQ35" s="37">
        <f t="shared" ref="AQ35:AR35" si="171">(AQ15/AQ21)*100</f>
        <v>13.04907896344743</v>
      </c>
      <c r="AR35" s="23">
        <f t="shared" si="171"/>
        <v>12.000574252591065</v>
      </c>
      <c r="AS35" s="23">
        <f>(AS15/AS21)*100</f>
        <v>19.52516417545322</v>
      </c>
      <c r="AT35" s="23">
        <f t="shared" ref="AT35:AU35" si="172">(AT15/AT21)*100</f>
        <v>13.040638404046861</v>
      </c>
      <c r="AU35" s="23">
        <f t="shared" si="172"/>
        <v>11.994107388109789</v>
      </c>
      <c r="AV35" s="23">
        <f>(AV15/AV21)*100</f>
        <v>19.52516417545322</v>
      </c>
      <c r="AW35" s="23">
        <f t="shared" ref="AW35:AX35" si="173">(AW15/AW21)*100</f>
        <v>13.035065402751252</v>
      </c>
      <c r="AX35" s="23">
        <f t="shared" si="173"/>
        <v>11.987294489241302</v>
      </c>
      <c r="AY35" s="23">
        <f>(AY15/AY21)*100</f>
        <v>19.529333128443195</v>
      </c>
      <c r="AZ35" s="23">
        <f t="shared" ref="AZ35:BA35" si="174">(AZ15/AZ21)*100</f>
        <v>13.029770437823574</v>
      </c>
      <c r="BA35" s="23">
        <f t="shared" si="174"/>
        <v>11.996990138738111</v>
      </c>
      <c r="BB35" s="23">
        <f>(BB15/BB21)*100</f>
        <v>19.537671034423131</v>
      </c>
      <c r="BC35" s="23">
        <f t="shared" ref="BC35:BD35" si="175">(BC15/BC21)*100</f>
        <v>13.039278417244905</v>
      </c>
      <c r="BD35" s="36">
        <f t="shared" si="175"/>
        <v>12.003676793563496</v>
      </c>
      <c r="BE35" s="23">
        <f>(BE15/BE21)*100</f>
        <v>19.541698243011439</v>
      </c>
      <c r="BF35" s="37">
        <f t="shared" ref="BF35:BG35" si="176">(BF15/BF21)*100</f>
        <v>13.045597477992441</v>
      </c>
      <c r="BG35" s="23">
        <f t="shared" si="176"/>
        <v>12.054261960879984</v>
      </c>
      <c r="BH35" s="23">
        <f>(BH15/BH21)*100</f>
        <v>19.531275860536518</v>
      </c>
      <c r="BI35" s="23">
        <f t="shared" ref="BI35" si="177">(BI15/BI21)*100</f>
        <v>13.079479243673276</v>
      </c>
      <c r="BJ35" s="36">
        <f t="shared" ref="BJ35:BL35" si="178">(BJ15/BJ21)*100</f>
        <v>11.995417143306167</v>
      </c>
      <c r="BK35" s="23">
        <f>(BK15/BK21)*100</f>
        <v>19.306032333232086</v>
      </c>
      <c r="BL35" s="37">
        <f t="shared" si="178"/>
        <v>12.997818521870879</v>
      </c>
      <c r="BM35" s="22" t="s">
        <v>22</v>
      </c>
    </row>
    <row r="36" spans="1:65" ht="15" x14ac:dyDescent="0.25">
      <c r="A36" s="22" t="s">
        <v>6</v>
      </c>
      <c r="B36" s="36">
        <f t="shared" ref="B36:BI36" si="179">(B16/B21)*100</f>
        <v>43.62341765679826</v>
      </c>
      <c r="C36" s="23">
        <f t="shared" si="179"/>
        <v>6.0725547773885644</v>
      </c>
      <c r="D36" s="37">
        <f t="shared" si="179"/>
        <v>38.601014637583177</v>
      </c>
      <c r="E36" s="36">
        <f t="shared" si="179"/>
        <v>43.854636883169647</v>
      </c>
      <c r="F36" s="23">
        <f t="shared" si="179"/>
        <v>5.9128092511483752</v>
      </c>
      <c r="G36" s="37">
        <f t="shared" si="179"/>
        <v>38.775543160562101</v>
      </c>
      <c r="H36" s="36">
        <f t="shared" si="179"/>
        <v>43.850271189610524</v>
      </c>
      <c r="I36" s="23">
        <f t="shared" si="179"/>
        <v>5.9303661479715037</v>
      </c>
      <c r="J36" s="37">
        <f t="shared" si="179"/>
        <v>38.774112140900968</v>
      </c>
      <c r="K36" s="36">
        <f t="shared" si="179"/>
        <v>43.81697627856213</v>
      </c>
      <c r="L36" s="23">
        <f t="shared" si="179"/>
        <v>5.8369560308642177</v>
      </c>
      <c r="M36" s="37">
        <f t="shared" si="179"/>
        <v>38.732769890417899</v>
      </c>
      <c r="N36" s="23">
        <f t="shared" si="179"/>
        <v>43.881390360434388</v>
      </c>
      <c r="O36" s="23">
        <f t="shared" si="179"/>
        <v>5.8110513509333757</v>
      </c>
      <c r="P36" s="23">
        <f t="shared" si="179"/>
        <v>38.785093425135784</v>
      </c>
      <c r="Q36" s="36">
        <f t="shared" si="179"/>
        <v>43.984006555138613</v>
      </c>
      <c r="R36" s="23">
        <f t="shared" si="179"/>
        <v>5.6081364581308897</v>
      </c>
      <c r="S36" s="37">
        <f t="shared" si="179"/>
        <v>38.725888019725275</v>
      </c>
      <c r="T36" s="23">
        <f t="shared" si="179"/>
        <v>44.144888661410434</v>
      </c>
      <c r="U36" s="23">
        <f t="shared" si="179"/>
        <v>5.8193639222882352</v>
      </c>
      <c r="V36" s="23">
        <f t="shared" si="179"/>
        <v>38.93185511986151</v>
      </c>
      <c r="W36" s="23">
        <f t="shared" si="179"/>
        <v>44.230925203113237</v>
      </c>
      <c r="X36" s="23">
        <f>(X16/X21)*100</f>
        <v>5.8257301488958531</v>
      </c>
      <c r="Y36" s="23">
        <f t="shared" si="179"/>
        <v>39.007054914313386</v>
      </c>
      <c r="Z36" s="36">
        <f t="shared" si="179"/>
        <v>44.200547546048291</v>
      </c>
      <c r="AA36" s="23">
        <f t="shared" si="179"/>
        <v>5.8257301488958531</v>
      </c>
      <c r="AB36" s="37">
        <f t="shared" si="179"/>
        <v>38.980809222727615</v>
      </c>
      <c r="AC36" s="23">
        <f t="shared" si="179"/>
        <v>43.998649260954664</v>
      </c>
      <c r="AD36" s="23">
        <f t="shared" si="179"/>
        <v>5.6389875017390398</v>
      </c>
      <c r="AE36" s="23">
        <f t="shared" si="179"/>
        <v>38.777656077752397</v>
      </c>
      <c r="AF36" s="23">
        <f t="shared" si="179"/>
        <v>43.876006115207957</v>
      </c>
      <c r="AG36" s="23">
        <f t="shared" si="179"/>
        <v>5.6920393901358617</v>
      </c>
      <c r="AH36" s="23">
        <f t="shared" si="179"/>
        <v>38.678926140139367</v>
      </c>
      <c r="AI36" s="23">
        <f t="shared" si="179"/>
        <v>43.815473500737454</v>
      </c>
      <c r="AJ36" s="23">
        <f t="shared" si="179"/>
        <v>5.4484251186176547</v>
      </c>
      <c r="AK36" s="23">
        <f t="shared" si="179"/>
        <v>38.593474951323373</v>
      </c>
      <c r="AL36" s="23">
        <f t="shared" si="179"/>
        <v>43.944769399969587</v>
      </c>
      <c r="AM36" s="23">
        <f t="shared" si="179"/>
        <v>5.4426502611329246</v>
      </c>
      <c r="AN36" s="23">
        <f t="shared" si="179"/>
        <v>38.699584098387746</v>
      </c>
      <c r="AO36" s="36">
        <f t="shared" si="179"/>
        <v>43.955915451764561</v>
      </c>
      <c r="AP36" s="23">
        <f t="shared" si="179"/>
        <v>5.4702080032940392</v>
      </c>
      <c r="AQ36" s="37">
        <f t="shared" si="179"/>
        <v>38.712965932498292</v>
      </c>
      <c r="AR36" s="23">
        <f t="shared" si="179"/>
        <v>44.015109130472837</v>
      </c>
      <c r="AS36" s="23">
        <f t="shared" si="179"/>
        <v>5.3789878432497007</v>
      </c>
      <c r="AT36" s="23">
        <f t="shared" si="179"/>
        <v>38.674745720096574</v>
      </c>
      <c r="AU36" s="23">
        <f t="shared" si="179"/>
        <v>44.059177127900249</v>
      </c>
      <c r="AV36" s="23">
        <f t="shared" si="179"/>
        <v>5.4558479112586644</v>
      </c>
      <c r="AW36" s="23">
        <f t="shared" si="179"/>
        <v>38.723346304337831</v>
      </c>
      <c r="AX36" s="23">
        <f t="shared" si="179"/>
        <v>44.279121265071652</v>
      </c>
      <c r="AY36" s="23">
        <f t="shared" si="179"/>
        <v>5.5017063941483233</v>
      </c>
      <c r="AZ36" s="23">
        <f t="shared" si="179"/>
        <v>38.919227967652539</v>
      </c>
      <c r="BA36" s="23">
        <f t="shared" si="179"/>
        <v>44.411027634347619</v>
      </c>
      <c r="BB36" s="23">
        <f t="shared" si="179"/>
        <v>5.5350580180680744</v>
      </c>
      <c r="BC36" s="23">
        <f t="shared" si="179"/>
        <v>39.037511899207431</v>
      </c>
      <c r="BD36" s="36">
        <f t="shared" si="179"/>
        <v>44.489883220970292</v>
      </c>
      <c r="BE36" s="23">
        <f t="shared" si="179"/>
        <v>5.5350580180680753</v>
      </c>
      <c r="BF36" s="37">
        <f t="shared" si="179"/>
        <v>39.105467905968744</v>
      </c>
      <c r="BG36" s="23">
        <f t="shared" si="179"/>
        <v>44.372284167768548</v>
      </c>
      <c r="BH36" s="23">
        <f t="shared" si="179"/>
        <v>5.6988978705738527</v>
      </c>
      <c r="BI36" s="23">
        <f t="shared" si="179"/>
        <v>39.069549072164854</v>
      </c>
      <c r="BJ36" s="36">
        <f t="shared" ref="BJ36:BL36" si="180">(BJ16/BJ21)*100</f>
        <v>44.472541196625642</v>
      </c>
      <c r="BK36" s="23">
        <f t="shared" si="180"/>
        <v>5.6958537011005781</v>
      </c>
      <c r="BL36" s="37">
        <f t="shared" si="180"/>
        <v>39.155641867106809</v>
      </c>
      <c r="BM36" s="22" t="s">
        <v>23</v>
      </c>
    </row>
    <row r="37" spans="1:65" ht="15.75" customHeight="1" x14ac:dyDescent="0.25">
      <c r="A37" s="102" t="s">
        <v>19</v>
      </c>
      <c r="B37" s="103">
        <f t="shared" ref="B37:BI37" si="181">(B17/B21)*100</f>
        <v>7.4988063859641461</v>
      </c>
      <c r="C37" s="104">
        <f t="shared" si="181"/>
        <v>2.2329834100385297</v>
      </c>
      <c r="D37" s="105">
        <f t="shared" si="181"/>
        <v>6.7945060534292372</v>
      </c>
      <c r="E37" s="103">
        <f t="shared" si="181"/>
        <v>7.5029757047742143</v>
      </c>
      <c r="F37" s="104">
        <f t="shared" si="181"/>
        <v>2.2329834100385297</v>
      </c>
      <c r="G37" s="105">
        <f t="shared" si="181"/>
        <v>6.7975066630090213</v>
      </c>
      <c r="H37" s="103">
        <f t="shared" si="181"/>
        <v>7.5059333662387084</v>
      </c>
      <c r="I37" s="104">
        <f t="shared" si="181"/>
        <v>2.2329834100385297</v>
      </c>
      <c r="J37" s="105">
        <f t="shared" si="181"/>
        <v>6.8000683962666937</v>
      </c>
      <c r="K37" s="103">
        <f t="shared" si="181"/>
        <v>7.5067756097863283</v>
      </c>
      <c r="L37" s="104">
        <f t="shared" si="181"/>
        <v>2.2329834100385297</v>
      </c>
      <c r="M37" s="105">
        <f t="shared" si="181"/>
        <v>6.8007978926383705</v>
      </c>
      <c r="N37" s="104">
        <f t="shared" si="181"/>
        <v>7.5069757944355846</v>
      </c>
      <c r="O37" s="104">
        <f t="shared" si="181"/>
        <v>2.2329834100385297</v>
      </c>
      <c r="P37" s="104">
        <f t="shared" si="181"/>
        <v>6.8009712795116917</v>
      </c>
      <c r="Q37" s="103">
        <f t="shared" si="181"/>
        <v>7.5163559211760296</v>
      </c>
      <c r="R37" s="104">
        <f t="shared" si="181"/>
        <v>2.1791243589826674</v>
      </c>
      <c r="S37" s="105">
        <f t="shared" si="181"/>
        <v>6.7850683664177538</v>
      </c>
      <c r="T37" s="104">
        <f t="shared" si="181"/>
        <v>7.5155831112603977</v>
      </c>
      <c r="U37" s="104">
        <f t="shared" si="181"/>
        <v>2.197621424949955</v>
      </c>
      <c r="V37" s="104">
        <f t="shared" si="181"/>
        <v>6.7929022563885848</v>
      </c>
      <c r="W37" s="104">
        <f t="shared" si="181"/>
        <v>7.5169929581581876</v>
      </c>
      <c r="X37" s="104">
        <f t="shared" si="181"/>
        <v>2.197621424949955</v>
      </c>
      <c r="Y37" s="104">
        <f t="shared" si="181"/>
        <v>6.7929022563885848</v>
      </c>
      <c r="Z37" s="103">
        <f t="shared" si="181"/>
        <v>7.5176945407376561</v>
      </c>
      <c r="AA37" s="104">
        <f t="shared" si="181"/>
        <v>2.197621424949955</v>
      </c>
      <c r="AB37" s="105">
        <f t="shared" si="181"/>
        <v>6.7929022563885848</v>
      </c>
      <c r="AC37" s="104">
        <f t="shared" si="181"/>
        <v>7.5232255539169364</v>
      </c>
      <c r="AD37" s="104">
        <f t="shared" si="181"/>
        <v>2.197621424949955</v>
      </c>
      <c r="AE37" s="104">
        <f t="shared" si="181"/>
        <v>6.7972197894309403</v>
      </c>
      <c r="AF37" s="104">
        <f t="shared" si="181"/>
        <v>7.530748040595495</v>
      </c>
      <c r="AG37" s="104">
        <f t="shared" si="181"/>
        <v>2.197621424949955</v>
      </c>
      <c r="AH37" s="104">
        <f t="shared" si="181"/>
        <v>6.7972197894309403</v>
      </c>
      <c r="AI37" s="104">
        <f t="shared" si="181"/>
        <v>7.5520534613994288</v>
      </c>
      <c r="AJ37" s="104">
        <f t="shared" si="181"/>
        <v>2.197621424949955</v>
      </c>
      <c r="AK37" s="104">
        <f t="shared" si="181"/>
        <v>6.7972197894309421</v>
      </c>
      <c r="AL37" s="104">
        <f t="shared" si="181"/>
        <v>7.559933216045307</v>
      </c>
      <c r="AM37" s="104">
        <f t="shared" si="181"/>
        <v>2.195292137080858</v>
      </c>
      <c r="AN37" s="104">
        <f t="shared" si="181"/>
        <v>6.7962383176901842</v>
      </c>
      <c r="AO37" s="103">
        <f t="shared" si="181"/>
        <v>7.5590340615709364</v>
      </c>
      <c r="AP37" s="104">
        <f t="shared" si="181"/>
        <v>2.195292137080858</v>
      </c>
      <c r="AQ37" s="105">
        <f t="shared" si="181"/>
        <v>6.7962383176901824</v>
      </c>
      <c r="AR37" s="104">
        <f t="shared" si="181"/>
        <v>7.5548880012464572</v>
      </c>
      <c r="AS37" s="104">
        <f t="shared" si="181"/>
        <v>2.1586838582059045</v>
      </c>
      <c r="AT37" s="104">
        <f t="shared" si="181"/>
        <v>6.8090136691368182</v>
      </c>
      <c r="AU37" s="104">
        <f t="shared" si="181"/>
        <v>7.5547528639524337</v>
      </c>
      <c r="AV37" s="104">
        <f t="shared" si="181"/>
        <v>2.1586838582059045</v>
      </c>
      <c r="AW37" s="104">
        <f t="shared" si="181"/>
        <v>6.808897210794937</v>
      </c>
      <c r="AX37" s="104">
        <f t="shared" si="181"/>
        <v>7.5598208802442404</v>
      </c>
      <c r="AY37" s="104">
        <f t="shared" si="181"/>
        <v>2.1586838582059045</v>
      </c>
      <c r="AZ37" s="104">
        <f t="shared" si="181"/>
        <v>6.8132647155481534</v>
      </c>
      <c r="BA37" s="104">
        <f t="shared" si="181"/>
        <v>7.5578096013393115</v>
      </c>
      <c r="BB37" s="104">
        <f t="shared" si="181"/>
        <v>2.1586838582059045</v>
      </c>
      <c r="BC37" s="104">
        <f t="shared" si="181"/>
        <v>6.8115314397117039</v>
      </c>
      <c r="BD37" s="103">
        <f t="shared" si="181"/>
        <v>7.562619178422116</v>
      </c>
      <c r="BE37" s="104">
        <f t="shared" si="181"/>
        <v>2.1586838582059049</v>
      </c>
      <c r="BF37" s="105">
        <f t="shared" si="181"/>
        <v>6.8156762272499938</v>
      </c>
      <c r="BG37" s="104">
        <f t="shared" si="181"/>
        <v>7.504316873444056</v>
      </c>
      <c r="BH37" s="104">
        <f t="shared" si="181"/>
        <v>2.1586838582059045</v>
      </c>
      <c r="BI37" s="104">
        <f t="shared" si="181"/>
        <v>6.7713457397479786</v>
      </c>
      <c r="BJ37" s="103">
        <f t="shared" ref="BJ37:BL37" si="182">(BJ17/BJ21)*100</f>
        <v>7.5040667933038057</v>
      </c>
      <c r="BK37" s="104">
        <f t="shared" si="182"/>
        <v>2.1586838582059045</v>
      </c>
      <c r="BL37" s="105">
        <f t="shared" si="182"/>
        <v>6.7711299495642958</v>
      </c>
      <c r="BM37" s="102" t="str">
        <f>BM17</f>
        <v xml:space="preserve">         - incl. Foreign Government(s) &amp; Central Bank(s)</v>
      </c>
    </row>
    <row r="38" spans="1:65" ht="15" x14ac:dyDescent="0.25">
      <c r="A38" s="24" t="s">
        <v>7</v>
      </c>
      <c r="B38" s="36">
        <f t="shared" ref="B38:BI38" si="183">(B18/B21)*100</f>
        <v>4.1205022270511682</v>
      </c>
      <c r="C38" s="23">
        <f t="shared" si="183"/>
        <v>5.3860250641594165</v>
      </c>
      <c r="D38" s="37">
        <f t="shared" si="183"/>
        <v>4.2897650676519188</v>
      </c>
      <c r="E38" s="36">
        <f t="shared" si="183"/>
        <v>4.3441526232108352</v>
      </c>
      <c r="F38" s="23">
        <f t="shared" si="183"/>
        <v>5.371777490197454</v>
      </c>
      <c r="G38" s="37">
        <f t="shared" si="183"/>
        <v>4.4817159230530983</v>
      </c>
      <c r="H38" s="36">
        <f t="shared" si="183"/>
        <v>4.3428019106541109</v>
      </c>
      <c r="I38" s="23">
        <f t="shared" si="183"/>
        <v>5.3696187668698832</v>
      </c>
      <c r="J38" s="37">
        <f t="shared" si="183"/>
        <v>4.4802570459009878</v>
      </c>
      <c r="K38" s="36">
        <f t="shared" si="183"/>
        <v>4.3398542584220783</v>
      </c>
      <c r="L38" s="23">
        <f t="shared" si="183"/>
        <v>5.3678917882078281</v>
      </c>
      <c r="M38" s="37">
        <f t="shared" si="183"/>
        <v>4.4774727994892212</v>
      </c>
      <c r="N38" s="23">
        <f t="shared" si="183"/>
        <v>4.3135227703979604</v>
      </c>
      <c r="O38" s="23">
        <f t="shared" si="183"/>
        <v>5.3559324609730892</v>
      </c>
      <c r="P38" s="23">
        <f t="shared" si="183"/>
        <v>4.4530652449232804</v>
      </c>
      <c r="Q38" s="36">
        <f t="shared" si="183"/>
        <v>4.317449658750502</v>
      </c>
      <c r="R38" s="23">
        <f t="shared" si="183"/>
        <v>5.3039306134483368</v>
      </c>
      <c r="S38" s="37">
        <f t="shared" si="183"/>
        <v>4.45261359847661</v>
      </c>
      <c r="T38" s="23">
        <f t="shared" si="183"/>
        <v>4.3172111874908703</v>
      </c>
      <c r="U38" s="23">
        <f t="shared" si="183"/>
        <v>5.3434732044248836</v>
      </c>
      <c r="V38" s="23">
        <f t="shared" si="183"/>
        <v>4.4568032309948054</v>
      </c>
      <c r="W38" s="23">
        <f t="shared" si="183"/>
        <v>4.3137869967813431</v>
      </c>
      <c r="X38" s="23">
        <f t="shared" si="183"/>
        <v>5.3447464497464079</v>
      </c>
      <c r="Y38" s="23">
        <f t="shared" si="183"/>
        <v>4.4540179850030821</v>
      </c>
      <c r="Z38" s="36">
        <f t="shared" si="183"/>
        <v>4.311403620532805</v>
      </c>
      <c r="AA38" s="23">
        <f t="shared" si="183"/>
        <v>5.3447464497464079</v>
      </c>
      <c r="AB38" s="37">
        <f t="shared" si="183"/>
        <v>4.4519587953223816</v>
      </c>
      <c r="AC38" s="23">
        <f t="shared" si="183"/>
        <v>4.3396789678710705</v>
      </c>
      <c r="AD38" s="23">
        <f t="shared" si="183"/>
        <v>5.3337116569598688</v>
      </c>
      <c r="AE38" s="23">
        <f t="shared" si="183"/>
        <v>4.4749731194772426</v>
      </c>
      <c r="AF38" s="23">
        <f t="shared" si="183"/>
        <v>4.3481551052608252</v>
      </c>
      <c r="AG38" s="23">
        <f t="shared" si="183"/>
        <v>5.3337116569598688</v>
      </c>
      <c r="AH38" s="23">
        <f t="shared" si="183"/>
        <v>4.4822956008256707</v>
      </c>
      <c r="AI38" s="23">
        <f t="shared" si="183"/>
        <v>4.3518996319630414</v>
      </c>
      <c r="AJ38" s="23">
        <f t="shared" si="183"/>
        <v>5.3337116569598688</v>
      </c>
      <c r="AK38" s="23">
        <f t="shared" si="183"/>
        <v>4.4855304737017061</v>
      </c>
      <c r="AL38" s="23">
        <f t="shared" si="183"/>
        <v>4.352367697800819</v>
      </c>
      <c r="AM38" s="23">
        <f t="shared" si="183"/>
        <v>5.3365376910631257</v>
      </c>
      <c r="AN38" s="23">
        <f t="shared" si="183"/>
        <v>4.4864422396280599</v>
      </c>
      <c r="AO38" s="36">
        <f t="shared" si="183"/>
        <v>4.3603248170430273</v>
      </c>
      <c r="AP38" s="23">
        <f t="shared" si="183"/>
        <v>5.3496806142476583</v>
      </c>
      <c r="AQ38" s="37">
        <f t="shared" si="183"/>
        <v>4.4951058265459061</v>
      </c>
      <c r="AR38" s="23">
        <f t="shared" si="183"/>
        <v>4.3668081306951727</v>
      </c>
      <c r="AS38" s="23">
        <f t="shared" si="183"/>
        <v>5.6154971322189269</v>
      </c>
      <c r="AT38" s="23">
        <f t="shared" si="183"/>
        <v>4.5394044688499022</v>
      </c>
      <c r="AU38" s="23">
        <f t="shared" si="183"/>
        <v>4.3694159260770729</v>
      </c>
      <c r="AV38" s="23">
        <f t="shared" si="183"/>
        <v>5.6154971322189269</v>
      </c>
      <c r="AW38" s="23">
        <f t="shared" si="183"/>
        <v>4.541651809440399</v>
      </c>
      <c r="AX38" s="23">
        <f t="shared" si="183"/>
        <v>4.3662063317608881</v>
      </c>
      <c r="AY38" s="23">
        <f t="shared" si="183"/>
        <v>5.6154971322189269</v>
      </c>
      <c r="AZ38" s="23">
        <f t="shared" si="183"/>
        <v>4.5388858517905568</v>
      </c>
      <c r="BA38" s="23">
        <f t="shared" si="183"/>
        <v>4.3654039331818417</v>
      </c>
      <c r="BB38" s="23">
        <f t="shared" si="183"/>
        <v>5.6154971322189269</v>
      </c>
      <c r="BC38" s="23">
        <f t="shared" si="183"/>
        <v>4.5381943623780963</v>
      </c>
      <c r="BD38" s="36">
        <f t="shared" si="183"/>
        <v>4.3917345088201483</v>
      </c>
      <c r="BE38" s="23">
        <f t="shared" si="183"/>
        <v>5.6364836415704316</v>
      </c>
      <c r="BF38" s="37">
        <f t="shared" si="183"/>
        <v>4.5637862702850214</v>
      </c>
      <c r="BG38" s="23">
        <f t="shared" si="183"/>
        <v>4.3899204949722872</v>
      </c>
      <c r="BH38" s="23">
        <f t="shared" si="183"/>
        <v>5.6360667462714344</v>
      </c>
      <c r="BI38" s="23">
        <f t="shared" si="183"/>
        <v>4.5607869251896558</v>
      </c>
      <c r="BJ38" s="36">
        <f t="shared" ref="BJ38:BL38" si="184">(BJ18/BJ21)*100</f>
        <v>4.5137018835972578</v>
      </c>
      <c r="BK38" s="23">
        <f t="shared" si="184"/>
        <v>5.675671799676139</v>
      </c>
      <c r="BL38" s="37">
        <f t="shared" si="184"/>
        <v>4.67302640218678</v>
      </c>
      <c r="BM38" s="24" t="s">
        <v>24</v>
      </c>
    </row>
    <row r="39" spans="1:65" ht="15" x14ac:dyDescent="0.25">
      <c r="A39" s="24" t="s">
        <v>8</v>
      </c>
      <c r="B39" s="38">
        <f t="shared" ref="B39:BI39" si="185">(B19/B21)*100</f>
        <v>1.7789734755037752</v>
      </c>
      <c r="C39" s="25">
        <f t="shared" si="185"/>
        <v>8.9458776976162238</v>
      </c>
      <c r="D39" s="39">
        <f t="shared" si="185"/>
        <v>2.7375421645684459</v>
      </c>
      <c r="E39" s="38">
        <f t="shared" si="185"/>
        <v>1.7791815742617976</v>
      </c>
      <c r="F39" s="25">
        <f t="shared" si="185"/>
        <v>8.9394412481427423</v>
      </c>
      <c r="G39" s="39">
        <f t="shared" si="185"/>
        <v>2.7376918050962229</v>
      </c>
      <c r="H39" s="38">
        <f t="shared" si="185"/>
        <v>1.7785926977519122</v>
      </c>
      <c r="I39" s="25">
        <f t="shared" si="185"/>
        <v>8.9290988046803523</v>
      </c>
      <c r="J39" s="39">
        <f t="shared" si="185"/>
        <v>2.7357972645270845</v>
      </c>
      <c r="K39" s="38">
        <f t="shared" si="185"/>
        <v>1.7787741317723511</v>
      </c>
      <c r="L39" s="25">
        <f t="shared" si="185"/>
        <v>8.9238639006109963</v>
      </c>
      <c r="M39" s="39">
        <f t="shared" si="185"/>
        <v>2.7352536388836031</v>
      </c>
      <c r="N39" s="25">
        <f t="shared" si="185"/>
        <v>1.777409139377313</v>
      </c>
      <c r="O39" s="25">
        <f t="shared" si="185"/>
        <v>8.9042173596067791</v>
      </c>
      <c r="P39" s="25">
        <f t="shared" si="185"/>
        <v>2.731441381699927</v>
      </c>
      <c r="Q39" s="38">
        <f t="shared" si="185"/>
        <v>1.7777515238894803</v>
      </c>
      <c r="R39" s="25">
        <f t="shared" si="185"/>
        <v>8.6714933415504287</v>
      </c>
      <c r="S39" s="39">
        <f t="shared" si="185"/>
        <v>2.7223063063131221</v>
      </c>
      <c r="T39" s="25">
        <f t="shared" si="185"/>
        <v>1.7767757895649106</v>
      </c>
      <c r="U39" s="25">
        <f t="shared" si="185"/>
        <v>8.7427716802059301</v>
      </c>
      <c r="V39" s="25">
        <f t="shared" si="185"/>
        <v>2.7242897629648573</v>
      </c>
      <c r="W39" s="25">
        <f t="shared" si="185"/>
        <v>1.7760595071599672</v>
      </c>
      <c r="X39" s="25">
        <f t="shared" si="185"/>
        <v>8.725249702506229</v>
      </c>
      <c r="Y39" s="25">
        <f t="shared" si="185"/>
        <v>2.7212875717861404</v>
      </c>
      <c r="Z39" s="38">
        <f t="shared" si="185"/>
        <v>1.7768107350591069</v>
      </c>
      <c r="AA39" s="25">
        <f t="shared" si="185"/>
        <v>8.7156897522171235</v>
      </c>
      <c r="AB39" s="39">
        <f t="shared" si="185"/>
        <v>2.7206362743940002</v>
      </c>
      <c r="AC39" s="25">
        <f t="shared" si="185"/>
        <v>1.7831779850010148</v>
      </c>
      <c r="AD39" s="25">
        <f t="shared" si="185"/>
        <v>8.8869730790951014</v>
      </c>
      <c r="AE39" s="25">
        <f t="shared" si="185"/>
        <v>2.7500495386121608</v>
      </c>
      <c r="AF39" s="25">
        <f t="shared" si="185"/>
        <v>1.7890720037633989</v>
      </c>
      <c r="AG39" s="25">
        <f t="shared" si="185"/>
        <v>8.867191090949694</v>
      </c>
      <c r="AH39" s="25">
        <f t="shared" si="185"/>
        <v>2.7524488900367858</v>
      </c>
      <c r="AI39" s="25">
        <f t="shared" si="185"/>
        <v>1.7891747107815172</v>
      </c>
      <c r="AJ39" s="25">
        <f t="shared" si="185"/>
        <v>8.8541764016881874</v>
      </c>
      <c r="AK39" s="25">
        <f t="shared" si="185"/>
        <v>2.7507662362509646</v>
      </c>
      <c r="AL39" s="25">
        <f t="shared" si="185"/>
        <v>1.7885925706124191</v>
      </c>
      <c r="AM39" s="25">
        <f t="shared" si="185"/>
        <v>8.8341307130697189</v>
      </c>
      <c r="AN39" s="25">
        <f t="shared" si="185"/>
        <v>2.7484138462490377</v>
      </c>
      <c r="AO39" s="38">
        <f t="shared" si="185"/>
        <v>1.7883446294514938</v>
      </c>
      <c r="AP39" s="25">
        <f t="shared" si="185"/>
        <v>8.816830810471501</v>
      </c>
      <c r="AQ39" s="39">
        <f t="shared" si="185"/>
        <v>2.7458428979525427</v>
      </c>
      <c r="AR39" s="25">
        <f t="shared" si="185"/>
        <v>1.7857212541638503</v>
      </c>
      <c r="AS39" s="25">
        <f t="shared" si="185"/>
        <v>8.6563977294547936</v>
      </c>
      <c r="AT39" s="25">
        <f t="shared" si="185"/>
        <v>2.7354001564637702</v>
      </c>
      <c r="AU39" s="25">
        <f t="shared" si="185"/>
        <v>1.7860711668108626</v>
      </c>
      <c r="AV39" s="25">
        <f t="shared" si="185"/>
        <v>8.6391424330293134</v>
      </c>
      <c r="AW39" s="25">
        <f t="shared" si="185"/>
        <v>2.7333166412399095</v>
      </c>
      <c r="AX39" s="25">
        <f t="shared" si="185"/>
        <v>1.7834096107241661</v>
      </c>
      <c r="AY39" s="25">
        <f t="shared" si="185"/>
        <v>8.6238277842206621</v>
      </c>
      <c r="AZ39" s="25">
        <f t="shared" si="185"/>
        <v>2.7289061488948834</v>
      </c>
      <c r="BA39" s="25">
        <f t="shared" si="185"/>
        <v>1.7823935735234486</v>
      </c>
      <c r="BB39" s="25">
        <f t="shared" si="185"/>
        <v>8.6116231743425278</v>
      </c>
      <c r="BC39" s="25">
        <f t="shared" si="185"/>
        <v>2.7263436043805407</v>
      </c>
      <c r="BD39" s="38">
        <f t="shared" si="185"/>
        <v>1.7658843564926685</v>
      </c>
      <c r="BE39" s="25">
        <f t="shared" si="185"/>
        <v>8.4010572798298799</v>
      </c>
      <c r="BF39" s="39">
        <f t="shared" si="185"/>
        <v>2.6830114779728285</v>
      </c>
      <c r="BG39" s="25">
        <f t="shared" si="185"/>
        <v>1.7453762076714452</v>
      </c>
      <c r="BH39" s="25">
        <f t="shared" si="185"/>
        <v>8.3830849234901201</v>
      </c>
      <c r="BI39" s="25">
        <f t="shared" si="185"/>
        <v>2.6555114280857843</v>
      </c>
      <c r="BJ39" s="38">
        <f t="shared" ref="BJ39:BL39" si="186">(BJ19/BJ21)*100</f>
        <v>1.7535677731237567</v>
      </c>
      <c r="BK39" s="25">
        <f t="shared" si="186"/>
        <v>8.3748499906490395</v>
      </c>
      <c r="BL39" s="39">
        <f t="shared" si="186"/>
        <v>2.6614506598963286</v>
      </c>
      <c r="BM39" s="24" t="s">
        <v>25</v>
      </c>
    </row>
    <row r="40" spans="1:65" ht="15" x14ac:dyDescent="0.25">
      <c r="A40" s="26" t="s">
        <v>9</v>
      </c>
      <c r="B40" s="40">
        <f t="shared" ref="B40:BI40" si="187">(B20/B21)*100</f>
        <v>5.9136869330209993</v>
      </c>
      <c r="C40" s="27">
        <f t="shared" si="187"/>
        <v>6.8567852862108785</v>
      </c>
      <c r="D40" s="41">
        <f t="shared" si="187"/>
        <v>6.0398257126194537</v>
      </c>
      <c r="E40" s="40">
        <f t="shared" si="187"/>
        <v>5.6621399943994213</v>
      </c>
      <c r="F40" s="27">
        <f t="shared" si="187"/>
        <v>6.7794684515106267</v>
      </c>
      <c r="G40" s="41">
        <f t="shared" si="187"/>
        <v>5.8117114912614971</v>
      </c>
      <c r="H40" s="40">
        <f t="shared" si="187"/>
        <v>5.656612429136036</v>
      </c>
      <c r="I40" s="27">
        <f t="shared" si="187"/>
        <v>6.7787431204725639</v>
      </c>
      <c r="J40" s="41">
        <f t="shared" si="187"/>
        <v>5.8068267784707146</v>
      </c>
      <c r="K40" s="40">
        <f t="shared" si="187"/>
        <v>5.6520016428380107</v>
      </c>
      <c r="L40" s="27">
        <f t="shared" si="187"/>
        <v>6.7945212292737738</v>
      </c>
      <c r="M40" s="41">
        <f t="shared" si="187"/>
        <v>5.8049453575083243</v>
      </c>
      <c r="N40" s="27">
        <f t="shared" si="187"/>
        <v>5.6443752082554273</v>
      </c>
      <c r="O40" s="27">
        <f t="shared" si="187"/>
        <v>6.7889409294720053</v>
      </c>
      <c r="P40" s="27">
        <f t="shared" si="187"/>
        <v>5.7975928293495853</v>
      </c>
      <c r="Q40" s="40">
        <f t="shared" si="187"/>
        <v>5.6454548104887543</v>
      </c>
      <c r="R40" s="27">
        <f t="shared" si="187"/>
        <v>6.8700451539144405</v>
      </c>
      <c r="S40" s="41">
        <f t="shared" si="187"/>
        <v>5.8132436102417753</v>
      </c>
      <c r="T40" s="27">
        <f t="shared" si="187"/>
        <v>5.6448475072444886</v>
      </c>
      <c r="U40" s="27">
        <f t="shared" si="187"/>
        <v>6.8159326110297513</v>
      </c>
      <c r="V40" s="27">
        <f t="shared" si="187"/>
        <v>5.8041383706467862</v>
      </c>
      <c r="W40" s="27">
        <f t="shared" si="187"/>
        <v>5.6287684372360571</v>
      </c>
      <c r="X40" s="27">
        <f t="shared" si="187"/>
        <v>6.8169299865316111</v>
      </c>
      <c r="Y40" s="27">
        <f t="shared" si="187"/>
        <v>5.7903820368258305</v>
      </c>
      <c r="Z40" s="40">
        <f t="shared" si="187"/>
        <v>5.6288646542755272</v>
      </c>
      <c r="AA40" s="27">
        <f t="shared" si="187"/>
        <v>6.8193130773583954</v>
      </c>
      <c r="AB40" s="41">
        <f t="shared" si="187"/>
        <v>5.7907893141792757</v>
      </c>
      <c r="AC40" s="27">
        <f t="shared" si="187"/>
        <v>5.632226597187544</v>
      </c>
      <c r="AD40" s="27">
        <f t="shared" si="187"/>
        <v>6.9485750644750208</v>
      </c>
      <c r="AE40" s="27">
        <f t="shared" si="187"/>
        <v>5.8113899698357807</v>
      </c>
      <c r="AF40" s="27">
        <f t="shared" si="187"/>
        <v>5.6481813568002037</v>
      </c>
      <c r="AG40" s="27">
        <f t="shared" si="187"/>
        <v>6.869867282849496</v>
      </c>
      <c r="AH40" s="27">
        <f t="shared" si="187"/>
        <v>5.8144605573821817</v>
      </c>
      <c r="AI40" s="27">
        <f t="shared" si="187"/>
        <v>5.6429378826857821</v>
      </c>
      <c r="AJ40" s="27">
        <f t="shared" si="187"/>
        <v>6.9754914705720328</v>
      </c>
      <c r="AK40" s="27">
        <f t="shared" si="187"/>
        <v>5.8243068749953775</v>
      </c>
      <c r="AL40" s="27">
        <f t="shared" si="187"/>
        <v>5.6481665124264921</v>
      </c>
      <c r="AM40" s="27">
        <f t="shared" si="187"/>
        <v>6.9687361230869511</v>
      </c>
      <c r="AN40" s="27">
        <f t="shared" si="187"/>
        <v>5.8280691376969305</v>
      </c>
      <c r="AO40" s="40">
        <f t="shared" si="187"/>
        <v>5.6445562537531702</v>
      </c>
      <c r="AP40" s="27">
        <f t="shared" si="187"/>
        <v>6.9456130575874573</v>
      </c>
      <c r="AQ40" s="41">
        <f t="shared" si="187"/>
        <v>5.8218006282611441</v>
      </c>
      <c r="AR40" s="27">
        <f t="shared" si="187"/>
        <v>5.6527131702415598</v>
      </c>
      <c r="AS40" s="27">
        <f t="shared" si="187"/>
        <v>6.9500815405515324</v>
      </c>
      <c r="AT40" s="27">
        <f t="shared" si="187"/>
        <v>5.8320380699403822</v>
      </c>
      <c r="AU40" s="27">
        <f t="shared" si="187"/>
        <v>5.6625298481907071</v>
      </c>
      <c r="AV40" s="27">
        <f t="shared" si="187"/>
        <v>6.9035143356535791</v>
      </c>
      <c r="AW40" s="27">
        <f t="shared" si="187"/>
        <v>5.8340612527130062</v>
      </c>
      <c r="AX40" s="27">
        <f t="shared" si="187"/>
        <v>5.6597462606534492</v>
      </c>
      <c r="AY40" s="27">
        <f t="shared" si="187"/>
        <v>6.9285447294053517</v>
      </c>
      <c r="AZ40" s="27">
        <f t="shared" si="187"/>
        <v>5.8351221703440741</v>
      </c>
      <c r="BA40" s="27">
        <f t="shared" si="187"/>
        <v>5.6593490733568208</v>
      </c>
      <c r="BB40" s="27">
        <f t="shared" si="187"/>
        <v>6.8719907976199286</v>
      </c>
      <c r="BC40" s="27">
        <f t="shared" si="187"/>
        <v>5.8269628833976297</v>
      </c>
      <c r="BD40" s="40">
        <f t="shared" si="187"/>
        <v>5.6520723881096444</v>
      </c>
      <c r="BE40" s="27">
        <f t="shared" si="187"/>
        <v>6.8930148275483427</v>
      </c>
      <c r="BF40" s="41">
        <f t="shared" si="187"/>
        <v>5.823597980668362</v>
      </c>
      <c r="BG40" s="27">
        <f t="shared" si="187"/>
        <v>5.6247503786160324</v>
      </c>
      <c r="BH40" s="27">
        <f t="shared" si="187"/>
        <v>6.9490101196331091</v>
      </c>
      <c r="BI40" s="27">
        <f t="shared" si="187"/>
        <v>5.8063274081117839</v>
      </c>
      <c r="BJ40" s="40">
        <f t="shared" ref="BJ40:BL40" si="188">(BJ20/BJ21)*100</f>
        <v>5.6762405214426508</v>
      </c>
      <c r="BK40" s="27">
        <f t="shared" si="188"/>
        <v>7.1794398244570639</v>
      </c>
      <c r="BL40" s="41">
        <f t="shared" si="188"/>
        <v>5.8823530050644885</v>
      </c>
      <c r="BM40" s="26" t="s">
        <v>26</v>
      </c>
    </row>
    <row r="41" spans="1:65" ht="15" x14ac:dyDescent="0.25">
      <c r="A41" s="64" t="s">
        <v>3</v>
      </c>
      <c r="B41" s="65">
        <f t="shared" ref="B41:BI41" si="189">(B21/B21)*100</f>
        <v>100</v>
      </c>
      <c r="C41" s="66">
        <f t="shared" si="189"/>
        <v>100</v>
      </c>
      <c r="D41" s="67">
        <f t="shared" si="189"/>
        <v>100</v>
      </c>
      <c r="E41" s="65">
        <f t="shared" si="189"/>
        <v>100</v>
      </c>
      <c r="F41" s="66">
        <f t="shared" si="189"/>
        <v>100</v>
      </c>
      <c r="G41" s="67">
        <f t="shared" si="189"/>
        <v>100</v>
      </c>
      <c r="H41" s="65">
        <f t="shared" si="189"/>
        <v>100</v>
      </c>
      <c r="I41" s="66">
        <f t="shared" si="189"/>
        <v>100</v>
      </c>
      <c r="J41" s="67">
        <f t="shared" si="189"/>
        <v>100</v>
      </c>
      <c r="K41" s="65">
        <f t="shared" si="189"/>
        <v>100</v>
      </c>
      <c r="L41" s="66">
        <f t="shared" si="189"/>
        <v>100</v>
      </c>
      <c r="M41" s="67">
        <f t="shared" si="189"/>
        <v>100</v>
      </c>
      <c r="N41" s="66">
        <f t="shared" si="189"/>
        <v>100</v>
      </c>
      <c r="O41" s="66">
        <f t="shared" si="189"/>
        <v>100</v>
      </c>
      <c r="P41" s="66">
        <f t="shared" si="189"/>
        <v>100</v>
      </c>
      <c r="Q41" s="65">
        <f t="shared" si="189"/>
        <v>100</v>
      </c>
      <c r="R41" s="66">
        <f t="shared" si="189"/>
        <v>100</v>
      </c>
      <c r="S41" s="67">
        <f t="shared" si="189"/>
        <v>100</v>
      </c>
      <c r="T41" s="66">
        <f t="shared" si="189"/>
        <v>100</v>
      </c>
      <c r="U41" s="66">
        <f t="shared" si="189"/>
        <v>100</v>
      </c>
      <c r="V41" s="66">
        <f t="shared" si="189"/>
        <v>100</v>
      </c>
      <c r="W41" s="66">
        <f t="shared" si="189"/>
        <v>100</v>
      </c>
      <c r="X41" s="66">
        <f t="shared" si="189"/>
        <v>100</v>
      </c>
      <c r="Y41" s="66">
        <f t="shared" si="189"/>
        <v>100</v>
      </c>
      <c r="Z41" s="65">
        <f t="shared" si="189"/>
        <v>100</v>
      </c>
      <c r="AA41" s="66">
        <f t="shared" si="189"/>
        <v>100</v>
      </c>
      <c r="AB41" s="67">
        <f t="shared" si="189"/>
        <v>100</v>
      </c>
      <c r="AC41" s="66">
        <f t="shared" si="189"/>
        <v>100</v>
      </c>
      <c r="AD41" s="66">
        <f t="shared" si="189"/>
        <v>100</v>
      </c>
      <c r="AE41" s="66">
        <f t="shared" si="189"/>
        <v>100</v>
      </c>
      <c r="AF41" s="66">
        <f t="shared" si="189"/>
        <v>100</v>
      </c>
      <c r="AG41" s="66">
        <f t="shared" si="189"/>
        <v>100</v>
      </c>
      <c r="AH41" s="66">
        <f t="shared" si="189"/>
        <v>100</v>
      </c>
      <c r="AI41" s="66">
        <f t="shared" si="189"/>
        <v>100</v>
      </c>
      <c r="AJ41" s="66">
        <f t="shared" si="189"/>
        <v>100</v>
      </c>
      <c r="AK41" s="66">
        <f t="shared" si="189"/>
        <v>100</v>
      </c>
      <c r="AL41" s="66">
        <f t="shared" si="189"/>
        <v>100</v>
      </c>
      <c r="AM41" s="66">
        <f t="shared" si="189"/>
        <v>100</v>
      </c>
      <c r="AN41" s="66">
        <f t="shared" si="189"/>
        <v>100</v>
      </c>
      <c r="AO41" s="65">
        <f t="shared" si="189"/>
        <v>100</v>
      </c>
      <c r="AP41" s="66">
        <f t="shared" si="189"/>
        <v>100</v>
      </c>
      <c r="AQ41" s="67">
        <f t="shared" si="189"/>
        <v>100</v>
      </c>
      <c r="AR41" s="66">
        <f t="shared" si="189"/>
        <v>100</v>
      </c>
      <c r="AS41" s="66">
        <f t="shared" si="189"/>
        <v>100</v>
      </c>
      <c r="AT41" s="66">
        <f t="shared" si="189"/>
        <v>100</v>
      </c>
      <c r="AU41" s="66">
        <f t="shared" si="189"/>
        <v>100</v>
      </c>
      <c r="AV41" s="66">
        <f t="shared" si="189"/>
        <v>100</v>
      </c>
      <c r="AW41" s="66">
        <f t="shared" si="189"/>
        <v>100</v>
      </c>
      <c r="AX41" s="66">
        <f t="shared" si="189"/>
        <v>100</v>
      </c>
      <c r="AY41" s="66">
        <f t="shared" si="189"/>
        <v>100</v>
      </c>
      <c r="AZ41" s="66">
        <f t="shared" si="189"/>
        <v>100</v>
      </c>
      <c r="BA41" s="66">
        <f t="shared" si="189"/>
        <v>100</v>
      </c>
      <c r="BB41" s="66">
        <f t="shared" si="189"/>
        <v>100</v>
      </c>
      <c r="BC41" s="66">
        <f t="shared" si="189"/>
        <v>100</v>
      </c>
      <c r="BD41" s="65">
        <f t="shared" si="189"/>
        <v>100</v>
      </c>
      <c r="BE41" s="66">
        <f t="shared" si="189"/>
        <v>100</v>
      </c>
      <c r="BF41" s="67">
        <f t="shared" si="189"/>
        <v>100</v>
      </c>
      <c r="BG41" s="66">
        <f t="shared" si="189"/>
        <v>100</v>
      </c>
      <c r="BH41" s="66">
        <f t="shared" si="189"/>
        <v>100</v>
      </c>
      <c r="BI41" s="66">
        <f t="shared" si="189"/>
        <v>100</v>
      </c>
      <c r="BJ41" s="65">
        <f t="shared" ref="BJ41:BL41" si="190">(BJ21/BJ21)*100</f>
        <v>100</v>
      </c>
      <c r="BK41" s="66">
        <f t="shared" si="190"/>
        <v>100</v>
      </c>
      <c r="BL41" s="67">
        <f t="shared" si="190"/>
        <v>100</v>
      </c>
      <c r="BM41" s="64" t="s">
        <v>3</v>
      </c>
    </row>
    <row r="42" spans="1:65" ht="15" x14ac:dyDescent="0.25"/>
    <row r="43" spans="1:65" ht="15" x14ac:dyDescent="0.25">
      <c r="A43" s="12" t="s">
        <v>39</v>
      </c>
      <c r="BM43" s="13" t="s">
        <v>40</v>
      </c>
    </row>
    <row r="44" spans="1:65" s="7" customFormat="1" ht="15" x14ac:dyDescent="0.25">
      <c r="A44" s="5" t="s">
        <v>47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5" t="s">
        <v>44</v>
      </c>
    </row>
    <row r="45" spans="1:65" s="7" customFormat="1" ht="15" x14ac:dyDescent="0.25">
      <c r="A45" s="5" t="s">
        <v>42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5" t="s">
        <v>41</v>
      </c>
    </row>
    <row r="46" spans="1:65" s="7" customFormat="1" ht="15" x14ac:dyDescent="0.25">
      <c r="A46" s="5" t="s">
        <v>18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5" t="s">
        <v>32</v>
      </c>
    </row>
    <row r="47" spans="1:65" ht="15" x14ac:dyDescent="0.25">
      <c r="A47" s="2"/>
      <c r="BM47" s="2"/>
    </row>
    <row r="48" spans="1:65" ht="15" x14ac:dyDescent="0.25">
      <c r="A48" s="4"/>
      <c r="BM48" s="4"/>
    </row>
    <row r="49" spans="1:65" ht="15" x14ac:dyDescent="0.25">
      <c r="A49" s="4"/>
      <c r="BM49" s="4"/>
    </row>
    <row r="50" spans="1:65" ht="15" x14ac:dyDescent="0.25">
      <c r="A50" s="4"/>
      <c r="BM50" s="4"/>
    </row>
    <row r="51" spans="1:65" ht="15" x14ac:dyDescent="0.25">
      <c r="A51" s="4"/>
      <c r="BM51" s="4"/>
    </row>
    <row r="52" spans="1:65" ht="15" x14ac:dyDescent="0.25">
      <c r="A52" s="4"/>
      <c r="BM52" s="4"/>
    </row>
    <row r="53" spans="1:65" ht="15" x14ac:dyDescent="0.25">
      <c r="A53" s="4"/>
      <c r="BM53" s="4"/>
    </row>
    <row r="54" spans="1:65" ht="15" x14ac:dyDescent="0.25">
      <c r="A54" s="4"/>
      <c r="BM54" s="4"/>
    </row>
    <row r="55" spans="1:65" ht="15" x14ac:dyDescent="0.25"/>
    <row r="56" spans="1:65" ht="15" x14ac:dyDescent="0.25"/>
    <row r="57" spans="1:65" ht="15" x14ac:dyDescent="0.25"/>
    <row r="58" spans="1:65" ht="15" x14ac:dyDescent="0.25"/>
    <row r="59" spans="1:65" ht="15" x14ac:dyDescent="0.25"/>
    <row r="60" spans="1:65" ht="15" x14ac:dyDescent="0.25"/>
    <row r="61" spans="1:65" ht="15" x14ac:dyDescent="0.25"/>
    <row r="62" spans="1:65" ht="15" x14ac:dyDescent="0.25"/>
    <row r="63" spans="1:65" ht="15" x14ac:dyDescent="0.25"/>
    <row r="64" spans="1:65" ht="15" x14ac:dyDescent="0.25"/>
    <row r="65" spans="2:64" ht="15" x14ac:dyDescent="0.25"/>
    <row r="66" spans="2:64" ht="15" x14ac:dyDescent="0.25"/>
    <row r="67" spans="2:64" ht="15" x14ac:dyDescent="0.25"/>
    <row r="68" spans="2:64" ht="15" x14ac:dyDescent="0.25"/>
    <row r="69" spans="2:64" s="8" customFormat="1" ht="15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2:64" s="8" customFormat="1" ht="15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2:64" s="8" customFormat="1" ht="15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2:64" s="8" customFormat="1" ht="15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2:64" s="8" customFormat="1" ht="15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2:64" s="8" customFormat="1" ht="15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2:64" s="8" customFormat="1" ht="15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2:64" s="8" customFormat="1" ht="15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2:64" s="8" customFormat="1" ht="15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2:64" s="8" customFormat="1" ht="15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2:64" s="8" customFormat="1" ht="15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2:64" s="8" customFormat="1" ht="15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2:64" s="8" customFormat="1" ht="15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2:64" s="8" customFormat="1" ht="15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2:64" s="8" customFormat="1" ht="15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2:64" s="8" customFormat="1" ht="15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2:64" s="8" customFormat="1" ht="15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2:64" s="8" customFormat="1" ht="15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2:64" s="8" customFormat="1" ht="15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2:64" s="8" customFormat="1" ht="15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2:64" s="8" customFormat="1" ht="15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2:64" s="8" customFormat="1" ht="15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2:64" s="8" customFormat="1" ht="15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2:64" s="8" customFormat="1" ht="15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2:64" s="8" customFormat="1" ht="15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2:64" s="8" customFormat="1" ht="15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2:64" s="8" customFormat="1" ht="15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2:64" s="8" customFormat="1" ht="15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2:64" s="8" customFormat="1" ht="15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2:64" s="8" customFormat="1" ht="15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2:64" s="8" customFormat="1" ht="15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2:64" s="8" customFormat="1" ht="15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2:64" s="8" customFormat="1" ht="15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2:64" s="8" customFormat="1" ht="15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2:64" s="8" customFormat="1" ht="15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2:64" s="8" customFormat="1" ht="15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2:64" s="8" customFormat="1" ht="15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2:64" s="8" customFormat="1" ht="15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2:64" s="8" customFormat="1" ht="15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2:64" s="8" customFormat="1" ht="0" hidden="1" customHeight="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</sheetData>
  <mergeCells count="46">
    <mergeCell ref="BG4:BI4"/>
    <mergeCell ref="BG24:BI24"/>
    <mergeCell ref="AC4:AE4"/>
    <mergeCell ref="AC24:AE24"/>
    <mergeCell ref="Z4:AB4"/>
    <mergeCell ref="AL24:AN24"/>
    <mergeCell ref="BA4:BC4"/>
    <mergeCell ref="BA24:BC24"/>
    <mergeCell ref="AO24:AQ24"/>
    <mergeCell ref="AR4:AT4"/>
    <mergeCell ref="AR24:AT24"/>
    <mergeCell ref="AU4:AW4"/>
    <mergeCell ref="AU24:AW24"/>
    <mergeCell ref="AO4:AQ4"/>
    <mergeCell ref="BM24:BM25"/>
    <mergeCell ref="AF4:AH4"/>
    <mergeCell ref="N24:P24"/>
    <mergeCell ref="Q4:S4"/>
    <mergeCell ref="Q24:S24"/>
    <mergeCell ref="Z24:AB24"/>
    <mergeCell ref="W4:Y4"/>
    <mergeCell ref="W24:Y24"/>
    <mergeCell ref="AX4:AZ4"/>
    <mergeCell ref="AX24:AZ24"/>
    <mergeCell ref="BM4:BM5"/>
    <mergeCell ref="BJ24:BL24"/>
    <mergeCell ref="AF24:AH24"/>
    <mergeCell ref="AI4:AK4"/>
    <mergeCell ref="BD4:BF4"/>
    <mergeCell ref="BD24:BF24"/>
    <mergeCell ref="A4:A5"/>
    <mergeCell ref="BJ4:BL4"/>
    <mergeCell ref="B4:D4"/>
    <mergeCell ref="B24:D24"/>
    <mergeCell ref="E4:G4"/>
    <mergeCell ref="E24:G24"/>
    <mergeCell ref="H4:J4"/>
    <mergeCell ref="H24:J24"/>
    <mergeCell ref="K4:M4"/>
    <mergeCell ref="K24:M24"/>
    <mergeCell ref="T4:V4"/>
    <mergeCell ref="T24:V24"/>
    <mergeCell ref="N4:P4"/>
    <mergeCell ref="A24:A25"/>
    <mergeCell ref="AI24:AK24"/>
    <mergeCell ref="AL4:AN4"/>
  </mergeCells>
  <conditionalFormatting sqref="B1:BL1">
    <cfRule type="containsText" dxfId="72" priority="14" operator="containsText" text="FALSE">
      <formula>NOT(ISERROR(SEARCH("FALSE",B1)))</formula>
    </cfRule>
  </conditionalFormatting>
  <printOptions horizontalCentered="1"/>
  <pageMargins left="0.25" right="0.25" top="0.75" bottom="0.75" header="0.3" footer="0.3"/>
  <pageSetup paperSize="9" scale="44" fitToWidth="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8"/>
  <sheetViews>
    <sheetView zoomScale="85" zoomScaleNormal="85" workbookViewId="0">
      <pane xSplit="1" ySplit="4" topLeftCell="BE5" activePane="bottomRight" state="frozen"/>
      <selection pane="topRight" activeCell="B1" sqref="B1"/>
      <selection pane="bottomLeft" activeCell="A6" sqref="A6"/>
      <selection pane="bottomRight" sqref="A1:XFD1"/>
    </sheetView>
  </sheetViews>
  <sheetFormatPr defaultColWidth="9.140625" defaultRowHeight="15" zeroHeight="1" x14ac:dyDescent="0.25"/>
  <cols>
    <col min="1" max="1" width="70.7109375" style="8" customWidth="1"/>
    <col min="2" max="2" width="13.42578125" style="8" customWidth="1"/>
    <col min="3" max="3" width="13.28515625" style="8" customWidth="1"/>
    <col min="4" max="4" width="12" style="8" customWidth="1"/>
    <col min="5" max="5" width="11.140625" style="3" customWidth="1"/>
    <col min="6" max="7" width="11.5703125" style="3" bestFit="1" customWidth="1"/>
    <col min="8" max="8" width="11.140625" style="3" customWidth="1"/>
    <col min="9" max="10" width="11.5703125" style="3" bestFit="1" customWidth="1"/>
    <col min="11" max="11" width="11.140625" style="3" customWidth="1"/>
    <col min="12" max="13" width="11.5703125" style="3" bestFit="1" customWidth="1"/>
    <col min="14" max="14" width="11.140625" style="3" customWidth="1"/>
    <col min="15" max="16" width="11.5703125" style="3" bestFit="1" customWidth="1"/>
    <col min="17" max="17" width="11.140625" style="3" customWidth="1"/>
    <col min="18" max="19" width="11.5703125" style="3" bestFit="1" customWidth="1"/>
    <col min="20" max="20" width="11.140625" style="3" customWidth="1"/>
    <col min="21" max="22" width="11.5703125" style="3" bestFit="1" customWidth="1"/>
    <col min="23" max="23" width="11.140625" style="3" customWidth="1"/>
    <col min="24" max="25" width="11.5703125" style="3" bestFit="1" customWidth="1"/>
    <col min="26" max="26" width="11.140625" style="3" customWidth="1"/>
    <col min="27" max="28" width="11.5703125" style="3" bestFit="1" customWidth="1"/>
    <col min="29" max="29" width="11.140625" style="3" customWidth="1"/>
    <col min="30" max="31" width="11.5703125" style="3" bestFit="1" customWidth="1"/>
    <col min="32" max="32" width="11.140625" style="3" customWidth="1"/>
    <col min="33" max="34" width="11.5703125" style="3" bestFit="1" customWidth="1"/>
    <col min="35" max="40" width="11.5703125" style="3" customWidth="1"/>
    <col min="41" max="41" width="11.140625" style="3" customWidth="1"/>
    <col min="42" max="43" width="11.5703125" style="3" bestFit="1" customWidth="1"/>
    <col min="44" max="44" width="11.140625" style="3" customWidth="1"/>
    <col min="45" max="46" width="11.5703125" style="3" bestFit="1" customWidth="1"/>
    <col min="47" max="47" width="11.140625" style="3" customWidth="1"/>
    <col min="48" max="49" width="11.5703125" style="3" bestFit="1" customWidth="1"/>
    <col min="50" max="50" width="11.140625" style="3" customWidth="1"/>
    <col min="51" max="52" width="11.5703125" style="3" bestFit="1" customWidth="1"/>
    <col min="53" max="53" width="11.140625" style="3" customWidth="1"/>
    <col min="54" max="55" width="11.5703125" style="3" bestFit="1" customWidth="1"/>
    <col min="56" max="56" width="11.140625" style="3" customWidth="1"/>
    <col min="57" max="58" width="11.5703125" style="3" bestFit="1" customWidth="1"/>
    <col min="59" max="59" width="11.140625" style="3" customWidth="1"/>
    <col min="60" max="61" width="11.5703125" style="3" bestFit="1" customWidth="1"/>
    <col min="62" max="62" width="11.140625" style="3" customWidth="1"/>
    <col min="63" max="64" width="11.5703125" style="3" bestFit="1" customWidth="1"/>
    <col min="65" max="65" width="69.42578125" style="8" customWidth="1"/>
    <col min="66" max="16384" width="9.140625" style="1"/>
  </cols>
  <sheetData>
    <row r="1" spans="1:65" ht="18.75" x14ac:dyDescent="0.25">
      <c r="A1" s="599" t="s">
        <v>43</v>
      </c>
      <c r="B1" s="599"/>
      <c r="C1" s="599"/>
      <c r="D1" s="599"/>
      <c r="E1" s="7"/>
      <c r="F1" s="597"/>
      <c r="G1" s="7"/>
      <c r="H1" s="7"/>
      <c r="I1" s="597"/>
      <c r="J1" s="7"/>
      <c r="K1" s="7"/>
      <c r="L1" s="597"/>
      <c r="M1" s="7"/>
      <c r="N1" s="7"/>
      <c r="O1" s="597"/>
      <c r="P1" s="7"/>
      <c r="Q1" s="7"/>
      <c r="R1" s="597"/>
      <c r="S1" s="7"/>
      <c r="T1" s="7"/>
      <c r="U1" s="597"/>
      <c r="V1" s="7"/>
      <c r="W1" s="7"/>
      <c r="X1" s="597"/>
      <c r="Y1" s="7"/>
      <c r="Z1" s="7"/>
      <c r="AA1" s="597"/>
      <c r="AB1" s="7"/>
      <c r="AC1" s="7"/>
      <c r="AD1" s="597"/>
      <c r="AE1" s="7"/>
      <c r="AF1" s="7"/>
      <c r="AG1" s="597"/>
      <c r="AH1" s="7"/>
      <c r="AI1" s="7"/>
      <c r="AJ1" s="7"/>
      <c r="AK1" s="7"/>
      <c r="AL1" s="7"/>
      <c r="AM1" s="7"/>
      <c r="AN1" s="7"/>
      <c r="AO1" s="7"/>
      <c r="AP1" s="597"/>
      <c r="AQ1" s="7"/>
      <c r="AR1" s="7"/>
      <c r="AS1" s="597"/>
      <c r="AT1" s="7"/>
      <c r="AU1" s="7"/>
      <c r="AV1" s="597"/>
      <c r="AW1" s="7"/>
      <c r="AX1" s="7"/>
      <c r="AY1" s="597"/>
      <c r="AZ1" s="7"/>
      <c r="BA1" s="7"/>
      <c r="BB1" s="597"/>
      <c r="BC1" s="7"/>
      <c r="BD1" s="7"/>
      <c r="BE1" s="597"/>
      <c r="BF1" s="7"/>
      <c r="BG1" s="7"/>
      <c r="BH1" s="597"/>
      <c r="BI1" s="7"/>
      <c r="BJ1" s="7"/>
      <c r="BK1" s="597"/>
      <c r="BL1" s="7"/>
      <c r="BM1" s="599" t="s">
        <v>20</v>
      </c>
    </row>
    <row r="2" spans="1:65" ht="18.75" x14ac:dyDescent="0.25">
      <c r="A2" s="599" t="s">
        <v>17</v>
      </c>
      <c r="B2" s="599"/>
      <c r="C2" s="599"/>
      <c r="D2" s="599"/>
      <c r="E2" s="6"/>
      <c r="F2" s="6"/>
      <c r="G2" s="598"/>
      <c r="H2" s="6"/>
      <c r="I2" s="6"/>
      <c r="J2" s="598"/>
      <c r="K2" s="6"/>
      <c r="L2" s="6"/>
      <c r="M2" s="598"/>
      <c r="N2" s="6"/>
      <c r="O2" s="6"/>
      <c r="P2" s="598"/>
      <c r="Q2" s="6"/>
      <c r="R2" s="6"/>
      <c r="S2" s="598"/>
      <c r="T2" s="6"/>
      <c r="U2" s="6"/>
      <c r="V2" s="598"/>
      <c r="W2" s="6"/>
      <c r="X2" s="6"/>
      <c r="Y2" s="598"/>
      <c r="Z2" s="6"/>
      <c r="AA2" s="6"/>
      <c r="AB2" s="598"/>
      <c r="AC2" s="6"/>
      <c r="AD2" s="6"/>
      <c r="AE2" s="598"/>
      <c r="AF2" s="6"/>
      <c r="AG2" s="6"/>
      <c r="AH2" s="598"/>
      <c r="AI2" s="598"/>
      <c r="AJ2" s="598"/>
      <c r="AK2" s="598"/>
      <c r="AL2" s="598"/>
      <c r="AM2" s="598"/>
      <c r="AN2" s="598"/>
      <c r="AO2" s="6"/>
      <c r="AP2" s="6"/>
      <c r="AQ2" s="598"/>
      <c r="AR2" s="6"/>
      <c r="AS2" s="6"/>
      <c r="AT2" s="598"/>
      <c r="AU2" s="6"/>
      <c r="AV2" s="6"/>
      <c r="AW2" s="598"/>
      <c r="AX2" s="6"/>
      <c r="AY2" s="6"/>
      <c r="AZ2" s="598"/>
      <c r="BA2" s="6"/>
      <c r="BB2" s="6"/>
      <c r="BC2" s="598"/>
      <c r="BD2" s="6"/>
      <c r="BE2" s="6"/>
      <c r="BF2" s="598"/>
      <c r="BG2" s="6"/>
      <c r="BH2" s="6"/>
      <c r="BI2" s="598"/>
      <c r="BJ2" s="6"/>
      <c r="BK2" s="6"/>
      <c r="BL2" s="598"/>
      <c r="BM2" s="599" t="s">
        <v>12</v>
      </c>
    </row>
    <row r="3" spans="1:65" x14ac:dyDescent="0.25">
      <c r="A3" s="1389" t="s">
        <v>16</v>
      </c>
      <c r="B3" s="1386">
        <v>42646</v>
      </c>
      <c r="C3" s="1387"/>
      <c r="D3" s="1388"/>
      <c r="E3" s="1386">
        <v>42647</v>
      </c>
      <c r="F3" s="1387"/>
      <c r="G3" s="1388"/>
      <c r="H3" s="1386">
        <v>42648</v>
      </c>
      <c r="I3" s="1387"/>
      <c r="J3" s="1388"/>
      <c r="K3" s="1386">
        <v>42649</v>
      </c>
      <c r="L3" s="1387"/>
      <c r="M3" s="1388"/>
      <c r="N3" s="1386">
        <v>42650</v>
      </c>
      <c r="O3" s="1387"/>
      <c r="P3" s="1388"/>
      <c r="Q3" s="1386">
        <v>42653</v>
      </c>
      <c r="R3" s="1387"/>
      <c r="S3" s="1388"/>
      <c r="T3" s="1386">
        <v>42654</v>
      </c>
      <c r="U3" s="1387"/>
      <c r="V3" s="1388"/>
      <c r="W3" s="1386">
        <v>42655</v>
      </c>
      <c r="X3" s="1387"/>
      <c r="Y3" s="1388"/>
      <c r="Z3" s="1386">
        <v>42656</v>
      </c>
      <c r="AA3" s="1387"/>
      <c r="AB3" s="1388"/>
      <c r="AC3" s="1386">
        <v>42657</v>
      </c>
      <c r="AD3" s="1387"/>
      <c r="AE3" s="1388"/>
      <c r="AF3" s="1386">
        <v>42660</v>
      </c>
      <c r="AG3" s="1387"/>
      <c r="AH3" s="1388"/>
      <c r="AI3" s="1386">
        <v>42661</v>
      </c>
      <c r="AJ3" s="1387"/>
      <c r="AK3" s="1388"/>
      <c r="AL3" s="1386">
        <v>42662</v>
      </c>
      <c r="AM3" s="1387"/>
      <c r="AN3" s="1388"/>
      <c r="AO3" s="1386">
        <v>42663</v>
      </c>
      <c r="AP3" s="1387"/>
      <c r="AQ3" s="1388"/>
      <c r="AR3" s="1386">
        <v>42664</v>
      </c>
      <c r="AS3" s="1387"/>
      <c r="AT3" s="1388"/>
      <c r="AU3" s="1386">
        <v>42667</v>
      </c>
      <c r="AV3" s="1387"/>
      <c r="AW3" s="1388"/>
      <c r="AX3" s="1386">
        <v>42668</v>
      </c>
      <c r="AY3" s="1387"/>
      <c r="AZ3" s="1388"/>
      <c r="BA3" s="1386">
        <v>42669</v>
      </c>
      <c r="BB3" s="1387"/>
      <c r="BC3" s="1388"/>
      <c r="BD3" s="1386">
        <v>42670</v>
      </c>
      <c r="BE3" s="1387"/>
      <c r="BF3" s="1388"/>
      <c r="BG3" s="1386">
        <v>42671</v>
      </c>
      <c r="BH3" s="1387"/>
      <c r="BI3" s="1388"/>
      <c r="BJ3" s="1386">
        <v>42674</v>
      </c>
      <c r="BK3" s="1387"/>
      <c r="BL3" s="1388"/>
      <c r="BM3" s="1392" t="s">
        <v>33</v>
      </c>
    </row>
    <row r="4" spans="1:65" x14ac:dyDescent="0.25">
      <c r="A4" s="1389"/>
      <c r="B4" s="1081" t="s">
        <v>14</v>
      </c>
      <c r="C4" s="1082" t="s">
        <v>15</v>
      </c>
      <c r="D4" s="1083" t="s">
        <v>3</v>
      </c>
      <c r="E4" s="1087" t="s">
        <v>14</v>
      </c>
      <c r="F4" s="1088" t="s">
        <v>15</v>
      </c>
      <c r="G4" s="1089" t="s">
        <v>3</v>
      </c>
      <c r="H4" s="1095" t="s">
        <v>14</v>
      </c>
      <c r="I4" s="1096" t="s">
        <v>15</v>
      </c>
      <c r="J4" s="1097" t="s">
        <v>3</v>
      </c>
      <c r="K4" s="1095" t="s">
        <v>14</v>
      </c>
      <c r="L4" s="1096" t="s">
        <v>15</v>
      </c>
      <c r="M4" s="1097" t="s">
        <v>3</v>
      </c>
      <c r="N4" s="1095" t="s">
        <v>14</v>
      </c>
      <c r="O4" s="1096" t="s">
        <v>15</v>
      </c>
      <c r="P4" s="1097" t="s">
        <v>3</v>
      </c>
      <c r="Q4" s="1095" t="s">
        <v>14</v>
      </c>
      <c r="R4" s="1096" t="s">
        <v>15</v>
      </c>
      <c r="S4" s="1097" t="s">
        <v>3</v>
      </c>
      <c r="T4" s="1095" t="s">
        <v>14</v>
      </c>
      <c r="U4" s="1096" t="s">
        <v>15</v>
      </c>
      <c r="V4" s="1097" t="s">
        <v>3</v>
      </c>
      <c r="W4" s="1095" t="s">
        <v>14</v>
      </c>
      <c r="X4" s="1096" t="s">
        <v>15</v>
      </c>
      <c r="Y4" s="1097" t="s">
        <v>3</v>
      </c>
      <c r="Z4" s="1095" t="s">
        <v>14</v>
      </c>
      <c r="AA4" s="1096" t="s">
        <v>15</v>
      </c>
      <c r="AB4" s="1097" t="s">
        <v>3</v>
      </c>
      <c r="AC4" s="1095" t="s">
        <v>14</v>
      </c>
      <c r="AD4" s="1096" t="s">
        <v>15</v>
      </c>
      <c r="AE4" s="1097" t="s">
        <v>3</v>
      </c>
      <c r="AF4" s="1101" t="s">
        <v>14</v>
      </c>
      <c r="AG4" s="1102" t="s">
        <v>15</v>
      </c>
      <c r="AH4" s="1103" t="s">
        <v>3</v>
      </c>
      <c r="AI4" s="1107" t="s">
        <v>14</v>
      </c>
      <c r="AJ4" s="1108" t="s">
        <v>15</v>
      </c>
      <c r="AK4" s="1109" t="s">
        <v>3</v>
      </c>
      <c r="AL4" s="1113" t="s">
        <v>14</v>
      </c>
      <c r="AM4" s="1114" t="s">
        <v>15</v>
      </c>
      <c r="AN4" s="1115" t="s">
        <v>3</v>
      </c>
      <c r="AO4" s="1119" t="s">
        <v>14</v>
      </c>
      <c r="AP4" s="1120" t="s">
        <v>15</v>
      </c>
      <c r="AQ4" s="1121" t="s">
        <v>3</v>
      </c>
      <c r="AR4" s="1125" t="s">
        <v>14</v>
      </c>
      <c r="AS4" s="1126" t="s">
        <v>15</v>
      </c>
      <c r="AT4" s="1127" t="s">
        <v>3</v>
      </c>
      <c r="AU4" s="1125" t="s">
        <v>14</v>
      </c>
      <c r="AV4" s="1126" t="s">
        <v>15</v>
      </c>
      <c r="AW4" s="1127" t="s">
        <v>3</v>
      </c>
      <c r="AX4" s="1125" t="s">
        <v>14</v>
      </c>
      <c r="AY4" s="1126" t="s">
        <v>15</v>
      </c>
      <c r="AZ4" s="1127" t="s">
        <v>3</v>
      </c>
      <c r="BA4" s="1125" t="s">
        <v>14</v>
      </c>
      <c r="BB4" s="1126" t="s">
        <v>15</v>
      </c>
      <c r="BC4" s="1127" t="s">
        <v>3</v>
      </c>
      <c r="BD4" s="1125" t="s">
        <v>14</v>
      </c>
      <c r="BE4" s="1126" t="s">
        <v>15</v>
      </c>
      <c r="BF4" s="1127" t="s">
        <v>3</v>
      </c>
      <c r="BG4" s="1125" t="s">
        <v>14</v>
      </c>
      <c r="BH4" s="1126" t="s">
        <v>15</v>
      </c>
      <c r="BI4" s="1127" t="s">
        <v>3</v>
      </c>
      <c r="BJ4" s="1131" t="s">
        <v>14</v>
      </c>
      <c r="BK4" s="1132" t="s">
        <v>15</v>
      </c>
      <c r="BL4" s="1133" t="s">
        <v>3</v>
      </c>
      <c r="BM4" s="1393"/>
    </row>
    <row r="5" spans="1:65" x14ac:dyDescent="0.25">
      <c r="A5" s="603" t="s">
        <v>0</v>
      </c>
      <c r="B5" s="604">
        <f t="shared" ref="B5" si="0">SUM(B6:B7)</f>
        <v>254.411945</v>
      </c>
      <c r="C5" s="605">
        <f>SUM(C6:C7)</f>
        <v>115.02708999999999</v>
      </c>
      <c r="D5" s="606">
        <f>B5+C5</f>
        <v>369.43903499999999</v>
      </c>
      <c r="E5" s="604">
        <f t="shared" ref="E5" si="1">SUM(E6:E7)</f>
        <v>271.80077199999999</v>
      </c>
      <c r="F5" s="605">
        <f>SUM(F6:F7)</f>
        <v>117.493218</v>
      </c>
      <c r="G5" s="606">
        <f>E5+F5</f>
        <v>389.29399000000001</v>
      </c>
      <c r="H5" s="604">
        <f t="shared" ref="H5" si="2">SUM(H6:H7)</f>
        <v>274.692995</v>
      </c>
      <c r="I5" s="605">
        <f>SUM(I6:I7)</f>
        <v>117.615646</v>
      </c>
      <c r="J5" s="606">
        <f>H5+I5</f>
        <v>392.30864099999997</v>
      </c>
      <c r="K5" s="604">
        <f t="shared" ref="K5" si="3">SUM(K6:K7)</f>
        <v>288.75944700000002</v>
      </c>
      <c r="L5" s="605">
        <f>SUM(L6:L7)</f>
        <v>119.25077399999999</v>
      </c>
      <c r="M5" s="606">
        <f>K5+L5</f>
        <v>408.010221</v>
      </c>
      <c r="N5" s="604">
        <f t="shared" ref="N5" si="4">SUM(N6:N7)</f>
        <v>289.01</v>
      </c>
      <c r="O5" s="605">
        <f>SUM(O6:O7)</f>
        <v>119.097847</v>
      </c>
      <c r="P5" s="606">
        <f>N5+O5</f>
        <v>408.10784699999999</v>
      </c>
      <c r="Q5" s="604">
        <f t="shared" ref="Q5" si="5">SUM(Q6:Q7)</f>
        <v>286.96117100000004</v>
      </c>
      <c r="R5" s="605">
        <f>SUM(R6:R7)</f>
        <v>119.221638</v>
      </c>
      <c r="S5" s="606">
        <f>Q5+R5</f>
        <v>406.18280900000002</v>
      </c>
      <c r="T5" s="604">
        <f t="shared" ref="T5" si="6">SUM(T6:T7)</f>
        <v>288.70445300000006</v>
      </c>
      <c r="U5" s="605">
        <f>SUM(U6:U7)</f>
        <v>119.60631299999999</v>
      </c>
      <c r="V5" s="606">
        <f>T5+U5</f>
        <v>408.31076600000006</v>
      </c>
      <c r="W5" s="604">
        <f t="shared" ref="W5" si="7">SUM(W6:W7)</f>
        <v>290.05245500000001</v>
      </c>
      <c r="X5" s="605">
        <f>SUM(X6:X7)</f>
        <v>119.665616</v>
      </c>
      <c r="Y5" s="606">
        <f>W5+X5</f>
        <v>409.71807100000001</v>
      </c>
      <c r="Z5" s="604">
        <f t="shared" ref="Z5" si="8">SUM(Z6:Z7)</f>
        <v>293.40243299999997</v>
      </c>
      <c r="AA5" s="605">
        <f>SUM(AA6:AA7)</f>
        <v>119.82137</v>
      </c>
      <c r="AB5" s="606">
        <f>Z5+AA5</f>
        <v>413.22380299999998</v>
      </c>
      <c r="AC5" s="604">
        <f t="shared" ref="AC5" si="9">SUM(AC6:AC7)</f>
        <v>294.16264100000001</v>
      </c>
      <c r="AD5" s="605">
        <f>SUM(AD6:AD7)</f>
        <v>119.84618</v>
      </c>
      <c r="AE5" s="606">
        <f>AC5+AD5</f>
        <v>414.00882100000001</v>
      </c>
      <c r="AF5" s="604">
        <f>SUM(AF6:AF7)</f>
        <v>289.56392600000004</v>
      </c>
      <c r="AG5" s="605">
        <f>SUM(AG6:AG7)</f>
        <v>120.746255</v>
      </c>
      <c r="AH5" s="606">
        <f>AF5+AG5</f>
        <v>410.31018100000006</v>
      </c>
      <c r="AI5" s="605">
        <f>SUM(AI6:AI7)</f>
        <v>291.16695600000003</v>
      </c>
      <c r="AJ5" s="605">
        <f>SUM(AJ6:AJ7)</f>
        <v>120.55509500000002</v>
      </c>
      <c r="AK5" s="605">
        <f>AI5+AJ5</f>
        <v>411.72205100000008</v>
      </c>
      <c r="AL5" s="605">
        <f>SUM(AL6:AL7)</f>
        <v>299.46632499999998</v>
      </c>
      <c r="AM5" s="605">
        <f>SUM(AM6:AM7)</f>
        <v>121.01190200000001</v>
      </c>
      <c r="AN5" s="605">
        <f>AL5+AM5</f>
        <v>420.478227</v>
      </c>
      <c r="AO5" s="604">
        <f>SUM(AO6:AO7)</f>
        <v>298.12943799999999</v>
      </c>
      <c r="AP5" s="605">
        <f>SUM(AP6:AP7)</f>
        <v>122.175541</v>
      </c>
      <c r="AQ5" s="606">
        <f>AO5+AP5</f>
        <v>420.304979</v>
      </c>
      <c r="AR5" s="604">
        <f>SUM(AR6:AR7)</f>
        <v>305.924443</v>
      </c>
      <c r="AS5" s="605">
        <f>SUM(AS6:AS7)</f>
        <v>122.21928899999997</v>
      </c>
      <c r="AT5" s="606">
        <f>AR5+AS5</f>
        <v>428.143732</v>
      </c>
      <c r="AU5" s="604">
        <f>SUM(AU6:AU7)</f>
        <v>304.80490000000003</v>
      </c>
      <c r="AV5" s="605">
        <f>SUM(AV6:AV7)</f>
        <v>122.274114</v>
      </c>
      <c r="AW5" s="606">
        <f>AU5+AV5</f>
        <v>427.07901400000003</v>
      </c>
      <c r="AX5" s="604">
        <f>SUM(AX6:AX7)</f>
        <v>296.56319200000002</v>
      </c>
      <c r="AY5" s="605">
        <f>SUM(AY6:AY7)</f>
        <v>122.330589</v>
      </c>
      <c r="AZ5" s="606">
        <f>AX5+AY5</f>
        <v>418.89378099999999</v>
      </c>
      <c r="BA5" s="604">
        <f>SUM(BA6:BA7)</f>
        <v>297.07186400000001</v>
      </c>
      <c r="BB5" s="605">
        <f>SUM(BB6:BB7)</f>
        <v>122.72836699999999</v>
      </c>
      <c r="BC5" s="606">
        <f>BA5+BB5</f>
        <v>419.800231</v>
      </c>
      <c r="BD5" s="604">
        <f>SUM(BD6:BD7)</f>
        <v>305.84401499999996</v>
      </c>
      <c r="BE5" s="605">
        <f>SUM(BE6:BE7)</f>
        <v>122.58899700000001</v>
      </c>
      <c r="BF5" s="606">
        <f>BD5+BE5</f>
        <v>428.43301199999996</v>
      </c>
      <c r="BG5" s="604">
        <f>SUM(BG6:BG7)</f>
        <v>296.03153900000007</v>
      </c>
      <c r="BH5" s="605">
        <f>SUM(BH6:BH7)</f>
        <v>122.57754700000001</v>
      </c>
      <c r="BI5" s="606">
        <f>BG5+BH5</f>
        <v>418.60908600000005</v>
      </c>
      <c r="BJ5" s="604">
        <f>SUM(BJ6:BJ7)</f>
        <v>297.501304</v>
      </c>
      <c r="BK5" s="605">
        <f>SUM(BK6:BK7)</f>
        <v>122.59147200000001</v>
      </c>
      <c r="BL5" s="606">
        <f>BJ5+BK5</f>
        <v>420.09277600000001</v>
      </c>
      <c r="BM5" s="603" t="s">
        <v>0</v>
      </c>
    </row>
    <row r="6" spans="1:65" x14ac:dyDescent="0.25">
      <c r="A6" s="607" t="s">
        <v>35</v>
      </c>
      <c r="B6" s="608">
        <v>254.411945</v>
      </c>
      <c r="C6" s="656">
        <v>94.901442999999986</v>
      </c>
      <c r="D6" s="609">
        <f t="shared" ref="D6:D8" si="10">B6+C6</f>
        <v>349.31338799999997</v>
      </c>
      <c r="E6" s="608">
        <v>271.80077199999999</v>
      </c>
      <c r="F6" s="656">
        <v>97.367570999999998</v>
      </c>
      <c r="G6" s="609">
        <f t="shared" ref="G6:G8" si="11">E6+F6</f>
        <v>369.16834299999999</v>
      </c>
      <c r="H6" s="608">
        <v>274.692995</v>
      </c>
      <c r="I6" s="656">
        <v>97.209079000000003</v>
      </c>
      <c r="J6" s="609">
        <f t="shared" ref="J6:J8" si="12">H6+I6</f>
        <v>371.90207399999997</v>
      </c>
      <c r="K6" s="608">
        <v>288.75944700000002</v>
      </c>
      <c r="L6" s="656">
        <v>98.610530999999995</v>
      </c>
      <c r="M6" s="609">
        <f t="shared" ref="M6:M8" si="13">K6+L6</f>
        <v>387.369978</v>
      </c>
      <c r="N6" s="608">
        <v>289.01</v>
      </c>
      <c r="O6" s="656">
        <v>98.457604000000003</v>
      </c>
      <c r="P6" s="609">
        <f t="shared" ref="P6:P8" si="14">N6+O6</f>
        <v>387.46760399999999</v>
      </c>
      <c r="Q6" s="608">
        <v>286.96117100000004</v>
      </c>
      <c r="R6" s="656">
        <v>98.581395000000001</v>
      </c>
      <c r="S6" s="609">
        <f t="shared" ref="S6:S8" si="15">Q6+R6</f>
        <v>385.54256600000002</v>
      </c>
      <c r="T6" s="608">
        <v>288.70445300000006</v>
      </c>
      <c r="U6" s="656">
        <v>98.966069999999988</v>
      </c>
      <c r="V6" s="609">
        <f t="shared" ref="V6:V8" si="16">T6+U6</f>
        <v>387.67052300000006</v>
      </c>
      <c r="W6" s="608">
        <v>290.05245500000001</v>
      </c>
      <c r="X6" s="656">
        <v>99.025374999999997</v>
      </c>
      <c r="Y6" s="609">
        <f t="shared" ref="Y6:Y8" si="17">W6+X6</f>
        <v>389.07783000000001</v>
      </c>
      <c r="Z6" s="608">
        <v>293.40243299999997</v>
      </c>
      <c r="AA6" s="656">
        <v>99.181128999999999</v>
      </c>
      <c r="AB6" s="609">
        <f t="shared" ref="AB6:AB8" si="18">Z6+AA6</f>
        <v>392.58356199999997</v>
      </c>
      <c r="AC6" s="608">
        <v>294.16264100000001</v>
      </c>
      <c r="AD6" s="656">
        <v>99.205939000000001</v>
      </c>
      <c r="AE6" s="609">
        <f t="shared" ref="AE6:AE8" si="19">AC6+AD6</f>
        <v>393.36858000000001</v>
      </c>
      <c r="AF6" s="608">
        <v>289.56392600000004</v>
      </c>
      <c r="AG6" s="656">
        <v>100.106014</v>
      </c>
      <c r="AH6" s="609">
        <f t="shared" ref="AH6:AH8" si="20">AF6+AG6</f>
        <v>389.66994000000005</v>
      </c>
      <c r="AI6" s="656">
        <v>291.16695600000003</v>
      </c>
      <c r="AJ6" s="656">
        <v>99.940144000000018</v>
      </c>
      <c r="AK6" s="656">
        <f t="shared" ref="AK6:AK8" si="21">AI6+AJ6</f>
        <v>391.10710000000006</v>
      </c>
      <c r="AL6" s="656">
        <v>299.46632499999998</v>
      </c>
      <c r="AM6" s="656">
        <v>100.266159</v>
      </c>
      <c r="AN6" s="656">
        <f t="shared" ref="AN6:AN8" si="22">AL6+AM6</f>
        <v>399.732484</v>
      </c>
      <c r="AO6" s="608">
        <v>298.12943799999999</v>
      </c>
      <c r="AP6" s="656">
        <v>100.734033</v>
      </c>
      <c r="AQ6" s="609">
        <f t="shared" ref="AQ6:AQ8" si="23">AO6+AP6</f>
        <v>398.863471</v>
      </c>
      <c r="AR6" s="608">
        <v>305.924443</v>
      </c>
      <c r="AS6" s="656">
        <v>100.78778099999998</v>
      </c>
      <c r="AT6" s="609">
        <f t="shared" ref="AT6:AT8" si="24">AR6+AS6</f>
        <v>406.71222399999999</v>
      </c>
      <c r="AU6" s="608">
        <v>304.80490000000003</v>
      </c>
      <c r="AV6" s="656">
        <v>100.84260599999999</v>
      </c>
      <c r="AW6" s="609">
        <f t="shared" ref="AW6:AW8" si="25">AU6+AV6</f>
        <v>405.64750600000002</v>
      </c>
      <c r="AX6" s="608">
        <v>296.56319200000002</v>
      </c>
      <c r="AY6" s="656">
        <v>100.89908100000001</v>
      </c>
      <c r="AZ6" s="609">
        <f t="shared" ref="AZ6:AZ8" si="26">AX6+AY6</f>
        <v>397.46227300000004</v>
      </c>
      <c r="BA6" s="608">
        <v>297.07186400000001</v>
      </c>
      <c r="BB6" s="656">
        <v>100.99685599999999</v>
      </c>
      <c r="BC6" s="609">
        <f t="shared" ref="BC6:BC8" si="27">BA6+BB6</f>
        <v>398.06871999999998</v>
      </c>
      <c r="BD6" s="608">
        <v>305.84401499999996</v>
      </c>
      <c r="BE6" s="656">
        <v>100.85748600000001</v>
      </c>
      <c r="BF6" s="609">
        <f t="shared" ref="BF6:BF8" si="28">BD6+BE6</f>
        <v>406.70150099999995</v>
      </c>
      <c r="BG6" s="608">
        <v>296.03153900000007</v>
      </c>
      <c r="BH6" s="656">
        <v>100.84603600000001</v>
      </c>
      <c r="BI6" s="609">
        <f t="shared" ref="BI6:BI8" si="29">BG6+BH6</f>
        <v>396.87757500000009</v>
      </c>
      <c r="BJ6" s="608">
        <v>297.501304</v>
      </c>
      <c r="BK6" s="656">
        <v>100.85996100000001</v>
      </c>
      <c r="BL6" s="609">
        <f t="shared" ref="BL6:BL8" si="30">BJ6+BK6</f>
        <v>398.361265</v>
      </c>
      <c r="BM6" s="607" t="s">
        <v>38</v>
      </c>
    </row>
    <row r="7" spans="1:65" x14ac:dyDescent="0.25">
      <c r="A7" s="610" t="s">
        <v>36</v>
      </c>
      <c r="B7" s="611">
        <v>0</v>
      </c>
      <c r="C7" s="657">
        <v>20.125647000000001</v>
      </c>
      <c r="D7" s="612">
        <f t="shared" si="10"/>
        <v>20.125647000000001</v>
      </c>
      <c r="E7" s="611">
        <v>0</v>
      </c>
      <c r="F7" s="657">
        <v>20.125647000000001</v>
      </c>
      <c r="G7" s="612">
        <f t="shared" si="11"/>
        <v>20.125647000000001</v>
      </c>
      <c r="H7" s="611">
        <v>0</v>
      </c>
      <c r="I7" s="657">
        <v>20.406566999999999</v>
      </c>
      <c r="J7" s="612">
        <f t="shared" si="12"/>
        <v>20.406566999999999</v>
      </c>
      <c r="K7" s="611">
        <v>0</v>
      </c>
      <c r="L7" s="657">
        <v>20.640243000000002</v>
      </c>
      <c r="M7" s="612">
        <f t="shared" si="13"/>
        <v>20.640243000000002</v>
      </c>
      <c r="N7" s="611">
        <v>0</v>
      </c>
      <c r="O7" s="657">
        <v>20.640243000000002</v>
      </c>
      <c r="P7" s="612">
        <f t="shared" si="14"/>
        <v>20.640243000000002</v>
      </c>
      <c r="Q7" s="611">
        <v>0</v>
      </c>
      <c r="R7" s="657">
        <v>20.640243000000002</v>
      </c>
      <c r="S7" s="612">
        <f t="shared" si="15"/>
        <v>20.640243000000002</v>
      </c>
      <c r="T7" s="611">
        <v>0</v>
      </c>
      <c r="U7" s="657">
        <v>20.640243000000002</v>
      </c>
      <c r="V7" s="612">
        <f t="shared" si="16"/>
        <v>20.640243000000002</v>
      </c>
      <c r="W7" s="611">
        <v>0</v>
      </c>
      <c r="X7" s="657">
        <v>20.640241</v>
      </c>
      <c r="Y7" s="612">
        <f t="shared" si="17"/>
        <v>20.640241</v>
      </c>
      <c r="Z7" s="611">
        <v>0</v>
      </c>
      <c r="AA7" s="657">
        <v>20.640241</v>
      </c>
      <c r="AB7" s="612">
        <f t="shared" si="18"/>
        <v>20.640241</v>
      </c>
      <c r="AC7" s="611">
        <v>0</v>
      </c>
      <c r="AD7" s="657">
        <v>20.640241</v>
      </c>
      <c r="AE7" s="612">
        <f t="shared" si="19"/>
        <v>20.640241</v>
      </c>
      <c r="AF7" s="611">
        <v>0</v>
      </c>
      <c r="AG7" s="657">
        <v>20.640241</v>
      </c>
      <c r="AH7" s="612">
        <f t="shared" si="20"/>
        <v>20.640241</v>
      </c>
      <c r="AI7" s="657">
        <v>0</v>
      </c>
      <c r="AJ7" s="657">
        <v>20.614950999999998</v>
      </c>
      <c r="AK7" s="657">
        <f t="shared" si="21"/>
        <v>20.614950999999998</v>
      </c>
      <c r="AL7" s="657">
        <v>0</v>
      </c>
      <c r="AM7" s="657">
        <v>20.745743000000001</v>
      </c>
      <c r="AN7" s="657">
        <f t="shared" si="22"/>
        <v>20.745743000000001</v>
      </c>
      <c r="AO7" s="611">
        <v>0</v>
      </c>
      <c r="AP7" s="657">
        <v>21.441507999999999</v>
      </c>
      <c r="AQ7" s="612">
        <f t="shared" si="23"/>
        <v>21.441507999999999</v>
      </c>
      <c r="AR7" s="611">
        <v>0</v>
      </c>
      <c r="AS7" s="657">
        <v>21.431508000000001</v>
      </c>
      <c r="AT7" s="612">
        <f t="shared" si="24"/>
        <v>21.431508000000001</v>
      </c>
      <c r="AU7" s="611">
        <v>0</v>
      </c>
      <c r="AV7" s="657">
        <v>21.431508000000001</v>
      </c>
      <c r="AW7" s="612">
        <f t="shared" si="25"/>
        <v>21.431508000000001</v>
      </c>
      <c r="AX7" s="611">
        <v>0</v>
      </c>
      <c r="AY7" s="657">
        <v>21.431508000000001</v>
      </c>
      <c r="AZ7" s="612">
        <f t="shared" si="26"/>
        <v>21.431508000000001</v>
      </c>
      <c r="BA7" s="611">
        <v>0</v>
      </c>
      <c r="BB7" s="657">
        <v>21.731511000000001</v>
      </c>
      <c r="BC7" s="612">
        <f t="shared" si="27"/>
        <v>21.731511000000001</v>
      </c>
      <c r="BD7" s="611">
        <v>0</v>
      </c>
      <c r="BE7" s="657">
        <v>21.731511000000001</v>
      </c>
      <c r="BF7" s="612">
        <f t="shared" si="28"/>
        <v>21.731511000000001</v>
      </c>
      <c r="BG7" s="611">
        <v>0</v>
      </c>
      <c r="BH7" s="657">
        <v>21.731511000000001</v>
      </c>
      <c r="BI7" s="612">
        <f t="shared" si="29"/>
        <v>21.731511000000001</v>
      </c>
      <c r="BJ7" s="611">
        <v>0</v>
      </c>
      <c r="BK7" s="657">
        <v>21.731511000000001</v>
      </c>
      <c r="BL7" s="612">
        <f t="shared" si="30"/>
        <v>21.731511000000001</v>
      </c>
      <c r="BM7" s="610" t="s">
        <v>37</v>
      </c>
    </row>
    <row r="8" spans="1:65" x14ac:dyDescent="0.25">
      <c r="A8" s="613" t="s">
        <v>10</v>
      </c>
      <c r="B8" s="614">
        <f>B9</f>
        <v>154.187153</v>
      </c>
      <c r="C8" s="540">
        <f>C9</f>
        <v>3.2249980000000003</v>
      </c>
      <c r="D8" s="615">
        <f t="shared" si="10"/>
        <v>157.41215099999999</v>
      </c>
      <c r="E8" s="614">
        <f>E9</f>
        <v>136.712153</v>
      </c>
      <c r="F8" s="540">
        <f>F9</f>
        <v>0.7999980000000001</v>
      </c>
      <c r="G8" s="615">
        <f t="shared" si="11"/>
        <v>137.51215099999999</v>
      </c>
      <c r="H8" s="614">
        <f>H9</f>
        <v>132.134153</v>
      </c>
      <c r="I8" s="540">
        <f>I9</f>
        <v>0.6</v>
      </c>
      <c r="J8" s="615">
        <f t="shared" si="12"/>
        <v>132.73415299999999</v>
      </c>
      <c r="K8" s="614">
        <f>K9</f>
        <v>118.739153</v>
      </c>
      <c r="L8" s="540">
        <f>L9</f>
        <v>0.5</v>
      </c>
      <c r="M8" s="615">
        <f t="shared" si="13"/>
        <v>119.239153</v>
      </c>
      <c r="N8" s="614">
        <f>N9</f>
        <v>118.739153</v>
      </c>
      <c r="O8" s="540">
        <f>O9</f>
        <v>0.5</v>
      </c>
      <c r="P8" s="615">
        <f t="shared" si="14"/>
        <v>119.239153</v>
      </c>
      <c r="Q8" s="614">
        <f>Q9</f>
        <v>120.610153</v>
      </c>
      <c r="R8" s="540">
        <f>R9</f>
        <v>0.5</v>
      </c>
      <c r="S8" s="615">
        <f t="shared" si="15"/>
        <v>121.110153</v>
      </c>
      <c r="T8" s="614">
        <f>T9</f>
        <v>120.610153</v>
      </c>
      <c r="U8" s="540">
        <f>U9</f>
        <v>0.5</v>
      </c>
      <c r="V8" s="615">
        <f t="shared" si="16"/>
        <v>121.110153</v>
      </c>
      <c r="W8" s="614">
        <f>W9</f>
        <v>119.625153</v>
      </c>
      <c r="X8" s="540">
        <f>X9</f>
        <v>0.50000200000000006</v>
      </c>
      <c r="Y8" s="615">
        <f t="shared" si="17"/>
        <v>120.12515499999999</v>
      </c>
      <c r="Z8" s="614">
        <f>Z9</f>
        <v>119.825153</v>
      </c>
      <c r="AA8" s="540">
        <f>AA9</f>
        <v>0.50000200000000006</v>
      </c>
      <c r="AB8" s="615">
        <f t="shared" si="18"/>
        <v>120.325155</v>
      </c>
      <c r="AC8" s="614">
        <f>AC9</f>
        <v>119.825153</v>
      </c>
      <c r="AD8" s="540">
        <f>AD9</f>
        <v>0.50000200000000006</v>
      </c>
      <c r="AE8" s="615">
        <f t="shared" si="19"/>
        <v>120.325155</v>
      </c>
      <c r="AF8" s="614">
        <f>AF9</f>
        <v>112.687153</v>
      </c>
      <c r="AG8" s="540">
        <f>AG9</f>
        <v>0.50000200000000006</v>
      </c>
      <c r="AH8" s="615">
        <f t="shared" si="20"/>
        <v>113.18715499999999</v>
      </c>
      <c r="AI8" s="540">
        <f>AI9</f>
        <v>112.687153</v>
      </c>
      <c r="AJ8" s="540">
        <f>AJ9</f>
        <v>0.50000200000000006</v>
      </c>
      <c r="AK8" s="540">
        <f t="shared" si="21"/>
        <v>113.18715499999999</v>
      </c>
      <c r="AL8" s="540">
        <f>AL9</f>
        <v>102.650153</v>
      </c>
      <c r="AM8" s="540">
        <f>AM9</f>
        <v>0.39450000000000002</v>
      </c>
      <c r="AN8" s="540">
        <f t="shared" si="22"/>
        <v>103.044653</v>
      </c>
      <c r="AO8" s="614">
        <f>AO9</f>
        <v>102.650153</v>
      </c>
      <c r="AP8" s="540">
        <f>AP9</f>
        <v>0.89449999999999996</v>
      </c>
      <c r="AQ8" s="615">
        <f t="shared" si="23"/>
        <v>103.544653</v>
      </c>
      <c r="AR8" s="614">
        <f>AR9</f>
        <v>94.355153000000001</v>
      </c>
      <c r="AS8" s="540">
        <f>AS9</f>
        <v>0.89449999999999996</v>
      </c>
      <c r="AT8" s="615">
        <f t="shared" si="24"/>
        <v>95.249652999999995</v>
      </c>
      <c r="AU8" s="614">
        <f>AU9</f>
        <v>95.355153000000001</v>
      </c>
      <c r="AV8" s="540">
        <f>AV9</f>
        <v>0.89449999999999996</v>
      </c>
      <c r="AW8" s="615">
        <f t="shared" si="25"/>
        <v>96.249652999999995</v>
      </c>
      <c r="AX8" s="614">
        <f>AX9</f>
        <v>95.355153000000001</v>
      </c>
      <c r="AY8" s="540">
        <f>AY9</f>
        <v>0.89449999999999996</v>
      </c>
      <c r="AZ8" s="615">
        <f t="shared" si="26"/>
        <v>96.249652999999995</v>
      </c>
      <c r="BA8" s="614">
        <f>BA9</f>
        <v>94.385153000000003</v>
      </c>
      <c r="BB8" s="540">
        <f>BB9</f>
        <v>0.59449700000000005</v>
      </c>
      <c r="BC8" s="615">
        <f t="shared" si="27"/>
        <v>94.979650000000007</v>
      </c>
      <c r="BD8" s="614">
        <f>BD9</f>
        <v>94.385153000000003</v>
      </c>
      <c r="BE8" s="540">
        <f>BE9</f>
        <v>0.59449700000000005</v>
      </c>
      <c r="BF8" s="615">
        <f t="shared" si="28"/>
        <v>94.979650000000007</v>
      </c>
      <c r="BG8" s="614">
        <f>BG9</f>
        <v>102.680153</v>
      </c>
      <c r="BH8" s="540">
        <f>BH9</f>
        <v>0.59449700000000005</v>
      </c>
      <c r="BI8" s="615">
        <f t="shared" si="29"/>
        <v>103.27465000000001</v>
      </c>
      <c r="BJ8" s="614">
        <f>BJ9</f>
        <v>101.842153</v>
      </c>
      <c r="BK8" s="540">
        <f>BK9</f>
        <v>0.59449700000000005</v>
      </c>
      <c r="BL8" s="615">
        <f t="shared" si="30"/>
        <v>102.43665</v>
      </c>
      <c r="BM8" s="613" t="s">
        <v>1</v>
      </c>
    </row>
    <row r="9" spans="1:65" ht="30" customHeight="1" x14ac:dyDescent="0.25">
      <c r="A9" s="616" t="s">
        <v>30</v>
      </c>
      <c r="B9" s="617">
        <v>154.187153</v>
      </c>
      <c r="C9" s="656">
        <v>3.2249980000000003</v>
      </c>
      <c r="D9" s="609">
        <f>B9+C9</f>
        <v>157.41215099999999</v>
      </c>
      <c r="E9" s="617">
        <v>136.712153</v>
      </c>
      <c r="F9" s="656">
        <v>0.7999980000000001</v>
      </c>
      <c r="G9" s="609">
        <f>E9+F9</f>
        <v>137.51215099999999</v>
      </c>
      <c r="H9" s="617">
        <v>132.134153</v>
      </c>
      <c r="I9" s="656">
        <v>0.6</v>
      </c>
      <c r="J9" s="609">
        <f>H9+I9</f>
        <v>132.73415299999999</v>
      </c>
      <c r="K9" s="617">
        <v>118.739153</v>
      </c>
      <c r="L9" s="656">
        <v>0.5</v>
      </c>
      <c r="M9" s="609">
        <f>K9+L9</f>
        <v>119.239153</v>
      </c>
      <c r="N9" s="617">
        <v>118.739153</v>
      </c>
      <c r="O9" s="656">
        <v>0.5</v>
      </c>
      <c r="P9" s="609">
        <f>N9+O9</f>
        <v>119.239153</v>
      </c>
      <c r="Q9" s="617">
        <v>120.610153</v>
      </c>
      <c r="R9" s="656">
        <v>0.5</v>
      </c>
      <c r="S9" s="609">
        <f>Q9+R9</f>
        <v>121.110153</v>
      </c>
      <c r="T9" s="617">
        <v>120.610153</v>
      </c>
      <c r="U9" s="656">
        <v>0.5</v>
      </c>
      <c r="V9" s="609">
        <f>T9+U9</f>
        <v>121.110153</v>
      </c>
      <c r="W9" s="617">
        <v>119.625153</v>
      </c>
      <c r="X9" s="656">
        <v>0.50000200000000006</v>
      </c>
      <c r="Y9" s="609">
        <f>W9+X9</f>
        <v>120.12515499999999</v>
      </c>
      <c r="Z9" s="617">
        <v>119.825153</v>
      </c>
      <c r="AA9" s="656">
        <v>0.50000200000000006</v>
      </c>
      <c r="AB9" s="609">
        <f>Z9+AA9</f>
        <v>120.325155</v>
      </c>
      <c r="AC9" s="617">
        <v>119.825153</v>
      </c>
      <c r="AD9" s="656">
        <v>0.50000200000000006</v>
      </c>
      <c r="AE9" s="609">
        <f>AC9+AD9</f>
        <v>120.325155</v>
      </c>
      <c r="AF9" s="617">
        <v>112.687153</v>
      </c>
      <c r="AG9" s="656">
        <v>0.50000200000000006</v>
      </c>
      <c r="AH9" s="609">
        <f>AF9+AG9</f>
        <v>113.18715499999999</v>
      </c>
      <c r="AI9" s="656">
        <v>112.687153</v>
      </c>
      <c r="AJ9" s="656">
        <v>0.50000200000000006</v>
      </c>
      <c r="AK9" s="656">
        <f>AI9+AJ9</f>
        <v>113.18715499999999</v>
      </c>
      <c r="AL9" s="656">
        <v>102.650153</v>
      </c>
      <c r="AM9" s="656">
        <v>0.39450000000000002</v>
      </c>
      <c r="AN9" s="656">
        <f>AL9+AM9</f>
        <v>103.044653</v>
      </c>
      <c r="AO9" s="617">
        <v>102.650153</v>
      </c>
      <c r="AP9" s="656">
        <v>0.89449999999999996</v>
      </c>
      <c r="AQ9" s="609">
        <f>AO9+AP9</f>
        <v>103.544653</v>
      </c>
      <c r="AR9" s="617">
        <v>94.355153000000001</v>
      </c>
      <c r="AS9" s="656">
        <v>0.89449999999999996</v>
      </c>
      <c r="AT9" s="609">
        <f>AR9+AS9</f>
        <v>95.249652999999995</v>
      </c>
      <c r="AU9" s="617">
        <v>95.355153000000001</v>
      </c>
      <c r="AV9" s="656">
        <v>0.89449999999999996</v>
      </c>
      <c r="AW9" s="609">
        <f>AU9+AV9</f>
        <v>96.249652999999995</v>
      </c>
      <c r="AX9" s="617">
        <v>95.355153000000001</v>
      </c>
      <c r="AY9" s="656">
        <v>0.89449999999999996</v>
      </c>
      <c r="AZ9" s="609">
        <f>AX9+AY9</f>
        <v>96.249652999999995</v>
      </c>
      <c r="BA9" s="617">
        <v>94.385153000000003</v>
      </c>
      <c r="BB9" s="656">
        <v>0.59449700000000005</v>
      </c>
      <c r="BC9" s="609">
        <f>BA9+BB9</f>
        <v>94.979650000000007</v>
      </c>
      <c r="BD9" s="617">
        <v>94.385153000000003</v>
      </c>
      <c r="BE9" s="656">
        <v>0.59449700000000005</v>
      </c>
      <c r="BF9" s="609">
        <f>BD9+BE9</f>
        <v>94.979650000000007</v>
      </c>
      <c r="BG9" s="617">
        <v>102.680153</v>
      </c>
      <c r="BH9" s="656">
        <v>0.59449700000000005</v>
      </c>
      <c r="BI9" s="609">
        <f>BG9+BH9</f>
        <v>103.27465000000001</v>
      </c>
      <c r="BJ9" s="617">
        <v>101.842153</v>
      </c>
      <c r="BK9" s="656">
        <v>0.59449700000000005</v>
      </c>
      <c r="BL9" s="609">
        <f>BJ9+BK9</f>
        <v>102.43665</v>
      </c>
      <c r="BM9" s="616" t="s">
        <v>28</v>
      </c>
    </row>
    <row r="10" spans="1:65" x14ac:dyDescent="0.25">
      <c r="A10" s="619" t="s">
        <v>29</v>
      </c>
      <c r="B10" s="620">
        <v>144.665153</v>
      </c>
      <c r="C10" s="621">
        <v>3.9523000000000001</v>
      </c>
      <c r="D10" s="622">
        <f t="shared" ref="D10:D11" si="31">B10+C10</f>
        <v>148.61745300000001</v>
      </c>
      <c r="E10" s="620">
        <v>144.665153</v>
      </c>
      <c r="F10" s="621">
        <v>3.9523000000000001</v>
      </c>
      <c r="G10" s="622">
        <f t="shared" ref="G10:G11" si="32">E10+F10</f>
        <v>148.61745300000001</v>
      </c>
      <c r="H10" s="620">
        <v>144.665153</v>
      </c>
      <c r="I10" s="621">
        <v>3.9523000000000001</v>
      </c>
      <c r="J10" s="622">
        <f t="shared" ref="J10:J11" si="33">H10+I10</f>
        <v>148.61745300000001</v>
      </c>
      <c r="K10" s="620">
        <v>144.665153</v>
      </c>
      <c r="L10" s="621">
        <v>4.0023</v>
      </c>
      <c r="M10" s="622">
        <f t="shared" ref="M10:M11" si="34">K10+L10</f>
        <v>148.66745299999999</v>
      </c>
      <c r="N10" s="620">
        <v>144.665153</v>
      </c>
      <c r="O10" s="621">
        <v>4.0023</v>
      </c>
      <c r="P10" s="622">
        <f t="shared" ref="P10:P11" si="35">N10+O10</f>
        <v>148.66745299999999</v>
      </c>
      <c r="Q10" s="620">
        <v>144.665153</v>
      </c>
      <c r="R10" s="621">
        <v>4.0023</v>
      </c>
      <c r="S10" s="622">
        <f t="shared" ref="S10:S11" si="36">Q10+R10</f>
        <v>148.66745299999999</v>
      </c>
      <c r="T10" s="620">
        <v>144.665153</v>
      </c>
      <c r="U10" s="621">
        <v>4.0023</v>
      </c>
      <c r="V10" s="622">
        <f t="shared" ref="V10:V11" si="37">T10+U10</f>
        <v>148.66745299999999</v>
      </c>
      <c r="W10" s="620">
        <v>144.665153</v>
      </c>
      <c r="X10" s="621">
        <v>4.0023</v>
      </c>
      <c r="Y10" s="622">
        <f t="shared" ref="Y10:Y11" si="38">W10+X10</f>
        <v>148.66745299999999</v>
      </c>
      <c r="Z10" s="620">
        <v>144.86515299999999</v>
      </c>
      <c r="AA10" s="621">
        <v>4.0023</v>
      </c>
      <c r="AB10" s="622">
        <f t="shared" ref="AB10:AB11" si="39">Z10+AA10</f>
        <v>148.86745299999998</v>
      </c>
      <c r="AC10" s="620">
        <v>144.86515299999999</v>
      </c>
      <c r="AD10" s="621">
        <v>4.0023</v>
      </c>
      <c r="AE10" s="622">
        <f t="shared" ref="AE10:AE11" si="40">AC10+AD10</f>
        <v>148.86745299999998</v>
      </c>
      <c r="AF10" s="620">
        <v>144.86515299999999</v>
      </c>
      <c r="AG10" s="621">
        <v>4.0023</v>
      </c>
      <c r="AH10" s="622">
        <f t="shared" ref="AH10:AH11" si="41">AF10+AG10</f>
        <v>148.86745299999998</v>
      </c>
      <c r="AI10" s="621">
        <v>144.86515299999999</v>
      </c>
      <c r="AJ10" s="621">
        <v>4.0023</v>
      </c>
      <c r="AK10" s="621">
        <f t="shared" ref="AK10:AK11" si="42">AI10+AJ10</f>
        <v>148.86745299999998</v>
      </c>
      <c r="AL10" s="621">
        <v>144.86515299999999</v>
      </c>
      <c r="AM10" s="621">
        <v>4.0023</v>
      </c>
      <c r="AN10" s="621">
        <f t="shared" ref="AN10:AN11" si="43">AL10+AM10</f>
        <v>148.86745299999998</v>
      </c>
      <c r="AO10" s="620">
        <v>144.86515299999999</v>
      </c>
      <c r="AP10" s="621">
        <v>4.5023</v>
      </c>
      <c r="AQ10" s="622">
        <f t="shared" ref="AQ10:AQ11" si="44">AO10+AP10</f>
        <v>149.36745299999998</v>
      </c>
      <c r="AR10" s="620">
        <v>144.86515299999999</v>
      </c>
      <c r="AS10" s="621">
        <v>4.5023</v>
      </c>
      <c r="AT10" s="622">
        <f t="shared" ref="AT10:AT11" si="45">AR10+AS10</f>
        <v>149.36745299999998</v>
      </c>
      <c r="AU10" s="620">
        <v>144.86515299999999</v>
      </c>
      <c r="AV10" s="621">
        <v>4.5023</v>
      </c>
      <c r="AW10" s="622">
        <f t="shared" ref="AW10:AW11" si="46">AU10+AV10</f>
        <v>149.36745299999998</v>
      </c>
      <c r="AX10" s="620">
        <v>144.86515299999999</v>
      </c>
      <c r="AY10" s="621">
        <v>4.5023</v>
      </c>
      <c r="AZ10" s="622">
        <f t="shared" ref="AZ10:AZ11" si="47">AX10+AY10</f>
        <v>149.36745299999998</v>
      </c>
      <c r="BA10" s="620">
        <v>144.86515299999999</v>
      </c>
      <c r="BB10" s="621">
        <v>4.5023</v>
      </c>
      <c r="BC10" s="622">
        <f t="shared" ref="BC10:BC11" si="48">BA10+BB10</f>
        <v>149.36745299999998</v>
      </c>
      <c r="BD10" s="620">
        <v>144.86515299999999</v>
      </c>
      <c r="BE10" s="621">
        <v>4.5023</v>
      </c>
      <c r="BF10" s="622">
        <f t="shared" ref="BF10:BF11" si="49">BD10+BE10</f>
        <v>149.36745299999998</v>
      </c>
      <c r="BG10" s="620">
        <v>144.86515299999999</v>
      </c>
      <c r="BH10" s="621">
        <v>4.5023</v>
      </c>
      <c r="BI10" s="622">
        <f t="shared" ref="BI10:BI11" si="50">BG10+BH10</f>
        <v>149.36745299999998</v>
      </c>
      <c r="BJ10" s="620">
        <v>144.86515299999999</v>
      </c>
      <c r="BK10" s="621">
        <v>4.5023</v>
      </c>
      <c r="BL10" s="622">
        <f t="shared" ref="BL10:BL11" si="51">BJ10+BK10</f>
        <v>149.36745299999998</v>
      </c>
      <c r="BM10" s="619" t="s">
        <v>29</v>
      </c>
    </row>
    <row r="11" spans="1:65" x14ac:dyDescent="0.25">
      <c r="A11" s="623" t="s">
        <v>31</v>
      </c>
      <c r="B11" s="624">
        <v>-9.5220000000000002</v>
      </c>
      <c r="C11" s="625">
        <v>0.727302</v>
      </c>
      <c r="D11" s="626">
        <f t="shared" si="31"/>
        <v>-8.7946980000000003</v>
      </c>
      <c r="E11" s="624">
        <v>7.9530000000000003</v>
      </c>
      <c r="F11" s="625">
        <v>3.1523020000000002</v>
      </c>
      <c r="G11" s="626">
        <f t="shared" si="32"/>
        <v>11.105302</v>
      </c>
      <c r="H11" s="624">
        <v>12.531000000000001</v>
      </c>
      <c r="I11" s="625">
        <v>3.3523000000000001</v>
      </c>
      <c r="J11" s="626">
        <f t="shared" si="33"/>
        <v>15.8833</v>
      </c>
      <c r="K11" s="624">
        <v>25.925999999999998</v>
      </c>
      <c r="L11" s="625">
        <v>3.5023</v>
      </c>
      <c r="M11" s="626">
        <f t="shared" si="34"/>
        <v>29.4283</v>
      </c>
      <c r="N11" s="624">
        <v>25.925999999999998</v>
      </c>
      <c r="O11" s="625">
        <v>3.5023</v>
      </c>
      <c r="P11" s="626">
        <f t="shared" si="35"/>
        <v>29.4283</v>
      </c>
      <c r="Q11" s="624">
        <v>24.055</v>
      </c>
      <c r="R11" s="625">
        <v>3.5023</v>
      </c>
      <c r="S11" s="626">
        <f t="shared" si="36"/>
        <v>27.557299999999998</v>
      </c>
      <c r="T11" s="624">
        <v>24.055</v>
      </c>
      <c r="U11" s="625">
        <v>3.5023</v>
      </c>
      <c r="V11" s="626">
        <f t="shared" si="37"/>
        <v>27.557299999999998</v>
      </c>
      <c r="W11" s="624">
        <v>25.04</v>
      </c>
      <c r="X11" s="625">
        <v>3.5022980000000001</v>
      </c>
      <c r="Y11" s="626">
        <f t="shared" si="38"/>
        <v>28.542297999999999</v>
      </c>
      <c r="Z11" s="624">
        <v>25.04</v>
      </c>
      <c r="AA11" s="625">
        <v>3.5022980000000001</v>
      </c>
      <c r="AB11" s="626">
        <f t="shared" si="39"/>
        <v>28.542297999999999</v>
      </c>
      <c r="AC11" s="624">
        <v>25.04</v>
      </c>
      <c r="AD11" s="625">
        <v>3.5022980000000001</v>
      </c>
      <c r="AE11" s="626">
        <f t="shared" si="40"/>
        <v>28.542297999999999</v>
      </c>
      <c r="AF11" s="624">
        <v>32.177999999999997</v>
      </c>
      <c r="AG11" s="625">
        <v>3.5022980000000001</v>
      </c>
      <c r="AH11" s="626">
        <f t="shared" si="41"/>
        <v>35.680298000000001</v>
      </c>
      <c r="AI11" s="625">
        <v>32.177999999999997</v>
      </c>
      <c r="AJ11" s="625">
        <v>3.5022980000000001</v>
      </c>
      <c r="AK11" s="625">
        <f t="shared" si="42"/>
        <v>35.680298000000001</v>
      </c>
      <c r="AL11" s="625">
        <v>42.215000000000003</v>
      </c>
      <c r="AM11" s="625">
        <v>3.6078000000000001</v>
      </c>
      <c r="AN11" s="625">
        <f t="shared" si="43"/>
        <v>45.822800000000001</v>
      </c>
      <c r="AO11" s="624">
        <v>42.215000000000003</v>
      </c>
      <c r="AP11" s="625">
        <v>3.6078000000000001</v>
      </c>
      <c r="AQ11" s="626">
        <f t="shared" si="44"/>
        <v>45.822800000000001</v>
      </c>
      <c r="AR11" s="624">
        <v>50.51</v>
      </c>
      <c r="AS11" s="625">
        <v>3.6078000000000001</v>
      </c>
      <c r="AT11" s="626">
        <f t="shared" si="45"/>
        <v>54.117799999999995</v>
      </c>
      <c r="AU11" s="624">
        <v>49.51</v>
      </c>
      <c r="AV11" s="625">
        <v>3.6078000000000001</v>
      </c>
      <c r="AW11" s="626">
        <f t="shared" si="46"/>
        <v>53.117799999999995</v>
      </c>
      <c r="AX11" s="624">
        <v>49.51</v>
      </c>
      <c r="AY11" s="625">
        <v>3.6078000000000001</v>
      </c>
      <c r="AZ11" s="626">
        <f t="shared" si="47"/>
        <v>53.117799999999995</v>
      </c>
      <c r="BA11" s="624">
        <v>50.48</v>
      </c>
      <c r="BB11" s="625">
        <v>3.9078029999999999</v>
      </c>
      <c r="BC11" s="626">
        <f t="shared" si="48"/>
        <v>54.387802999999998</v>
      </c>
      <c r="BD11" s="624">
        <v>50.48</v>
      </c>
      <c r="BE11" s="625">
        <v>3.9078029999999999</v>
      </c>
      <c r="BF11" s="626">
        <f t="shared" si="49"/>
        <v>54.387802999999998</v>
      </c>
      <c r="BG11" s="624">
        <v>42.185000000000002</v>
      </c>
      <c r="BH11" s="625">
        <v>3.9078029999999999</v>
      </c>
      <c r="BI11" s="626">
        <f t="shared" si="50"/>
        <v>46.092803000000004</v>
      </c>
      <c r="BJ11" s="624">
        <v>43.023000000000003</v>
      </c>
      <c r="BK11" s="625">
        <v>3.9078029999999999</v>
      </c>
      <c r="BL11" s="626">
        <f t="shared" si="51"/>
        <v>46.930803000000004</v>
      </c>
      <c r="BM11" s="623" t="s">
        <v>34</v>
      </c>
    </row>
    <row r="12" spans="1:65" x14ac:dyDescent="0.25">
      <c r="A12" s="627" t="s">
        <v>2</v>
      </c>
      <c r="B12" s="628">
        <f>SUM(B13:B15,B17:B19)</f>
        <v>1100.9170099999999</v>
      </c>
      <c r="C12" s="629">
        <f>SUM(C13:C15,C17:C19)</f>
        <v>121.61629200000002</v>
      </c>
      <c r="D12" s="630">
        <f>B12+C12</f>
        <v>1222.5333019999998</v>
      </c>
      <c r="E12" s="628">
        <f>SUM(E13:E15,E17:E19)</f>
        <v>1101.003183</v>
      </c>
      <c r="F12" s="629">
        <f>SUM(F13:F15,F17:F19)</f>
        <v>121.575164</v>
      </c>
      <c r="G12" s="630">
        <f>E12+F12</f>
        <v>1222.5783470000001</v>
      </c>
      <c r="H12" s="628">
        <f>SUM(H13:H15,H17:H19)</f>
        <v>1102.6889600000002</v>
      </c>
      <c r="I12" s="629">
        <f>SUM(I13:I15,I17:I19)</f>
        <v>121.652734</v>
      </c>
      <c r="J12" s="630">
        <f>H12+I12</f>
        <v>1224.3416940000002</v>
      </c>
      <c r="K12" s="628">
        <f>SUM(K13:K15,K17:K19)</f>
        <v>1102.0175080000001</v>
      </c>
      <c r="L12" s="629">
        <f>SUM(L13:L15,L17:L19)</f>
        <v>122.16760599999999</v>
      </c>
      <c r="M12" s="630">
        <f>K12+L12</f>
        <v>1224.1851140000001</v>
      </c>
      <c r="N12" s="628">
        <f>SUM(N13:N15,N17:N19)</f>
        <v>1101.768266</v>
      </c>
      <c r="O12" s="629">
        <f>SUM(O13:O15,O17:O19)</f>
        <v>122.32053300000001</v>
      </c>
      <c r="P12" s="630">
        <f>N12+O12</f>
        <v>1224.0887990000001</v>
      </c>
      <c r="Q12" s="628">
        <f>SUM(Q13:Q15,Q17:Q19)</f>
        <v>1101.944784</v>
      </c>
      <c r="R12" s="629">
        <f>SUM(R13:R15,R17:R19)</f>
        <v>122.196742</v>
      </c>
      <c r="S12" s="630">
        <f>Q12+R12</f>
        <v>1224.1415260000001</v>
      </c>
      <c r="T12" s="628">
        <f>SUM(T13:T15,T17:T19)</f>
        <v>1100.2015019999999</v>
      </c>
      <c r="U12" s="629">
        <f>SUM(U13:U15,U17:U19)</f>
        <v>121.81206699999998</v>
      </c>
      <c r="V12" s="630">
        <f>T12+U12</f>
        <v>1222.013569</v>
      </c>
      <c r="W12" s="628">
        <f>SUM(W13:W15,W17:W19)</f>
        <v>1099.8384999999998</v>
      </c>
      <c r="X12" s="629">
        <f>SUM(X13:X15,X17:X19)</f>
        <v>121.75276199999998</v>
      </c>
      <c r="Y12" s="630">
        <f>W12+X12</f>
        <v>1221.5912619999999</v>
      </c>
      <c r="Z12" s="628">
        <f>SUM(Z13:Z15,Z17:Z19)</f>
        <v>1102.4385220000001</v>
      </c>
      <c r="AA12" s="629">
        <f>SUM(AA13:AA15,AA17:AA19)</f>
        <v>121.59700799999997</v>
      </c>
      <c r="AB12" s="630">
        <f>Z12+AA12</f>
        <v>1224.0355300000001</v>
      </c>
      <c r="AC12" s="628">
        <f>SUM(AC13:AC15,AC17:AC19)</f>
        <v>1101.678314</v>
      </c>
      <c r="AD12" s="629">
        <f>SUM(AD13:AD15,AD17:AD19)</f>
        <v>121.572198</v>
      </c>
      <c r="AE12" s="630">
        <f>AC12+AD12</f>
        <v>1223.2505120000001</v>
      </c>
      <c r="AF12" s="628">
        <f>SUM(AF13:AF15,AF17:AF19)</f>
        <v>1091.909774</v>
      </c>
      <c r="AG12" s="629">
        <f>SUM(AG13:AG15,AG17:AG19)</f>
        <v>120.672123</v>
      </c>
      <c r="AH12" s="630">
        <f>AF12+AG12</f>
        <v>1212.581897</v>
      </c>
      <c r="AI12" s="629">
        <f>SUM(AI13:AI15,AI17:AI19)</f>
        <v>1090.306744</v>
      </c>
      <c r="AJ12" s="629">
        <f>SUM(AJ13:AJ15,AJ17:AJ19)</f>
        <v>120.863283</v>
      </c>
      <c r="AK12" s="629">
        <f>AI12+AJ12</f>
        <v>1211.1700269999999</v>
      </c>
      <c r="AL12" s="629">
        <f>SUM(AL13:AL15,AL17:AL19)</f>
        <v>1092.0443749999999</v>
      </c>
      <c r="AM12" s="629">
        <f>SUM(AM13:AM15,AM17:AM19)</f>
        <v>120.51197799999998</v>
      </c>
      <c r="AN12" s="629">
        <f>AL12+AM12</f>
        <v>1212.5563529999999</v>
      </c>
      <c r="AO12" s="628">
        <f>SUM(AO13:AO15,AO17:AO19)</f>
        <v>1092.281088</v>
      </c>
      <c r="AP12" s="629">
        <f>SUM(AP13:AP15,AP17:AP19)</f>
        <v>121.36833899999999</v>
      </c>
      <c r="AQ12" s="630">
        <f>AO12+AP12</f>
        <v>1213.6494269999998</v>
      </c>
      <c r="AR12" s="628">
        <f>SUM(AR13:AR15,AR17:AR19)</f>
        <v>1091.881257</v>
      </c>
      <c r="AS12" s="629">
        <f>SUM(AS13:AS15,AS17:AS19)</f>
        <v>121.324591</v>
      </c>
      <c r="AT12" s="630">
        <f>AR12+AS12</f>
        <v>1213.2058480000001</v>
      </c>
      <c r="AU12" s="628">
        <f>SUM(AU13:AU15,AU17:AU19)</f>
        <v>1092.0008</v>
      </c>
      <c r="AV12" s="629">
        <f>SUM(AV13:AV15,AV17:AV19)</f>
        <v>121.269766</v>
      </c>
      <c r="AW12" s="630">
        <f>AU12+AV12</f>
        <v>1213.2705660000001</v>
      </c>
      <c r="AX12" s="628">
        <f>SUM(AX13:AX15,AX17:AX19)</f>
        <v>1091.5904520000001</v>
      </c>
      <c r="AY12" s="629">
        <f>SUM(AY13:AY15,AY17:AY19)</f>
        <v>121.21329100000001</v>
      </c>
      <c r="AZ12" s="630">
        <f>AX12+AY12</f>
        <v>1212.8037430000002</v>
      </c>
      <c r="BA12" s="628">
        <f>SUM(BA13:BA15,BA17:BA19)</f>
        <v>1111.7432349999997</v>
      </c>
      <c r="BB12" s="629">
        <f>SUM(BB13:BB15,BB17:BB19)</f>
        <v>121.11551600000001</v>
      </c>
      <c r="BC12" s="630">
        <f>BA12+BB12</f>
        <v>1232.8587509999998</v>
      </c>
      <c r="BD12" s="628">
        <f>SUM(BD13:BD15,BD17:BD19)</f>
        <v>1114.5910839999999</v>
      </c>
      <c r="BE12" s="629">
        <f>SUM(BE13:BE15,BE17:BE19)</f>
        <v>121.254886</v>
      </c>
      <c r="BF12" s="630">
        <f>BD12+BE12</f>
        <v>1235.8459699999999</v>
      </c>
      <c r="BG12" s="628">
        <f>SUM(BG13:BG15,BG17:BG19)</f>
        <v>1116.1085600000001</v>
      </c>
      <c r="BH12" s="629">
        <f>SUM(BH13:BH15,BH17:BH19)</f>
        <v>121.266336</v>
      </c>
      <c r="BI12" s="630">
        <f>BG12+BH12</f>
        <v>1237.374896</v>
      </c>
      <c r="BJ12" s="628">
        <f>SUM(BJ13:BJ15,BJ17:BJ19)</f>
        <v>1115.4767949999998</v>
      </c>
      <c r="BK12" s="629">
        <f>SUM(BK13:BK15,BK17:BK19)</f>
        <v>121.252411</v>
      </c>
      <c r="BL12" s="630">
        <f>BJ12+BK12</f>
        <v>1236.7292059999997</v>
      </c>
      <c r="BM12" s="627" t="s">
        <v>2</v>
      </c>
    </row>
    <row r="13" spans="1:65" x14ac:dyDescent="0.25">
      <c r="A13" s="607" t="s">
        <v>4</v>
      </c>
      <c r="B13" s="631">
        <v>67.957807000000003</v>
      </c>
      <c r="C13" s="658">
        <v>10.759495000000001</v>
      </c>
      <c r="D13" s="632">
        <f t="shared" ref="D13" si="52">B13+C13</f>
        <v>78.717302000000004</v>
      </c>
      <c r="E13" s="631">
        <v>68.364971999999995</v>
      </c>
      <c r="F13" s="658">
        <v>10.759494999999999</v>
      </c>
      <c r="G13" s="632">
        <f t="shared" ref="G13" si="53">E13+F13</f>
        <v>79.124466999999996</v>
      </c>
      <c r="H13" s="631">
        <v>68.698122999999995</v>
      </c>
      <c r="I13" s="658">
        <v>10.972495</v>
      </c>
      <c r="J13" s="632">
        <f t="shared" ref="J13" si="54">H13+I13</f>
        <v>79.67061799999999</v>
      </c>
      <c r="K13" s="631">
        <v>68.686122999999995</v>
      </c>
      <c r="L13" s="658">
        <v>11.117605000000001</v>
      </c>
      <c r="M13" s="632">
        <f t="shared" ref="M13" si="55">K13+L13</f>
        <v>79.803727999999992</v>
      </c>
      <c r="N13" s="631">
        <v>68.762123000000003</v>
      </c>
      <c r="O13" s="658">
        <v>11.135605000000002</v>
      </c>
      <c r="P13" s="632">
        <f t="shared" ref="P13" si="56">N13+O13</f>
        <v>79.897728000000001</v>
      </c>
      <c r="Q13" s="631">
        <v>68.869123000000002</v>
      </c>
      <c r="R13" s="658">
        <v>11.140605000000001</v>
      </c>
      <c r="S13" s="632">
        <f t="shared" ref="S13" si="57">Q13+R13</f>
        <v>80.009727999999996</v>
      </c>
      <c r="T13" s="631">
        <v>68.963122999999996</v>
      </c>
      <c r="U13" s="658">
        <v>11.121891000000002</v>
      </c>
      <c r="V13" s="632">
        <f t="shared" ref="V13" si="58">T13+U13</f>
        <v>80.085014000000001</v>
      </c>
      <c r="W13" s="631">
        <v>68.925422999999995</v>
      </c>
      <c r="X13" s="658">
        <v>11.088891</v>
      </c>
      <c r="Y13" s="632">
        <f t="shared" ref="Y13" si="59">W13+X13</f>
        <v>80.014313999999999</v>
      </c>
      <c r="Z13" s="631">
        <v>69.468992</v>
      </c>
      <c r="AA13" s="658">
        <v>11.082891</v>
      </c>
      <c r="AB13" s="632">
        <f t="shared" ref="AB13" si="60">Z13+AA13</f>
        <v>80.551883000000004</v>
      </c>
      <c r="AC13" s="631">
        <v>69.491904000000005</v>
      </c>
      <c r="AD13" s="658">
        <v>11.075091</v>
      </c>
      <c r="AE13" s="632">
        <f t="shared" ref="AE13" si="61">AC13+AD13</f>
        <v>80.566995000000006</v>
      </c>
      <c r="AF13" s="631">
        <v>68.861804000000006</v>
      </c>
      <c r="AG13" s="658">
        <v>11.059091</v>
      </c>
      <c r="AH13" s="632">
        <f t="shared" ref="AH13" si="62">AF13+AG13</f>
        <v>79.920895000000002</v>
      </c>
      <c r="AI13" s="658">
        <v>68.831129000000004</v>
      </c>
      <c r="AJ13" s="658">
        <v>11.059091</v>
      </c>
      <c r="AK13" s="658">
        <f t="shared" ref="AK13" si="63">AI13+AJ13</f>
        <v>79.890219999999999</v>
      </c>
      <c r="AL13" s="658">
        <v>68.822629000000006</v>
      </c>
      <c r="AM13" s="658">
        <v>11.064091000000001</v>
      </c>
      <c r="AN13" s="658">
        <f t="shared" ref="AN13" si="64">AL13+AM13</f>
        <v>79.886720000000011</v>
      </c>
      <c r="AO13" s="631">
        <v>68.826879000000005</v>
      </c>
      <c r="AP13" s="658">
        <v>11.068091000000001</v>
      </c>
      <c r="AQ13" s="632">
        <f t="shared" ref="AQ13" si="65">AO13+AP13</f>
        <v>79.894970000000001</v>
      </c>
      <c r="AR13" s="631">
        <v>68.871879000000007</v>
      </c>
      <c r="AS13" s="658">
        <v>11.086091</v>
      </c>
      <c r="AT13" s="632">
        <f t="shared" ref="AT13" si="66">AR13+AS13</f>
        <v>79.957970000000003</v>
      </c>
      <c r="AU13" s="631">
        <v>68.859379000000004</v>
      </c>
      <c r="AV13" s="658">
        <v>11.053091</v>
      </c>
      <c r="AW13" s="632">
        <f t="shared" ref="AW13" si="67">AU13+AV13</f>
        <v>79.912469999999999</v>
      </c>
      <c r="AX13" s="631">
        <v>68.599879000000001</v>
      </c>
      <c r="AY13" s="658">
        <v>11.043091</v>
      </c>
      <c r="AZ13" s="632">
        <f t="shared" ref="AZ13" si="68">AX13+AY13</f>
        <v>79.642970000000005</v>
      </c>
      <c r="BA13" s="631">
        <v>68.568878999999995</v>
      </c>
      <c r="BB13" s="658">
        <v>11.019091</v>
      </c>
      <c r="BC13" s="632">
        <f t="shared" ref="BC13" si="69">BA13+BB13</f>
        <v>79.587969999999999</v>
      </c>
      <c r="BD13" s="631">
        <v>69.202858999999989</v>
      </c>
      <c r="BE13" s="658">
        <v>11.354617000000001</v>
      </c>
      <c r="BF13" s="632">
        <f t="shared" ref="BF13" si="70">BD13+BE13</f>
        <v>80.557475999999994</v>
      </c>
      <c r="BG13" s="631">
        <v>69.611771000000005</v>
      </c>
      <c r="BH13" s="658">
        <v>11.354617000000001</v>
      </c>
      <c r="BI13" s="632">
        <f t="shared" ref="BI13:BI19" si="71">BG13+BH13</f>
        <v>80.966388000000009</v>
      </c>
      <c r="BJ13" s="631">
        <v>69.683770999999993</v>
      </c>
      <c r="BK13" s="658">
        <v>11.354617000000001</v>
      </c>
      <c r="BL13" s="632">
        <f t="shared" ref="BL13:BL19" si="72">BJ13+BK13</f>
        <v>81.038387999999998</v>
      </c>
      <c r="BM13" s="607" t="s">
        <v>21</v>
      </c>
    </row>
    <row r="14" spans="1:65" x14ac:dyDescent="0.25">
      <c r="A14" s="633" t="s">
        <v>5</v>
      </c>
      <c r="B14" s="634">
        <v>181.02955399999999</v>
      </c>
      <c r="C14" s="635">
        <v>46.316567000000006</v>
      </c>
      <c r="D14" s="636">
        <f>B14+C14</f>
        <v>227.34612099999998</v>
      </c>
      <c r="E14" s="634">
        <v>181.72546600000001</v>
      </c>
      <c r="F14" s="635">
        <v>46.834536</v>
      </c>
      <c r="G14" s="636">
        <f>E14+F14</f>
        <v>228.560002</v>
      </c>
      <c r="H14" s="634">
        <v>182.031496</v>
      </c>
      <c r="I14" s="635">
        <v>46.834536</v>
      </c>
      <c r="J14" s="636">
        <f>H14+I14</f>
        <v>228.86603200000002</v>
      </c>
      <c r="K14" s="634">
        <v>182.05329599999999</v>
      </c>
      <c r="L14" s="635">
        <v>47.308211999999997</v>
      </c>
      <c r="M14" s="636">
        <f>K14+L14</f>
        <v>229.36150799999999</v>
      </c>
      <c r="N14" s="634">
        <v>182.01709600000001</v>
      </c>
      <c r="O14" s="635">
        <v>47.327233999999997</v>
      </c>
      <c r="P14" s="636">
        <f>N14+O14</f>
        <v>229.34433000000001</v>
      </c>
      <c r="Q14" s="634">
        <v>182.040796</v>
      </c>
      <c r="R14" s="635">
        <v>47.322233999999995</v>
      </c>
      <c r="S14" s="636">
        <f>Q14+R14</f>
        <v>229.36302999999998</v>
      </c>
      <c r="T14" s="634">
        <v>182.170796</v>
      </c>
      <c r="U14" s="635">
        <v>47.340947999999997</v>
      </c>
      <c r="V14" s="636">
        <f>T14+U14</f>
        <v>229.51174399999999</v>
      </c>
      <c r="W14" s="634">
        <v>182.21179599999999</v>
      </c>
      <c r="X14" s="635">
        <v>47.341947999999995</v>
      </c>
      <c r="Y14" s="636">
        <f>W14+X14</f>
        <v>229.55374399999999</v>
      </c>
      <c r="Z14" s="634">
        <v>184.49338800000001</v>
      </c>
      <c r="AA14" s="635">
        <v>47.341947999999995</v>
      </c>
      <c r="AB14" s="636">
        <f>Z14+AA14</f>
        <v>231.83533600000001</v>
      </c>
      <c r="AC14" s="634">
        <v>184.609938</v>
      </c>
      <c r="AD14" s="635">
        <v>47.347748000000003</v>
      </c>
      <c r="AE14" s="636">
        <f>AC14+AD14</f>
        <v>231.957686</v>
      </c>
      <c r="AF14" s="634">
        <v>184.40508800000001</v>
      </c>
      <c r="AG14" s="635">
        <v>47.362937999999993</v>
      </c>
      <c r="AH14" s="636">
        <f>AF14+AG14</f>
        <v>231.76802599999999</v>
      </c>
      <c r="AI14" s="635">
        <v>184.43458799999999</v>
      </c>
      <c r="AJ14" s="635">
        <v>47.362937999999993</v>
      </c>
      <c r="AK14" s="635">
        <f>AI14+AJ14</f>
        <v>231.79752599999998</v>
      </c>
      <c r="AL14" s="635">
        <v>184.77708799999999</v>
      </c>
      <c r="AM14" s="635">
        <v>47.364937999999995</v>
      </c>
      <c r="AN14" s="635">
        <f>AL14+AM14</f>
        <v>232.14202599999999</v>
      </c>
      <c r="AO14" s="634">
        <v>185.08708799999999</v>
      </c>
      <c r="AP14" s="635">
        <v>47.963980999999997</v>
      </c>
      <c r="AQ14" s="636">
        <f>AO14+AP14</f>
        <v>233.05106899999998</v>
      </c>
      <c r="AR14" s="634">
        <v>185.78708800000001</v>
      </c>
      <c r="AS14" s="635">
        <v>47.958981000000001</v>
      </c>
      <c r="AT14" s="636">
        <f>AR14+AS14</f>
        <v>233.74606900000001</v>
      </c>
      <c r="AU14" s="634">
        <v>186.00208799999999</v>
      </c>
      <c r="AV14" s="635">
        <v>47.983800000000002</v>
      </c>
      <c r="AW14" s="636">
        <f>AU14+AV14</f>
        <v>233.98588799999999</v>
      </c>
      <c r="AX14" s="634">
        <v>186.147088</v>
      </c>
      <c r="AY14" s="635">
        <v>47.983800000000002</v>
      </c>
      <c r="AZ14" s="636">
        <f>AX14+AY14</f>
        <v>234.130888</v>
      </c>
      <c r="BA14" s="634">
        <v>186.172088</v>
      </c>
      <c r="BB14" s="635">
        <v>47.983800000000002</v>
      </c>
      <c r="BC14" s="636">
        <f>BA14+BB14</f>
        <v>234.155888</v>
      </c>
      <c r="BD14" s="634">
        <v>186.52154799999997</v>
      </c>
      <c r="BE14" s="635">
        <v>47.983800000000002</v>
      </c>
      <c r="BF14" s="636">
        <f>BD14+BE14</f>
        <v>234.50534799999997</v>
      </c>
      <c r="BG14" s="634">
        <v>186.13913600000001</v>
      </c>
      <c r="BH14" s="635">
        <v>47.982800000000005</v>
      </c>
      <c r="BI14" s="636">
        <f t="shared" si="71"/>
        <v>234.12193600000001</v>
      </c>
      <c r="BJ14" s="634">
        <v>186.215136</v>
      </c>
      <c r="BK14" s="635">
        <v>47.983800000000002</v>
      </c>
      <c r="BL14" s="636">
        <f t="shared" si="72"/>
        <v>234.198936</v>
      </c>
      <c r="BM14" s="633" t="s">
        <v>22</v>
      </c>
    </row>
    <row r="15" spans="1:65" x14ac:dyDescent="0.25">
      <c r="A15" s="633" t="s">
        <v>6</v>
      </c>
      <c r="B15" s="634">
        <v>671.58845199999996</v>
      </c>
      <c r="C15" s="635">
        <v>13.632552</v>
      </c>
      <c r="D15" s="636">
        <f t="shared" ref="D15:D19" si="73">B15+C15</f>
        <v>685.22100399999999</v>
      </c>
      <c r="E15" s="634">
        <v>671.21874800000001</v>
      </c>
      <c r="F15" s="635">
        <v>13.697253999999999</v>
      </c>
      <c r="G15" s="636">
        <f t="shared" ref="G15:G19" si="74">E15+F15</f>
        <v>684.91600200000005</v>
      </c>
      <c r="H15" s="634">
        <v>672.37139100000002</v>
      </c>
      <c r="I15" s="635">
        <v>13.647253999999998</v>
      </c>
      <c r="J15" s="636">
        <f t="shared" ref="J15:J19" si="75">H15+I15</f>
        <v>686.01864499999999</v>
      </c>
      <c r="K15" s="634">
        <v>671.65271800000005</v>
      </c>
      <c r="L15" s="635">
        <v>13.324412000000001</v>
      </c>
      <c r="M15" s="636">
        <f t="shared" ref="M15:M19" si="76">K15+L15</f>
        <v>684.9771300000001</v>
      </c>
      <c r="N15" s="634">
        <v>671.227306</v>
      </c>
      <c r="O15" s="635">
        <v>13.445071999999998</v>
      </c>
      <c r="P15" s="636">
        <f>N15+O15</f>
        <v>684.67237799999998</v>
      </c>
      <c r="Q15" s="634">
        <v>671.213168</v>
      </c>
      <c r="R15" s="635">
        <v>13.445071999999998</v>
      </c>
      <c r="S15" s="636">
        <f>Q15+R15</f>
        <v>684.65823999999998</v>
      </c>
      <c r="T15" s="634">
        <v>668.95429899999999</v>
      </c>
      <c r="U15" s="635">
        <v>13.070071999999998</v>
      </c>
      <c r="V15" s="636">
        <f>T15+U15</f>
        <v>682.02437099999997</v>
      </c>
      <c r="W15" s="634">
        <v>668.60968700000001</v>
      </c>
      <c r="X15" s="635">
        <v>13.070071999999998</v>
      </c>
      <c r="Y15" s="636">
        <f>W15+X15</f>
        <v>681.67975899999999</v>
      </c>
      <c r="Z15" s="634">
        <v>667.94820700000002</v>
      </c>
      <c r="AA15" s="635">
        <v>12.958002999999998</v>
      </c>
      <c r="AB15" s="636">
        <f>Z15+AA15</f>
        <v>680.90620999999999</v>
      </c>
      <c r="AC15" s="634">
        <v>667.01883599999996</v>
      </c>
      <c r="AD15" s="635">
        <v>12.958002999999998</v>
      </c>
      <c r="AE15" s="636">
        <f>AC15+AD15</f>
        <v>679.97683899999993</v>
      </c>
      <c r="AF15" s="634">
        <v>663.30868899999996</v>
      </c>
      <c r="AG15" s="635">
        <v>11.845002999999998</v>
      </c>
      <c r="AH15" s="636">
        <f>AF15+AG15</f>
        <v>675.15369199999998</v>
      </c>
      <c r="AI15" s="635">
        <v>661.69075299999997</v>
      </c>
      <c r="AJ15" s="635">
        <v>12.325002999999999</v>
      </c>
      <c r="AK15" s="635">
        <f>AI15+AJ15</f>
        <v>674.01575600000001</v>
      </c>
      <c r="AL15" s="635">
        <v>662.865002</v>
      </c>
      <c r="AM15" s="635">
        <v>12.025002999999998</v>
      </c>
      <c r="AN15" s="635">
        <f>AL15+AM15</f>
        <v>674.89000499999997</v>
      </c>
      <c r="AO15" s="634">
        <v>662.688627</v>
      </c>
      <c r="AP15" s="635">
        <v>12.031002999999998</v>
      </c>
      <c r="AQ15" s="636">
        <f>AO15+AP15</f>
        <v>674.71963000000005</v>
      </c>
      <c r="AR15" s="634">
        <v>661.45983100000001</v>
      </c>
      <c r="AS15" s="635">
        <v>12.031002999999998</v>
      </c>
      <c r="AT15" s="636">
        <f>AR15+AS15</f>
        <v>673.49083399999995</v>
      </c>
      <c r="AU15" s="634">
        <v>661.18469600000003</v>
      </c>
      <c r="AV15" s="635">
        <v>12.013002999999999</v>
      </c>
      <c r="AW15" s="636">
        <f>AU15+AV15</f>
        <v>673.19769900000006</v>
      </c>
      <c r="AX15" s="634">
        <v>661.00899400000003</v>
      </c>
      <c r="AY15" s="635">
        <v>11.890902999999998</v>
      </c>
      <c r="AZ15" s="636">
        <f>AX15+AY15</f>
        <v>672.89989700000001</v>
      </c>
      <c r="BA15" s="634">
        <v>661.48758599999996</v>
      </c>
      <c r="BB15" s="635">
        <v>11.990902999999999</v>
      </c>
      <c r="BC15" s="636">
        <f>BA15+BB15</f>
        <v>673.47848899999997</v>
      </c>
      <c r="BD15" s="634">
        <v>662.99903099999995</v>
      </c>
      <c r="BE15" s="635">
        <v>11.990902999999999</v>
      </c>
      <c r="BF15" s="636">
        <f>BD15+BE15</f>
        <v>674.98993399999995</v>
      </c>
      <c r="BG15" s="634">
        <v>664.36113799999998</v>
      </c>
      <c r="BH15" s="635">
        <v>11.990902999999999</v>
      </c>
      <c r="BI15" s="636">
        <f t="shared" si="71"/>
        <v>676.35204099999999</v>
      </c>
      <c r="BJ15" s="634">
        <v>663.64532899999995</v>
      </c>
      <c r="BK15" s="635">
        <v>11.990902999999999</v>
      </c>
      <c r="BL15" s="636">
        <f t="shared" si="72"/>
        <v>675.63623199999995</v>
      </c>
      <c r="BM15" s="633" t="s">
        <v>23</v>
      </c>
    </row>
    <row r="16" spans="1:65" ht="15.75" customHeight="1" x14ac:dyDescent="0.25">
      <c r="A16" s="637" t="s">
        <v>19</v>
      </c>
      <c r="B16" s="639">
        <v>113.12884699999999</v>
      </c>
      <c r="C16" s="639">
        <v>5.1779999999999999</v>
      </c>
      <c r="D16" s="640">
        <f t="shared" si="73"/>
        <v>118.30684699999999</v>
      </c>
      <c r="E16" s="639">
        <v>113.232147</v>
      </c>
      <c r="F16" s="639">
        <v>5.1779999999999999</v>
      </c>
      <c r="G16" s="640">
        <f t="shared" si="74"/>
        <v>118.41014699999999</v>
      </c>
      <c r="H16" s="639">
        <v>113.593656</v>
      </c>
      <c r="I16" s="639">
        <v>5.1779999999999999</v>
      </c>
      <c r="J16" s="640">
        <f t="shared" si="75"/>
        <v>118.77165599999999</v>
      </c>
      <c r="K16" s="639">
        <v>112.45969100000001</v>
      </c>
      <c r="L16" s="639">
        <v>5.1840000000000002</v>
      </c>
      <c r="M16" s="640">
        <f t="shared" si="76"/>
        <v>117.643691</v>
      </c>
      <c r="N16" s="639">
        <v>112.53209099999999</v>
      </c>
      <c r="O16" s="639">
        <v>5.1779999999999999</v>
      </c>
      <c r="P16" s="640">
        <f t="shared" ref="P16" si="77">N16+O16</f>
        <v>117.71009099999999</v>
      </c>
      <c r="Q16" s="639">
        <v>112.53209099999999</v>
      </c>
      <c r="R16" s="639">
        <v>5.1779999999999999</v>
      </c>
      <c r="S16" s="640">
        <f t="shared" ref="S16" si="78">Q16+R16</f>
        <v>117.71009099999999</v>
      </c>
      <c r="T16" s="639">
        <v>112.542591</v>
      </c>
      <c r="U16" s="639">
        <v>5.1840000000000002</v>
      </c>
      <c r="V16" s="640">
        <f t="shared" ref="V16" si="79">T16+U16</f>
        <v>117.726591</v>
      </c>
      <c r="W16" s="639">
        <v>112.713511</v>
      </c>
      <c r="X16" s="639">
        <v>5.1840000000000002</v>
      </c>
      <c r="Y16" s="640">
        <f t="shared" ref="Y16" si="80">W16+X16</f>
        <v>117.89751099999999</v>
      </c>
      <c r="Z16" s="639">
        <v>112.809511</v>
      </c>
      <c r="AA16" s="639">
        <v>5.1840000000000002</v>
      </c>
      <c r="AB16" s="640">
        <f t="shared" ref="AB16" si="81">Z16+AA16</f>
        <v>117.993511</v>
      </c>
      <c r="AC16" s="639">
        <v>110.289024</v>
      </c>
      <c r="AD16" s="639">
        <v>5.1840000000000002</v>
      </c>
      <c r="AE16" s="640">
        <f t="shared" ref="AE16" si="82">AC16+AD16</f>
        <v>115.473024</v>
      </c>
      <c r="AF16" s="639">
        <v>110.302024</v>
      </c>
      <c r="AG16" s="639">
        <v>5.1840000000000002</v>
      </c>
      <c r="AH16" s="640">
        <f t="shared" ref="AH16" si="83">AF16+AG16</f>
        <v>115.486024</v>
      </c>
      <c r="AI16" s="639">
        <v>110.69602399999999</v>
      </c>
      <c r="AJ16" s="639">
        <v>5.1840000000000002</v>
      </c>
      <c r="AK16" s="639">
        <f t="shared" ref="AK16" si="84">AI16+AJ16</f>
        <v>115.88002399999999</v>
      </c>
      <c r="AL16" s="639">
        <v>110.63902400000001</v>
      </c>
      <c r="AM16" s="639">
        <v>4.8840000000000003</v>
      </c>
      <c r="AN16" s="639">
        <f t="shared" ref="AN16" si="85">AL16+AM16</f>
        <v>115.52302400000001</v>
      </c>
      <c r="AO16" s="639">
        <v>110.679024</v>
      </c>
      <c r="AP16" s="639">
        <v>4.8899999999999997</v>
      </c>
      <c r="AQ16" s="640">
        <f t="shared" ref="AQ16" si="86">AO16+AP16</f>
        <v>115.569024</v>
      </c>
      <c r="AR16" s="639">
        <v>110.76912400000001</v>
      </c>
      <c r="AS16" s="639">
        <v>4.8899999999999997</v>
      </c>
      <c r="AT16" s="640">
        <f t="shared" ref="AT16" si="87">AR16+AS16</f>
        <v>115.65912400000001</v>
      </c>
      <c r="AU16" s="639">
        <v>110.732924</v>
      </c>
      <c r="AV16" s="639">
        <v>4.8899999999999997</v>
      </c>
      <c r="AW16" s="640">
        <f t="shared" ref="AW16" si="88">AU16+AV16</f>
        <v>115.622924</v>
      </c>
      <c r="AX16" s="639">
        <v>110.802924</v>
      </c>
      <c r="AY16" s="639">
        <v>4.8899999999999997</v>
      </c>
      <c r="AZ16" s="640">
        <f t="shared" ref="AZ16" si="89">AX16+AY16</f>
        <v>115.692924</v>
      </c>
      <c r="BA16" s="639">
        <v>110.802924</v>
      </c>
      <c r="BB16" s="639">
        <v>4.8899999999999997</v>
      </c>
      <c r="BC16" s="640">
        <f t="shared" ref="BC16" si="90">BA16+BB16</f>
        <v>115.692924</v>
      </c>
      <c r="BD16" s="639">
        <v>110.822924</v>
      </c>
      <c r="BE16" s="639">
        <v>4.8899999999999997</v>
      </c>
      <c r="BF16" s="640">
        <f t="shared" ref="BF16" si="91">BD16+BE16</f>
        <v>115.712924</v>
      </c>
      <c r="BG16" s="639">
        <v>110.803246</v>
      </c>
      <c r="BH16" s="639">
        <v>4.8899999999999997</v>
      </c>
      <c r="BI16" s="640">
        <f t="shared" si="71"/>
        <v>115.693246</v>
      </c>
      <c r="BJ16" s="639">
        <v>113.569776</v>
      </c>
      <c r="BK16" s="639">
        <v>4.8899999999999997</v>
      </c>
      <c r="BL16" s="640">
        <f t="shared" si="72"/>
        <v>118.45977600000001</v>
      </c>
      <c r="BM16" s="637" t="s">
        <v>27</v>
      </c>
    </row>
    <row r="17" spans="1:65" x14ac:dyDescent="0.25">
      <c r="A17" s="641" t="s">
        <v>7</v>
      </c>
      <c r="B17" s="634">
        <v>68.147057000000004</v>
      </c>
      <c r="C17" s="635">
        <v>13.604142</v>
      </c>
      <c r="D17" s="636">
        <f t="shared" si="73"/>
        <v>81.751199</v>
      </c>
      <c r="E17" s="634">
        <v>68.395307000000003</v>
      </c>
      <c r="F17" s="635">
        <v>13.604142</v>
      </c>
      <c r="G17" s="636">
        <f t="shared" si="74"/>
        <v>81.999448999999998</v>
      </c>
      <c r="H17" s="634">
        <v>68.426806999999997</v>
      </c>
      <c r="I17" s="635">
        <v>13.604142</v>
      </c>
      <c r="J17" s="636">
        <f t="shared" si="75"/>
        <v>82.030948999999993</v>
      </c>
      <c r="K17" s="634">
        <v>68.431807000000006</v>
      </c>
      <c r="L17" s="635">
        <v>13.676724999999999</v>
      </c>
      <c r="M17" s="636">
        <f t="shared" si="76"/>
        <v>82.108532000000011</v>
      </c>
      <c r="N17" s="634">
        <v>68.449006999999995</v>
      </c>
      <c r="O17" s="635">
        <v>13.676724999999999</v>
      </c>
      <c r="P17" s="636">
        <f>N17+O17</f>
        <v>82.125731999999999</v>
      </c>
      <c r="Q17" s="634">
        <v>68.459007</v>
      </c>
      <c r="R17" s="635">
        <v>13.679724999999998</v>
      </c>
      <c r="S17" s="636">
        <f>Q17+R17</f>
        <v>82.138732000000005</v>
      </c>
      <c r="T17" s="634">
        <v>68.556006999999994</v>
      </c>
      <c r="U17" s="635">
        <v>13.694724999999998</v>
      </c>
      <c r="V17" s="636">
        <f>T17+U17</f>
        <v>82.250731999999999</v>
      </c>
      <c r="W17" s="634">
        <v>68.605007000000001</v>
      </c>
      <c r="X17" s="635">
        <v>13.694724999999998</v>
      </c>
      <c r="Y17" s="636">
        <f>W17+X17</f>
        <v>82.299732000000006</v>
      </c>
      <c r="Z17" s="634">
        <v>68.911905000000004</v>
      </c>
      <c r="AA17" s="635">
        <v>13.704724999999998</v>
      </c>
      <c r="AB17" s="636">
        <f>Z17+AA17</f>
        <v>82.616630000000001</v>
      </c>
      <c r="AC17" s="634">
        <v>68.942904999999996</v>
      </c>
      <c r="AD17" s="635">
        <v>13.704724999999998</v>
      </c>
      <c r="AE17" s="636">
        <f>AC17+AD17</f>
        <v>82.647629999999992</v>
      </c>
      <c r="AF17" s="634">
        <v>68.797905</v>
      </c>
      <c r="AG17" s="635">
        <v>13.703535</v>
      </c>
      <c r="AH17" s="636">
        <f>AF17+AG17</f>
        <v>82.501440000000002</v>
      </c>
      <c r="AI17" s="635">
        <v>68.882405000000006</v>
      </c>
      <c r="AJ17" s="635">
        <v>13.702534999999999</v>
      </c>
      <c r="AK17" s="635">
        <f>AI17+AJ17</f>
        <v>82.584940000000003</v>
      </c>
      <c r="AL17" s="635">
        <v>69.089404999999999</v>
      </c>
      <c r="AM17" s="635">
        <v>13.707535</v>
      </c>
      <c r="AN17" s="635">
        <f>AL17+AM17</f>
        <v>82.796940000000006</v>
      </c>
      <c r="AO17" s="634">
        <v>69.175155000000004</v>
      </c>
      <c r="AP17" s="635">
        <v>13.73</v>
      </c>
      <c r="AQ17" s="636">
        <f>AO17+AP17</f>
        <v>82.905155000000008</v>
      </c>
      <c r="AR17" s="634">
        <v>69.235654999999994</v>
      </c>
      <c r="AS17" s="635">
        <v>13.734999999999999</v>
      </c>
      <c r="AT17" s="636">
        <f>AR17+AS17</f>
        <v>82.970654999999994</v>
      </c>
      <c r="AU17" s="634">
        <v>69.269655</v>
      </c>
      <c r="AV17" s="635">
        <v>13.734999999999999</v>
      </c>
      <c r="AW17" s="636">
        <f>AU17+AV17</f>
        <v>83.004655</v>
      </c>
      <c r="AX17" s="634">
        <v>69.286154999999994</v>
      </c>
      <c r="AY17" s="635">
        <v>13.7575</v>
      </c>
      <c r="AZ17" s="636">
        <f>AX17+AY17</f>
        <v>83.043655000000001</v>
      </c>
      <c r="BA17" s="634">
        <v>69.269154999999998</v>
      </c>
      <c r="BB17" s="635">
        <v>13.756500000000001</v>
      </c>
      <c r="BC17" s="636">
        <f>BA17+BB17</f>
        <v>83.025655</v>
      </c>
      <c r="BD17" s="634">
        <v>69.636887000000002</v>
      </c>
      <c r="BE17" s="635">
        <v>13.650499999999999</v>
      </c>
      <c r="BF17" s="636">
        <f>BD17+BE17</f>
        <v>83.287386999999995</v>
      </c>
      <c r="BG17" s="634">
        <v>69.669387</v>
      </c>
      <c r="BH17" s="635">
        <v>13.6715</v>
      </c>
      <c r="BI17" s="636">
        <f t="shared" si="71"/>
        <v>83.340886999999995</v>
      </c>
      <c r="BJ17" s="634">
        <v>69.581387000000007</v>
      </c>
      <c r="BK17" s="635">
        <v>13.6715</v>
      </c>
      <c r="BL17" s="636">
        <f t="shared" si="72"/>
        <v>83.252887000000001</v>
      </c>
      <c r="BM17" s="641" t="s">
        <v>24</v>
      </c>
    </row>
    <row r="18" spans="1:65" x14ac:dyDescent="0.25">
      <c r="A18" s="641" t="s">
        <v>8</v>
      </c>
      <c r="B18" s="642">
        <v>26.451194999999998</v>
      </c>
      <c r="C18" s="643">
        <v>20.068993000000003</v>
      </c>
      <c r="D18" s="644">
        <f t="shared" si="73"/>
        <v>46.520188000000005</v>
      </c>
      <c r="E18" s="642">
        <v>26.360896</v>
      </c>
      <c r="F18" s="643">
        <v>20.014513000000001</v>
      </c>
      <c r="G18" s="644">
        <f t="shared" si="74"/>
        <v>46.375409000000005</v>
      </c>
      <c r="H18" s="642">
        <v>26.346556</v>
      </c>
      <c r="I18" s="643">
        <v>19.987548</v>
      </c>
      <c r="J18" s="644">
        <f t="shared" si="75"/>
        <v>46.334103999999996</v>
      </c>
      <c r="K18" s="642">
        <v>26.329501</v>
      </c>
      <c r="L18" s="643">
        <v>19.965278000000001</v>
      </c>
      <c r="M18" s="644">
        <f t="shared" si="76"/>
        <v>46.294779000000005</v>
      </c>
      <c r="N18" s="642">
        <v>26.304385</v>
      </c>
      <c r="O18" s="643">
        <v>19.956523000000004</v>
      </c>
      <c r="P18" s="644">
        <f t="shared" ref="P18:P19" si="92">N18+O18</f>
        <v>46.260908000000001</v>
      </c>
      <c r="Q18" s="642">
        <v>26.334002000000002</v>
      </c>
      <c r="R18" s="643">
        <v>19.924822000000002</v>
      </c>
      <c r="S18" s="644">
        <f t="shared" ref="S18:S19" si="93">Q18+R18</f>
        <v>46.258824000000004</v>
      </c>
      <c r="T18" s="642">
        <v>26.322772000000001</v>
      </c>
      <c r="U18" s="643">
        <v>19.885051999999998</v>
      </c>
      <c r="V18" s="644">
        <f t="shared" ref="V18:V19" si="94">T18+U18</f>
        <v>46.207824000000002</v>
      </c>
      <c r="W18" s="642">
        <v>26.309764999999999</v>
      </c>
      <c r="X18" s="643">
        <v>19.855547000000001</v>
      </c>
      <c r="Y18" s="644">
        <f t="shared" ref="Y18:Y19" si="95">W18+X18</f>
        <v>46.165312</v>
      </c>
      <c r="Z18" s="642">
        <v>26.302522</v>
      </c>
      <c r="AA18" s="643">
        <v>19.799520000000001</v>
      </c>
      <c r="AB18" s="644">
        <f t="shared" ref="AB18:AB19" si="96">Z18+AA18</f>
        <v>46.102041999999997</v>
      </c>
      <c r="AC18" s="642">
        <v>26.319106999999999</v>
      </c>
      <c r="AD18" s="643">
        <v>19.773735000000002</v>
      </c>
      <c r="AE18" s="644">
        <f t="shared" ref="AE18:AE19" si="97">AC18+AD18</f>
        <v>46.092842000000005</v>
      </c>
      <c r="AF18" s="642">
        <v>22.328479999999999</v>
      </c>
      <c r="AG18" s="643">
        <v>19.727975000000001</v>
      </c>
      <c r="AH18" s="644">
        <f t="shared" ref="AH18:AH19" si="98">AF18+AG18</f>
        <v>42.056455</v>
      </c>
      <c r="AI18" s="643">
        <v>22.313265999999999</v>
      </c>
      <c r="AJ18" s="643">
        <v>19.677025</v>
      </c>
      <c r="AK18" s="643">
        <f t="shared" ref="AK18:AK19" si="99">AI18+AJ18</f>
        <v>41.990290999999999</v>
      </c>
      <c r="AL18" s="643">
        <v>22.310645999999998</v>
      </c>
      <c r="AM18" s="643">
        <v>19.662725000000002</v>
      </c>
      <c r="AN18" s="643">
        <f t="shared" ref="AN18:AN19" si="100">AL18+AM18</f>
        <v>41.973371</v>
      </c>
      <c r="AO18" s="642">
        <v>22.320208000000001</v>
      </c>
      <c r="AP18" s="643">
        <v>19.655404999999998</v>
      </c>
      <c r="AQ18" s="644">
        <f t="shared" ref="AQ18:AQ19" si="101">AO18+AP18</f>
        <v>41.975612999999996</v>
      </c>
      <c r="AR18" s="642">
        <v>22.266743000000002</v>
      </c>
      <c r="AS18" s="643">
        <v>19.581417000000002</v>
      </c>
      <c r="AT18" s="644">
        <f t="shared" ref="AT18:AT19" si="102">AR18+AS18</f>
        <v>41.848160000000007</v>
      </c>
      <c r="AU18" s="642">
        <v>22.264961</v>
      </c>
      <c r="AV18" s="643">
        <v>19.568391999999999</v>
      </c>
      <c r="AW18" s="644">
        <f t="shared" ref="AW18:AW19" si="103">AU18+AV18</f>
        <v>41.833353000000002</v>
      </c>
      <c r="AX18" s="642">
        <v>22.290607000000001</v>
      </c>
      <c r="AY18" s="643">
        <v>19.552962000000001</v>
      </c>
      <c r="AZ18" s="644">
        <f t="shared" ref="AZ18:AZ19" si="104">AX18+AY18</f>
        <v>41.843569000000002</v>
      </c>
      <c r="BA18" s="642">
        <v>41.986483</v>
      </c>
      <c r="BB18" s="643">
        <v>19.540156</v>
      </c>
      <c r="BC18" s="644">
        <f t="shared" ref="BC18:BC19" si="105">BA18+BB18</f>
        <v>61.526639000000003</v>
      </c>
      <c r="BD18" s="642">
        <v>42.083756999999999</v>
      </c>
      <c r="BE18" s="643">
        <v>19.522780999999998</v>
      </c>
      <c r="BF18" s="644">
        <f t="shared" ref="BF18:BF19" si="106">BD18+BE18</f>
        <v>61.606538</v>
      </c>
      <c r="BG18" s="642">
        <v>42.162376999999999</v>
      </c>
      <c r="BH18" s="643">
        <v>19.513096000000001</v>
      </c>
      <c r="BI18" s="644">
        <f t="shared" si="71"/>
        <v>61.675472999999997</v>
      </c>
      <c r="BJ18" s="642">
        <v>42.174202000000001</v>
      </c>
      <c r="BK18" s="643">
        <v>19.496990999999998</v>
      </c>
      <c r="BL18" s="644">
        <f t="shared" si="72"/>
        <v>61.671193000000002</v>
      </c>
      <c r="BM18" s="641" t="s">
        <v>25</v>
      </c>
    </row>
    <row r="19" spans="1:65" x14ac:dyDescent="0.25">
      <c r="A19" s="645" t="s">
        <v>9</v>
      </c>
      <c r="B19" s="646">
        <v>85.742945000000006</v>
      </c>
      <c r="C19" s="647">
        <v>17.234542999999999</v>
      </c>
      <c r="D19" s="648">
        <f t="shared" si="73"/>
        <v>102.97748800000001</v>
      </c>
      <c r="E19" s="646">
        <v>84.937793999999997</v>
      </c>
      <c r="F19" s="647">
        <v>16.665223999999998</v>
      </c>
      <c r="G19" s="648">
        <f t="shared" si="74"/>
        <v>101.60301799999999</v>
      </c>
      <c r="H19" s="646">
        <v>84.814587000000003</v>
      </c>
      <c r="I19" s="647">
        <v>16.606758999999997</v>
      </c>
      <c r="J19" s="648">
        <f t="shared" si="75"/>
        <v>101.421346</v>
      </c>
      <c r="K19" s="646">
        <v>84.864063000000002</v>
      </c>
      <c r="L19" s="647">
        <v>16.775373999999999</v>
      </c>
      <c r="M19" s="648">
        <f t="shared" si="76"/>
        <v>101.639437</v>
      </c>
      <c r="N19" s="646">
        <v>85.008348999999995</v>
      </c>
      <c r="O19" s="647">
        <v>16.779374000000001</v>
      </c>
      <c r="P19" s="648">
        <f t="shared" si="92"/>
        <v>101.787723</v>
      </c>
      <c r="Q19" s="646">
        <v>85.028688000000002</v>
      </c>
      <c r="R19" s="647">
        <v>16.684283999999998</v>
      </c>
      <c r="S19" s="648">
        <f t="shared" si="93"/>
        <v>101.71297200000001</v>
      </c>
      <c r="T19" s="646">
        <v>85.234504999999999</v>
      </c>
      <c r="U19" s="647">
        <v>16.699378999999997</v>
      </c>
      <c r="V19" s="648">
        <f t="shared" si="94"/>
        <v>101.93388399999999</v>
      </c>
      <c r="W19" s="646">
        <v>85.176822000000001</v>
      </c>
      <c r="X19" s="647">
        <v>16.701578999999999</v>
      </c>
      <c r="Y19" s="648">
        <f t="shared" si="95"/>
        <v>101.878401</v>
      </c>
      <c r="Z19" s="646">
        <v>85.313507999999999</v>
      </c>
      <c r="AA19" s="647">
        <v>16.709920999999998</v>
      </c>
      <c r="AB19" s="648">
        <f t="shared" si="96"/>
        <v>102.02342899999999</v>
      </c>
      <c r="AC19" s="646">
        <v>85.295624000000004</v>
      </c>
      <c r="AD19" s="647">
        <v>16.712895999999997</v>
      </c>
      <c r="AE19" s="648">
        <f t="shared" si="97"/>
        <v>102.00852</v>
      </c>
      <c r="AF19" s="646">
        <v>84.207808</v>
      </c>
      <c r="AG19" s="647">
        <v>16.973580999999999</v>
      </c>
      <c r="AH19" s="648">
        <f t="shared" si="98"/>
        <v>101.181389</v>
      </c>
      <c r="AI19" s="647">
        <v>84.154602999999994</v>
      </c>
      <c r="AJ19" s="647">
        <v>16.736691</v>
      </c>
      <c r="AK19" s="647">
        <f t="shared" si="99"/>
        <v>100.89129399999999</v>
      </c>
      <c r="AL19" s="647">
        <v>84.179604999999995</v>
      </c>
      <c r="AM19" s="647">
        <v>16.687685999999999</v>
      </c>
      <c r="AN19" s="647">
        <f t="shared" si="100"/>
        <v>100.86729099999999</v>
      </c>
      <c r="AO19" s="646">
        <v>84.183131000000003</v>
      </c>
      <c r="AP19" s="647">
        <v>16.919858999999995</v>
      </c>
      <c r="AQ19" s="648">
        <f t="shared" si="101"/>
        <v>101.10299000000001</v>
      </c>
      <c r="AR19" s="646">
        <v>84.260060999999993</v>
      </c>
      <c r="AS19" s="647">
        <v>16.932098999999997</v>
      </c>
      <c r="AT19" s="648">
        <f t="shared" si="102"/>
        <v>101.19215999999999</v>
      </c>
      <c r="AU19" s="646">
        <v>84.420021000000006</v>
      </c>
      <c r="AV19" s="647">
        <v>16.91648</v>
      </c>
      <c r="AW19" s="648">
        <f t="shared" si="103"/>
        <v>101.336501</v>
      </c>
      <c r="AX19" s="646">
        <v>84.257728999999998</v>
      </c>
      <c r="AY19" s="647">
        <v>16.985035</v>
      </c>
      <c r="AZ19" s="648">
        <f t="shared" si="104"/>
        <v>101.24276399999999</v>
      </c>
      <c r="BA19" s="646">
        <v>84.259044000000003</v>
      </c>
      <c r="BB19" s="647">
        <v>16.825066</v>
      </c>
      <c r="BC19" s="648">
        <f t="shared" si="105"/>
        <v>101.08411000000001</v>
      </c>
      <c r="BD19" s="646">
        <v>84.147002000000001</v>
      </c>
      <c r="BE19" s="647">
        <v>16.752285000000001</v>
      </c>
      <c r="BF19" s="648">
        <f t="shared" si="106"/>
        <v>100.899287</v>
      </c>
      <c r="BG19" s="646">
        <v>84.164750999999995</v>
      </c>
      <c r="BH19" s="647">
        <v>16.753419999999998</v>
      </c>
      <c r="BI19" s="648">
        <f t="shared" si="71"/>
        <v>100.918171</v>
      </c>
      <c r="BJ19" s="646">
        <v>84.176969999999997</v>
      </c>
      <c r="BK19" s="647">
        <v>16.754600000000003</v>
      </c>
      <c r="BL19" s="648">
        <f t="shared" si="72"/>
        <v>100.93156999999999</v>
      </c>
      <c r="BM19" s="645" t="s">
        <v>26</v>
      </c>
    </row>
    <row r="20" spans="1:65" x14ac:dyDescent="0.25">
      <c r="A20" s="613" t="s">
        <v>3</v>
      </c>
      <c r="B20" s="614">
        <f>B5+B8+B12</f>
        <v>1509.5161079999998</v>
      </c>
      <c r="C20" s="540">
        <f>C5+C8+C12</f>
        <v>239.86838</v>
      </c>
      <c r="D20" s="615">
        <f>B20+C20</f>
        <v>1749.3844879999997</v>
      </c>
      <c r="E20" s="614">
        <f>E5+E8+E12</f>
        <v>1509.516108</v>
      </c>
      <c r="F20" s="540">
        <f>F5+F8+F12</f>
        <v>239.86838</v>
      </c>
      <c r="G20" s="615">
        <f>E20+F20</f>
        <v>1749.3844880000001</v>
      </c>
      <c r="H20" s="614">
        <f>H5+H8+H12</f>
        <v>1509.5161080000003</v>
      </c>
      <c r="I20" s="540">
        <f>I5+I8+I12</f>
        <v>239.86838</v>
      </c>
      <c r="J20" s="615">
        <f>H20+I20</f>
        <v>1749.3844880000001</v>
      </c>
      <c r="K20" s="614">
        <f>K5+K8+K12</f>
        <v>1509.5161080000003</v>
      </c>
      <c r="L20" s="540">
        <f>L5+L8+L12</f>
        <v>241.91837999999998</v>
      </c>
      <c r="M20" s="615">
        <f>K20+L20</f>
        <v>1751.4344880000003</v>
      </c>
      <c r="N20" s="614">
        <f>N5+N8+N12</f>
        <v>1509.517419</v>
      </c>
      <c r="O20" s="540">
        <f>O5+O8+O12</f>
        <v>241.91838000000001</v>
      </c>
      <c r="P20" s="615">
        <f>N20+O20</f>
        <v>1751.4357990000001</v>
      </c>
      <c r="Q20" s="614">
        <f>Q5+Q8+Q12</f>
        <v>1509.516108</v>
      </c>
      <c r="R20" s="540">
        <f>R5+R8+R12</f>
        <v>241.91838000000001</v>
      </c>
      <c r="S20" s="615">
        <f>Q20+R20</f>
        <v>1751.4344880000001</v>
      </c>
      <c r="T20" s="614">
        <f>T5+T8+T12</f>
        <v>1509.5161079999998</v>
      </c>
      <c r="U20" s="540">
        <f>U5+U8+U12</f>
        <v>241.91837999999996</v>
      </c>
      <c r="V20" s="615">
        <f>T20+U20</f>
        <v>1751.4344879999999</v>
      </c>
      <c r="W20" s="614">
        <f>W5+W8+W12</f>
        <v>1509.5161079999998</v>
      </c>
      <c r="X20" s="540">
        <f>X5+X8+X12</f>
        <v>241.91837999999996</v>
      </c>
      <c r="Y20" s="615">
        <f>W20+X20</f>
        <v>1751.4344879999999</v>
      </c>
      <c r="Z20" s="614">
        <f>Z5+Z8+Z12</f>
        <v>1515.6661080000001</v>
      </c>
      <c r="AA20" s="540">
        <f>AA5+AA8+AA12</f>
        <v>241.91837999999996</v>
      </c>
      <c r="AB20" s="615">
        <f>Z20+AA20</f>
        <v>1757.584488</v>
      </c>
      <c r="AC20" s="614">
        <f>AC5+AC8+AC12</f>
        <v>1515.6661079999999</v>
      </c>
      <c r="AD20" s="540">
        <f>AD5+AD8+AD12</f>
        <v>241.91838000000001</v>
      </c>
      <c r="AE20" s="615">
        <f>AC20+AD20</f>
        <v>1757.584488</v>
      </c>
      <c r="AF20" s="614">
        <f>AF5+AF8+AF12</f>
        <v>1494.1608529999999</v>
      </c>
      <c r="AG20" s="540">
        <f>AG5+AG8+AG12</f>
        <v>241.91838000000001</v>
      </c>
      <c r="AH20" s="615">
        <f>AF20+AG20</f>
        <v>1736.0792329999999</v>
      </c>
      <c r="AI20" s="540">
        <f>AI5+AI8+AI12</f>
        <v>1494.1608529999999</v>
      </c>
      <c r="AJ20" s="540">
        <f>AJ5+AJ8+AJ12</f>
        <v>241.91838000000001</v>
      </c>
      <c r="AK20" s="540">
        <f>AI20+AJ20</f>
        <v>1736.0792329999999</v>
      </c>
      <c r="AL20" s="540">
        <f>AL5+AL8+AL12</f>
        <v>1494.1608529999999</v>
      </c>
      <c r="AM20" s="540">
        <f>AM5+AM8+AM12</f>
        <v>241.91837999999998</v>
      </c>
      <c r="AN20" s="540">
        <f>AL20+AM20</f>
        <v>1736.0792329999999</v>
      </c>
      <c r="AO20" s="614">
        <f>AO5+AO8+AO12</f>
        <v>1493.0606789999999</v>
      </c>
      <c r="AP20" s="540">
        <f>AP5+AP8+AP12</f>
        <v>244.43838</v>
      </c>
      <c r="AQ20" s="615">
        <f>AO20+AP20</f>
        <v>1737.499059</v>
      </c>
      <c r="AR20" s="614">
        <f>AR5+AR8+AR12</f>
        <v>1492.1608529999999</v>
      </c>
      <c r="AS20" s="540">
        <f>AS5+AS8+AS12</f>
        <v>244.43837999999997</v>
      </c>
      <c r="AT20" s="615">
        <f>AR20+AS20</f>
        <v>1736.5992329999999</v>
      </c>
      <c r="AU20" s="614">
        <f>AU5+AU8+AU12</f>
        <v>1492.1608530000001</v>
      </c>
      <c r="AV20" s="540">
        <f>AV5+AV8+AV12</f>
        <v>244.43838</v>
      </c>
      <c r="AW20" s="615">
        <f>AU20+AV20</f>
        <v>1736.5992330000001</v>
      </c>
      <c r="AX20" s="614">
        <f>AX5+AX8+AX12</f>
        <v>1483.5087970000002</v>
      </c>
      <c r="AY20" s="540">
        <f>AY5+AY8+AY12</f>
        <v>244.43838</v>
      </c>
      <c r="AZ20" s="615">
        <f>AX20+AY20</f>
        <v>1727.9471770000002</v>
      </c>
      <c r="BA20" s="614">
        <f>BA5+BA8+BA12</f>
        <v>1503.2002519999996</v>
      </c>
      <c r="BB20" s="540">
        <f>BB5+BB8+BB12</f>
        <v>244.43838</v>
      </c>
      <c r="BC20" s="615">
        <f>BA20+BB20</f>
        <v>1747.6386319999997</v>
      </c>
      <c r="BD20" s="614">
        <f>BD5+BD8+BD12</f>
        <v>1514.820252</v>
      </c>
      <c r="BE20" s="540">
        <f>BE5+BE8+BE12</f>
        <v>244.43838</v>
      </c>
      <c r="BF20" s="615">
        <f>BD20+BE20</f>
        <v>1759.258632</v>
      </c>
      <c r="BG20" s="614">
        <f>BG5+BG8+BG12</f>
        <v>1514.8202520000002</v>
      </c>
      <c r="BH20" s="540">
        <f>BH5+BH8+BH12</f>
        <v>244.43838</v>
      </c>
      <c r="BI20" s="615">
        <f>BG20+BH20</f>
        <v>1759.2586320000003</v>
      </c>
      <c r="BJ20" s="614">
        <f>BJ5+BJ8+BJ12</f>
        <v>1514.8202519999998</v>
      </c>
      <c r="BK20" s="540">
        <f>BK5+BK8+BK12</f>
        <v>244.43838</v>
      </c>
      <c r="BL20" s="615">
        <f>BJ20+BK20</f>
        <v>1759.2586319999998</v>
      </c>
      <c r="BM20" s="613" t="s">
        <v>3</v>
      </c>
    </row>
    <row r="21" spans="1:65" x14ac:dyDescent="0.25">
      <c r="A21" s="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2"/>
    </row>
    <row r="22" spans="1:65" ht="18.75" x14ac:dyDescent="0.25">
      <c r="A22" s="9" t="s">
        <v>11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9" t="s">
        <v>13</v>
      </c>
    </row>
    <row r="23" spans="1:65" x14ac:dyDescent="0.25">
      <c r="A23" s="1385" t="s">
        <v>16</v>
      </c>
      <c r="B23" s="1381">
        <f>B3</f>
        <v>42646</v>
      </c>
      <c r="C23" s="1382"/>
      <c r="D23" s="1383"/>
      <c r="E23" s="1381">
        <f>E3</f>
        <v>42647</v>
      </c>
      <c r="F23" s="1382"/>
      <c r="G23" s="1383"/>
      <c r="H23" s="1381">
        <f>H3</f>
        <v>42648</v>
      </c>
      <c r="I23" s="1382"/>
      <c r="J23" s="1383"/>
      <c r="K23" s="1381">
        <f>K3</f>
        <v>42649</v>
      </c>
      <c r="L23" s="1382"/>
      <c r="M23" s="1383"/>
      <c r="N23" s="1381">
        <f>N3</f>
        <v>42650</v>
      </c>
      <c r="O23" s="1382"/>
      <c r="P23" s="1383"/>
      <c r="Q23" s="1381">
        <f>Q3</f>
        <v>42653</v>
      </c>
      <c r="R23" s="1382"/>
      <c r="S23" s="1383"/>
      <c r="T23" s="1381">
        <f>T3</f>
        <v>42654</v>
      </c>
      <c r="U23" s="1382"/>
      <c r="V23" s="1383"/>
      <c r="W23" s="1381">
        <f>W3</f>
        <v>42655</v>
      </c>
      <c r="X23" s="1382"/>
      <c r="Y23" s="1383"/>
      <c r="Z23" s="1381">
        <f>Z3</f>
        <v>42656</v>
      </c>
      <c r="AA23" s="1382"/>
      <c r="AB23" s="1383"/>
      <c r="AC23" s="1381">
        <f>AC3</f>
        <v>42657</v>
      </c>
      <c r="AD23" s="1382"/>
      <c r="AE23" s="1383"/>
      <c r="AF23" s="1381">
        <f>AF3</f>
        <v>42660</v>
      </c>
      <c r="AG23" s="1382"/>
      <c r="AH23" s="1383"/>
      <c r="AI23" s="1381">
        <f>AI3</f>
        <v>42661</v>
      </c>
      <c r="AJ23" s="1382"/>
      <c r="AK23" s="1383"/>
      <c r="AL23" s="1381">
        <f>AL3</f>
        <v>42662</v>
      </c>
      <c r="AM23" s="1382"/>
      <c r="AN23" s="1383"/>
      <c r="AO23" s="1381">
        <f>AO3</f>
        <v>42663</v>
      </c>
      <c r="AP23" s="1382"/>
      <c r="AQ23" s="1383"/>
      <c r="AR23" s="1381">
        <f>AR3</f>
        <v>42664</v>
      </c>
      <c r="AS23" s="1382"/>
      <c r="AT23" s="1383"/>
      <c r="AU23" s="1381">
        <f>AU3</f>
        <v>42667</v>
      </c>
      <c r="AV23" s="1382"/>
      <c r="AW23" s="1383"/>
      <c r="AX23" s="1381">
        <f>AX3</f>
        <v>42668</v>
      </c>
      <c r="AY23" s="1382"/>
      <c r="AZ23" s="1383"/>
      <c r="BA23" s="1381">
        <f>BA3</f>
        <v>42669</v>
      </c>
      <c r="BB23" s="1382"/>
      <c r="BC23" s="1383"/>
      <c r="BD23" s="1381">
        <f>BD3</f>
        <v>42670</v>
      </c>
      <c r="BE23" s="1382"/>
      <c r="BF23" s="1383"/>
      <c r="BG23" s="1381">
        <f>BG3</f>
        <v>42671</v>
      </c>
      <c r="BH23" s="1382"/>
      <c r="BI23" s="1383"/>
      <c r="BJ23" s="1381">
        <f>BJ3</f>
        <v>42674</v>
      </c>
      <c r="BK23" s="1382"/>
      <c r="BL23" s="1383"/>
      <c r="BM23" s="1390" t="s">
        <v>33</v>
      </c>
    </row>
    <row r="24" spans="1:65" x14ac:dyDescent="0.25">
      <c r="A24" s="1385"/>
      <c r="B24" s="1078" t="s">
        <v>14</v>
      </c>
      <c r="C24" s="1079" t="s">
        <v>15</v>
      </c>
      <c r="D24" s="1080" t="s">
        <v>3</v>
      </c>
      <c r="E24" s="1084" t="s">
        <v>14</v>
      </c>
      <c r="F24" s="1085" t="s">
        <v>15</v>
      </c>
      <c r="G24" s="1086" t="s">
        <v>3</v>
      </c>
      <c r="H24" s="1092" t="s">
        <v>14</v>
      </c>
      <c r="I24" s="1093" t="s">
        <v>15</v>
      </c>
      <c r="J24" s="1094" t="s">
        <v>3</v>
      </c>
      <c r="K24" s="1092" t="s">
        <v>14</v>
      </c>
      <c r="L24" s="1093" t="s">
        <v>15</v>
      </c>
      <c r="M24" s="1094" t="s">
        <v>3</v>
      </c>
      <c r="N24" s="1092" t="s">
        <v>14</v>
      </c>
      <c r="O24" s="1093" t="s">
        <v>15</v>
      </c>
      <c r="P24" s="1094" t="s">
        <v>3</v>
      </c>
      <c r="Q24" s="1092" t="s">
        <v>14</v>
      </c>
      <c r="R24" s="1093" t="s">
        <v>15</v>
      </c>
      <c r="S24" s="1094" t="s">
        <v>3</v>
      </c>
      <c r="T24" s="1092" t="s">
        <v>14</v>
      </c>
      <c r="U24" s="1093" t="s">
        <v>15</v>
      </c>
      <c r="V24" s="1094" t="s">
        <v>3</v>
      </c>
      <c r="W24" s="1092" t="s">
        <v>14</v>
      </c>
      <c r="X24" s="1093" t="s">
        <v>15</v>
      </c>
      <c r="Y24" s="1094" t="s">
        <v>3</v>
      </c>
      <c r="Z24" s="1092" t="s">
        <v>14</v>
      </c>
      <c r="AA24" s="1093" t="s">
        <v>15</v>
      </c>
      <c r="AB24" s="1094" t="s">
        <v>3</v>
      </c>
      <c r="AC24" s="1092" t="s">
        <v>14</v>
      </c>
      <c r="AD24" s="1093" t="s">
        <v>15</v>
      </c>
      <c r="AE24" s="1094" t="s">
        <v>3</v>
      </c>
      <c r="AF24" s="1098" t="s">
        <v>14</v>
      </c>
      <c r="AG24" s="1099" t="s">
        <v>15</v>
      </c>
      <c r="AH24" s="1100" t="s">
        <v>3</v>
      </c>
      <c r="AI24" s="1104" t="s">
        <v>14</v>
      </c>
      <c r="AJ24" s="1105" t="s">
        <v>15</v>
      </c>
      <c r="AK24" s="1106" t="s">
        <v>3</v>
      </c>
      <c r="AL24" s="1110" t="s">
        <v>14</v>
      </c>
      <c r="AM24" s="1111" t="s">
        <v>15</v>
      </c>
      <c r="AN24" s="1112" t="s">
        <v>3</v>
      </c>
      <c r="AO24" s="1116" t="s">
        <v>14</v>
      </c>
      <c r="AP24" s="1117" t="s">
        <v>15</v>
      </c>
      <c r="AQ24" s="1118" t="s">
        <v>3</v>
      </c>
      <c r="AR24" s="1122" t="s">
        <v>14</v>
      </c>
      <c r="AS24" s="1123" t="s">
        <v>15</v>
      </c>
      <c r="AT24" s="1124" t="s">
        <v>3</v>
      </c>
      <c r="AU24" s="1122" t="s">
        <v>14</v>
      </c>
      <c r="AV24" s="1123" t="s">
        <v>15</v>
      </c>
      <c r="AW24" s="1124" t="s">
        <v>3</v>
      </c>
      <c r="AX24" s="1122" t="s">
        <v>14</v>
      </c>
      <c r="AY24" s="1123" t="s">
        <v>15</v>
      </c>
      <c r="AZ24" s="1124" t="s">
        <v>3</v>
      </c>
      <c r="BA24" s="1122" t="s">
        <v>14</v>
      </c>
      <c r="BB24" s="1123" t="s">
        <v>15</v>
      </c>
      <c r="BC24" s="1124" t="s">
        <v>3</v>
      </c>
      <c r="BD24" s="1122" t="s">
        <v>14</v>
      </c>
      <c r="BE24" s="1123" t="s">
        <v>15</v>
      </c>
      <c r="BF24" s="1124" t="s">
        <v>3</v>
      </c>
      <c r="BG24" s="1122" t="s">
        <v>14</v>
      </c>
      <c r="BH24" s="1123" t="s">
        <v>15</v>
      </c>
      <c r="BI24" s="1124" t="s">
        <v>3</v>
      </c>
      <c r="BJ24" s="1128" t="s">
        <v>14</v>
      </c>
      <c r="BK24" s="1129" t="s">
        <v>15</v>
      </c>
      <c r="BL24" s="1130" t="s">
        <v>3</v>
      </c>
      <c r="BM24" s="1391"/>
    </row>
    <row r="25" spans="1:65" x14ac:dyDescent="0.25">
      <c r="A25" s="60" t="s">
        <v>0</v>
      </c>
      <c r="B25" s="61">
        <f t="shared" ref="B25:BI25" si="107">(B5/B20)*100</f>
        <v>16.853874142295673</v>
      </c>
      <c r="C25" s="62">
        <f t="shared" si="107"/>
        <v>47.954253078292346</v>
      </c>
      <c r="D25" s="63">
        <f t="shared" si="107"/>
        <v>21.11822972789502</v>
      </c>
      <c r="E25" s="61">
        <f t="shared" si="107"/>
        <v>18.005821240299081</v>
      </c>
      <c r="F25" s="62">
        <f t="shared" si="107"/>
        <v>48.982370248216959</v>
      </c>
      <c r="G25" s="63">
        <f t="shared" si="107"/>
        <v>22.253197777297313</v>
      </c>
      <c r="H25" s="61">
        <f t="shared" si="107"/>
        <v>18.197420586915655</v>
      </c>
      <c r="I25" s="62">
        <f t="shared" si="107"/>
        <v>49.03340990588255</v>
      </c>
      <c r="J25" s="63">
        <f t="shared" si="107"/>
        <v>22.425524159557995</v>
      </c>
      <c r="K25" s="61">
        <f t="shared" si="107"/>
        <v>19.129272319100021</v>
      </c>
      <c r="L25" s="62">
        <f t="shared" si="107"/>
        <v>49.293804794823778</v>
      </c>
      <c r="M25" s="63">
        <f t="shared" si="107"/>
        <v>23.295774052383507</v>
      </c>
      <c r="N25" s="61">
        <f t="shared" si="107"/>
        <v>19.145853924061278</v>
      </c>
      <c r="O25" s="62">
        <f t="shared" si="107"/>
        <v>49.230590499159263</v>
      </c>
      <c r="P25" s="63">
        <f t="shared" si="107"/>
        <v>23.30133067012866</v>
      </c>
      <c r="Q25" s="61">
        <f t="shared" si="107"/>
        <v>19.010143017301278</v>
      </c>
      <c r="R25" s="62">
        <f t="shared" si="107"/>
        <v>49.281761063380138</v>
      </c>
      <c r="S25" s="63">
        <f t="shared" si="107"/>
        <v>23.191436036173339</v>
      </c>
      <c r="T25" s="61">
        <f t="shared" si="107"/>
        <v>19.12562916486613</v>
      </c>
      <c r="U25" s="62">
        <f t="shared" si="107"/>
        <v>49.44077130476817</v>
      </c>
      <c r="V25" s="63">
        <f t="shared" si="107"/>
        <v>23.312933986258244</v>
      </c>
      <c r="W25" s="61">
        <f t="shared" si="107"/>
        <v>19.214929437506871</v>
      </c>
      <c r="X25" s="62">
        <f t="shared" si="107"/>
        <v>49.465284944451113</v>
      </c>
      <c r="Y25" s="63">
        <f t="shared" si="107"/>
        <v>23.393285550055928</v>
      </c>
      <c r="Z25" s="61">
        <f t="shared" si="107"/>
        <v>19.357986000436448</v>
      </c>
      <c r="AA25" s="62">
        <f t="shared" si="107"/>
        <v>49.529667816062599</v>
      </c>
      <c r="AB25" s="63">
        <f t="shared" si="107"/>
        <v>23.510892695133982</v>
      </c>
      <c r="AC25" s="61">
        <f t="shared" si="107"/>
        <v>19.408142693654533</v>
      </c>
      <c r="AD25" s="62">
        <f t="shared" si="107"/>
        <v>49.539923341087189</v>
      </c>
      <c r="AE25" s="63">
        <f t="shared" si="107"/>
        <v>23.555557290512454</v>
      </c>
      <c r="AF25" s="61">
        <f t="shared" si="107"/>
        <v>19.379702353907145</v>
      </c>
      <c r="AG25" s="62">
        <f t="shared" si="107"/>
        <v>49.911980644050281</v>
      </c>
      <c r="AH25" s="63">
        <f t="shared" si="107"/>
        <v>23.6343003937079</v>
      </c>
      <c r="AI25" s="62">
        <f t="shared" si="107"/>
        <v>19.486988660918964</v>
      </c>
      <c r="AJ25" s="62">
        <f t="shared" si="107"/>
        <v>49.832962257766447</v>
      </c>
      <c r="AK25" s="62">
        <f t="shared" si="107"/>
        <v>23.715625598984406</v>
      </c>
      <c r="AL25" s="62">
        <f t="shared" si="107"/>
        <v>20.042442177408592</v>
      </c>
      <c r="AM25" s="62">
        <f t="shared" si="107"/>
        <v>50.021789167073628</v>
      </c>
      <c r="AN25" s="62">
        <f t="shared" si="107"/>
        <v>24.219990597629597</v>
      </c>
      <c r="AO25" s="61">
        <f t="shared" si="107"/>
        <v>19.96767058386915</v>
      </c>
      <c r="AP25" s="62">
        <f t="shared" si="107"/>
        <v>49.982143147896821</v>
      </c>
      <c r="AQ25" s="63">
        <f t="shared" si="107"/>
        <v>24.190227719714695</v>
      </c>
      <c r="AR25" s="61">
        <f t="shared" si="107"/>
        <v>20.502108896968899</v>
      </c>
      <c r="AS25" s="62">
        <f t="shared" si="107"/>
        <v>50.000040501004797</v>
      </c>
      <c r="AT25" s="63">
        <f t="shared" si="107"/>
        <v>24.654147247340173</v>
      </c>
      <c r="AU25" s="61">
        <f t="shared" si="107"/>
        <v>20.42708059169275</v>
      </c>
      <c r="AV25" s="62">
        <f t="shared" si="107"/>
        <v>50.022469466537942</v>
      </c>
      <c r="AW25" s="63">
        <f t="shared" si="107"/>
        <v>24.592836728495779</v>
      </c>
      <c r="AX25" s="61">
        <f t="shared" si="107"/>
        <v>19.990659482418963</v>
      </c>
      <c r="AY25" s="62">
        <f t="shared" si="107"/>
        <v>50.045573448817663</v>
      </c>
      <c r="AZ25" s="63">
        <f t="shared" si="107"/>
        <v>24.242279311296329</v>
      </c>
      <c r="BA25" s="61">
        <f t="shared" si="107"/>
        <v>19.762627341549972</v>
      </c>
      <c r="BB25" s="62">
        <f t="shared" si="107"/>
        <v>50.208304849672139</v>
      </c>
      <c r="BC25" s="63">
        <f t="shared" si="107"/>
        <v>24.020997436957554</v>
      </c>
      <c r="BD25" s="61">
        <f t="shared" si="107"/>
        <v>20.190119230066905</v>
      </c>
      <c r="BE25" s="62">
        <f t="shared" si="107"/>
        <v>50.151288435146725</v>
      </c>
      <c r="BF25" s="63">
        <f t="shared" si="107"/>
        <v>24.353043049329198</v>
      </c>
      <c r="BG25" s="61">
        <f t="shared" si="107"/>
        <v>19.542354190812603</v>
      </c>
      <c r="BH25" s="62">
        <f t="shared" si="107"/>
        <v>50.146604228026717</v>
      </c>
      <c r="BI25" s="63">
        <f t="shared" si="107"/>
        <v>23.794630214439099</v>
      </c>
      <c r="BJ25" s="61">
        <f t="shared" ref="BJ25:BL25" si="108">(BJ5/BJ20)*100</f>
        <v>19.639379893899125</v>
      </c>
      <c r="BK25" s="62">
        <f t="shared" si="108"/>
        <v>50.152300960266558</v>
      </c>
      <c r="BL25" s="63">
        <f t="shared" si="108"/>
        <v>23.878966307666811</v>
      </c>
      <c r="BM25" s="60" t="s">
        <v>0</v>
      </c>
    </row>
    <row r="26" spans="1:65" x14ac:dyDescent="0.25">
      <c r="A26" s="15" t="s">
        <v>35</v>
      </c>
      <c r="B26" s="28">
        <f t="shared" ref="B26:BI26" si="109">(B6/B20)*100</f>
        <v>16.853874142295673</v>
      </c>
      <c r="C26" s="16">
        <f t="shared" si="109"/>
        <v>39.563965454721455</v>
      </c>
      <c r="D26" s="29">
        <f t="shared" si="109"/>
        <v>19.967788121829972</v>
      </c>
      <c r="E26" s="28">
        <f t="shared" si="109"/>
        <v>18.005821240299081</v>
      </c>
      <c r="F26" s="16">
        <f t="shared" si="109"/>
        <v>40.592082624646068</v>
      </c>
      <c r="G26" s="29">
        <f t="shared" si="109"/>
        <v>21.102756171232265</v>
      </c>
      <c r="H26" s="28">
        <f t="shared" si="109"/>
        <v>18.197420586915655</v>
      </c>
      <c r="I26" s="16">
        <f t="shared" si="109"/>
        <v>40.526008054917448</v>
      </c>
      <c r="J26" s="29">
        <f t="shared" si="109"/>
        <v>21.25902433404908</v>
      </c>
      <c r="K26" s="28">
        <f t="shared" si="109"/>
        <v>19.129272319100021</v>
      </c>
      <c r="L26" s="16">
        <f t="shared" si="109"/>
        <v>40.761901183366064</v>
      </c>
      <c r="M26" s="29">
        <f t="shared" si="109"/>
        <v>22.117297601142131</v>
      </c>
      <c r="N26" s="28">
        <f t="shared" si="109"/>
        <v>19.145853924061278</v>
      </c>
      <c r="O26" s="16">
        <f t="shared" si="109"/>
        <v>40.698686887701548</v>
      </c>
      <c r="P26" s="29">
        <f t="shared" si="109"/>
        <v>22.122855101010757</v>
      </c>
      <c r="Q26" s="28">
        <f t="shared" si="109"/>
        <v>19.010143017301278</v>
      </c>
      <c r="R26" s="16">
        <f t="shared" si="109"/>
        <v>40.749857451922416</v>
      </c>
      <c r="S26" s="29">
        <f t="shared" si="109"/>
        <v>22.012959584931959</v>
      </c>
      <c r="T26" s="28">
        <f t="shared" si="109"/>
        <v>19.12562916486613</v>
      </c>
      <c r="U26" s="16">
        <f t="shared" si="109"/>
        <v>40.908867693310448</v>
      </c>
      <c r="V26" s="29">
        <f t="shared" si="109"/>
        <v>22.134457535016868</v>
      </c>
      <c r="W26" s="28">
        <f t="shared" si="109"/>
        <v>19.214929437506871</v>
      </c>
      <c r="X26" s="16">
        <f t="shared" si="109"/>
        <v>40.933382159718498</v>
      </c>
      <c r="Y26" s="29">
        <f t="shared" si="109"/>
        <v>22.21480921300666</v>
      </c>
      <c r="Z26" s="28">
        <f t="shared" si="109"/>
        <v>19.357986000436448</v>
      </c>
      <c r="AA26" s="16">
        <f t="shared" si="109"/>
        <v>40.997765031329997</v>
      </c>
      <c r="AB26" s="29">
        <f t="shared" si="109"/>
        <v>22.336539988853154</v>
      </c>
      <c r="AC26" s="28">
        <f t="shared" si="109"/>
        <v>19.408142693654533</v>
      </c>
      <c r="AD26" s="16">
        <f t="shared" si="109"/>
        <v>41.008020556354587</v>
      </c>
      <c r="AE26" s="29">
        <f t="shared" si="109"/>
        <v>22.381204584231629</v>
      </c>
      <c r="AF26" s="28">
        <f t="shared" si="109"/>
        <v>19.379702353907145</v>
      </c>
      <c r="AG26" s="16">
        <f t="shared" si="109"/>
        <v>41.38007785931768</v>
      </c>
      <c r="AH26" s="29">
        <f t="shared" si="109"/>
        <v>22.445400681778679</v>
      </c>
      <c r="AI26" s="16">
        <f t="shared" si="109"/>
        <v>19.486988660918964</v>
      </c>
      <c r="AJ26" s="16">
        <f t="shared" si="109"/>
        <v>41.311513412085517</v>
      </c>
      <c r="AK26" s="16">
        <f t="shared" si="109"/>
        <v>22.52818261780337</v>
      </c>
      <c r="AL26" s="16">
        <f t="shared" si="109"/>
        <v>20.042442177408592</v>
      </c>
      <c r="AM26" s="16">
        <f t="shared" si="109"/>
        <v>41.446275805914382</v>
      </c>
      <c r="AN26" s="16">
        <f t="shared" si="109"/>
        <v>23.025013858915276</v>
      </c>
      <c r="AO26" s="28">
        <f t="shared" si="109"/>
        <v>19.96767058386915</v>
      </c>
      <c r="AP26" s="16">
        <f t="shared" si="109"/>
        <v>41.21039952891195</v>
      </c>
      <c r="AQ26" s="29">
        <f t="shared" si="109"/>
        <v>22.956183425478333</v>
      </c>
      <c r="AR26" s="28">
        <f t="shared" si="109"/>
        <v>20.502108896968899</v>
      </c>
      <c r="AS26" s="16">
        <f t="shared" si="109"/>
        <v>41.232387892605075</v>
      </c>
      <c r="AT26" s="29">
        <f t="shared" si="109"/>
        <v>23.420039366100539</v>
      </c>
      <c r="AU26" s="28">
        <f t="shared" si="109"/>
        <v>20.42708059169275</v>
      </c>
      <c r="AV26" s="16">
        <f t="shared" si="109"/>
        <v>41.254816858138234</v>
      </c>
      <c r="AW26" s="29">
        <f t="shared" si="109"/>
        <v>23.358728847256145</v>
      </c>
      <c r="AX26" s="28">
        <f t="shared" si="109"/>
        <v>19.990659482418963</v>
      </c>
      <c r="AY26" s="16">
        <f t="shared" si="109"/>
        <v>41.277920840417949</v>
      </c>
      <c r="AZ26" s="29">
        <f t="shared" si="109"/>
        <v>23.001992091567274</v>
      </c>
      <c r="BA26" s="28">
        <f t="shared" si="109"/>
        <v>19.762627341549972</v>
      </c>
      <c r="BB26" s="16">
        <f t="shared" si="109"/>
        <v>41.317920696414369</v>
      </c>
      <c r="BC26" s="29">
        <f t="shared" si="109"/>
        <v>22.777518916736788</v>
      </c>
      <c r="BD26" s="28">
        <f t="shared" si="109"/>
        <v>20.190119230066905</v>
      </c>
      <c r="BE26" s="16">
        <f t="shared" si="109"/>
        <v>41.260904281888962</v>
      </c>
      <c r="BF26" s="29">
        <f t="shared" si="109"/>
        <v>23.11777777310914</v>
      </c>
      <c r="BG26" s="28">
        <f t="shared" si="109"/>
        <v>19.542354190812603</v>
      </c>
      <c r="BH26" s="16">
        <f t="shared" si="109"/>
        <v>41.256220074768954</v>
      </c>
      <c r="BI26" s="29">
        <f t="shared" si="109"/>
        <v>22.559364938219044</v>
      </c>
      <c r="BJ26" s="28">
        <f t="shared" ref="BJ26:BL26" si="110">(BJ6/BJ20)*100</f>
        <v>19.639379893899125</v>
      </c>
      <c r="BK26" s="16">
        <f t="shared" si="110"/>
        <v>41.261916807008788</v>
      </c>
      <c r="BL26" s="29">
        <f t="shared" si="110"/>
        <v>22.643701031446753</v>
      </c>
      <c r="BM26" s="15" t="s">
        <v>38</v>
      </c>
    </row>
    <row r="27" spans="1:65" x14ac:dyDescent="0.25">
      <c r="A27" s="17" t="s">
        <v>36</v>
      </c>
      <c r="B27" s="30">
        <f t="shared" ref="B27:BI27" si="111">(B7/B20)*100</f>
        <v>0</v>
      </c>
      <c r="C27" s="18">
        <f t="shared" si="111"/>
        <v>8.3902876235708934</v>
      </c>
      <c r="D27" s="31">
        <f t="shared" si="111"/>
        <v>1.1504416060650473</v>
      </c>
      <c r="E27" s="30">
        <f t="shared" si="111"/>
        <v>0</v>
      </c>
      <c r="F27" s="18">
        <f t="shared" si="111"/>
        <v>8.3902876235708934</v>
      </c>
      <c r="G27" s="31">
        <f t="shared" si="111"/>
        <v>1.1504416060650469</v>
      </c>
      <c r="H27" s="30">
        <f t="shared" si="111"/>
        <v>0</v>
      </c>
      <c r="I27" s="18">
        <f t="shared" si="111"/>
        <v>8.5074018509651008</v>
      </c>
      <c r="J27" s="31">
        <f t="shared" si="111"/>
        <v>1.1664998255089134</v>
      </c>
      <c r="K27" s="30">
        <f t="shared" si="111"/>
        <v>0</v>
      </c>
      <c r="L27" s="18">
        <f t="shared" si="111"/>
        <v>8.5319036114577163</v>
      </c>
      <c r="M27" s="31">
        <f t="shared" si="111"/>
        <v>1.1784764512413779</v>
      </c>
      <c r="N27" s="30">
        <f t="shared" si="111"/>
        <v>0</v>
      </c>
      <c r="O27" s="18">
        <f t="shared" si="111"/>
        <v>8.5319036114577163</v>
      </c>
      <c r="P27" s="31">
        <f t="shared" si="111"/>
        <v>1.1784755691179063</v>
      </c>
      <c r="Q27" s="30">
        <f t="shared" si="111"/>
        <v>0</v>
      </c>
      <c r="R27" s="18">
        <f t="shared" si="111"/>
        <v>8.5319036114577163</v>
      </c>
      <c r="S27" s="31">
        <f t="shared" si="111"/>
        <v>1.1784764512413781</v>
      </c>
      <c r="T27" s="30">
        <f t="shared" si="111"/>
        <v>0</v>
      </c>
      <c r="U27" s="18">
        <f t="shared" si="111"/>
        <v>8.531903611457718</v>
      </c>
      <c r="V27" s="31">
        <f t="shared" si="111"/>
        <v>1.1784764512413783</v>
      </c>
      <c r="W27" s="30">
        <f t="shared" si="111"/>
        <v>0</v>
      </c>
      <c r="X27" s="18">
        <f t="shared" si="111"/>
        <v>8.5319027847326048</v>
      </c>
      <c r="Y27" s="31">
        <f t="shared" si="111"/>
        <v>1.1784763370492679</v>
      </c>
      <c r="Z27" s="30">
        <f t="shared" si="111"/>
        <v>0</v>
      </c>
      <c r="AA27" s="18">
        <f t="shared" si="111"/>
        <v>8.5319027847326048</v>
      </c>
      <c r="AB27" s="31">
        <f t="shared" si="111"/>
        <v>1.1743527062808261</v>
      </c>
      <c r="AC27" s="30">
        <f t="shared" si="111"/>
        <v>0</v>
      </c>
      <c r="AD27" s="18">
        <f t="shared" si="111"/>
        <v>8.5319027847326012</v>
      </c>
      <c r="AE27" s="31">
        <f t="shared" si="111"/>
        <v>1.1743527062808261</v>
      </c>
      <c r="AF27" s="30">
        <f t="shared" si="111"/>
        <v>0</v>
      </c>
      <c r="AG27" s="18">
        <f t="shared" si="111"/>
        <v>8.5319027847326012</v>
      </c>
      <c r="AH27" s="31">
        <f t="shared" si="111"/>
        <v>1.1888997119292193</v>
      </c>
      <c r="AI27" s="18">
        <f t="shared" si="111"/>
        <v>0</v>
      </c>
      <c r="AJ27" s="18">
        <f t="shared" si="111"/>
        <v>8.5214488456809256</v>
      </c>
      <c r="AK27" s="18">
        <f t="shared" si="111"/>
        <v>1.1874429811810323</v>
      </c>
      <c r="AL27" s="18">
        <f t="shared" si="111"/>
        <v>0</v>
      </c>
      <c r="AM27" s="18">
        <f t="shared" si="111"/>
        <v>8.5755133611592491</v>
      </c>
      <c r="AN27" s="18">
        <f t="shared" si="111"/>
        <v>1.1949767387143211</v>
      </c>
      <c r="AO27" s="30">
        <f t="shared" si="111"/>
        <v>0</v>
      </c>
      <c r="AP27" s="18">
        <f t="shared" si="111"/>
        <v>8.7717436189848748</v>
      </c>
      <c r="AQ27" s="31">
        <f t="shared" si="111"/>
        <v>1.234044294236363</v>
      </c>
      <c r="AR27" s="30">
        <f t="shared" si="111"/>
        <v>0</v>
      </c>
      <c r="AS27" s="18">
        <f t="shared" si="111"/>
        <v>8.7676526083997128</v>
      </c>
      <c r="AT27" s="31">
        <f t="shared" si="111"/>
        <v>1.234107881239632</v>
      </c>
      <c r="AU27" s="30">
        <f t="shared" si="111"/>
        <v>0</v>
      </c>
      <c r="AV27" s="18">
        <f t="shared" si="111"/>
        <v>8.7676526083997111</v>
      </c>
      <c r="AW27" s="31">
        <f t="shared" si="111"/>
        <v>1.2341078812396318</v>
      </c>
      <c r="AX27" s="30">
        <f t="shared" si="111"/>
        <v>0</v>
      </c>
      <c r="AY27" s="18">
        <f t="shared" si="111"/>
        <v>8.7676526083997111</v>
      </c>
      <c r="AZ27" s="31">
        <f t="shared" si="111"/>
        <v>1.2402872197290553</v>
      </c>
      <c r="BA27" s="30">
        <f t="shared" si="111"/>
        <v>0</v>
      </c>
      <c r="BB27" s="18">
        <f t="shared" si="111"/>
        <v>8.8903841532577665</v>
      </c>
      <c r="BC27" s="31">
        <f t="shared" si="111"/>
        <v>1.2434785202207641</v>
      </c>
      <c r="BD27" s="30">
        <f t="shared" si="111"/>
        <v>0</v>
      </c>
      <c r="BE27" s="18">
        <f t="shared" si="111"/>
        <v>8.8903841532577665</v>
      </c>
      <c r="BF27" s="31">
        <f t="shared" si="111"/>
        <v>1.2352652762200571</v>
      </c>
      <c r="BG27" s="30">
        <f t="shared" si="111"/>
        <v>0</v>
      </c>
      <c r="BH27" s="18">
        <f t="shared" si="111"/>
        <v>8.8903841532577665</v>
      </c>
      <c r="BI27" s="31">
        <f t="shared" si="111"/>
        <v>1.2352652762200571</v>
      </c>
      <c r="BJ27" s="30">
        <f t="shared" ref="BJ27:BL27" si="112">(BJ7/BJ20)*100</f>
        <v>0</v>
      </c>
      <c r="BK27" s="18">
        <f t="shared" si="112"/>
        <v>8.8903841532577665</v>
      </c>
      <c r="BL27" s="31">
        <f t="shared" si="112"/>
        <v>1.2352652762200573</v>
      </c>
      <c r="BM27" s="17" t="s">
        <v>37</v>
      </c>
    </row>
    <row r="28" spans="1:65" x14ac:dyDescent="0.25">
      <c r="A28" s="64" t="s">
        <v>10</v>
      </c>
      <c r="B28" s="65">
        <f>(B8/B20)*100</f>
        <v>10.21434300587139</v>
      </c>
      <c r="C28" s="66">
        <f t="shared" ref="C28" si="113">(C8/C20)*100</f>
        <v>1.3444865054743773</v>
      </c>
      <c r="D28" s="67">
        <f>(D8/D20)*100</f>
        <v>8.9981448949489042</v>
      </c>
      <c r="E28" s="65">
        <f>(E8/E20)*100</f>
        <v>9.0566872572915926</v>
      </c>
      <c r="F28" s="66">
        <f t="shared" ref="F28" si="114">(F8/F20)*100</f>
        <v>0.33351540540691527</v>
      </c>
      <c r="G28" s="67">
        <f>(G8/G20)*100</f>
        <v>7.8606019398978448</v>
      </c>
      <c r="H28" s="65">
        <f>(H8/H20)*100</f>
        <v>8.7534112620413307</v>
      </c>
      <c r="I28" s="66">
        <f t="shared" ref="I28" si="115">(I8/I20)*100</f>
        <v>0.2501371793981349</v>
      </c>
      <c r="J28" s="67">
        <f>(J8/J20)*100</f>
        <v>7.5874774190863858</v>
      </c>
      <c r="K28" s="65">
        <f>(K8/K20)*100</f>
        <v>7.8660408041170751</v>
      </c>
      <c r="L28" s="66">
        <f t="shared" ref="L28" si="116">(L8/L20)*100</f>
        <v>0.20668127820631074</v>
      </c>
      <c r="M28" s="67">
        <f>(M8/M20)*100</f>
        <v>6.8080852476624276</v>
      </c>
      <c r="N28" s="65">
        <f>(N8/N20)*100</f>
        <v>7.8660339725433808</v>
      </c>
      <c r="O28" s="66">
        <f t="shared" ref="O28" si="117">(O8/O20)*100</f>
        <v>0.20668127820631074</v>
      </c>
      <c r="P28" s="67">
        <f>(P8/P20)*100</f>
        <v>6.80808015161508</v>
      </c>
      <c r="Q28" s="65">
        <f>(Q8/Q20)*100</f>
        <v>7.9899878087289666</v>
      </c>
      <c r="R28" s="66">
        <f t="shared" ref="R28" si="118">(R8/R20)*100</f>
        <v>0.20668127820631074</v>
      </c>
      <c r="S28" s="67">
        <f>(S8/S20)*100</f>
        <v>6.9149119667215322</v>
      </c>
      <c r="T28" s="65">
        <f>(T8/T20)*100</f>
        <v>7.9899878087289684</v>
      </c>
      <c r="U28" s="66">
        <f t="shared" ref="U28" si="119">(U8/U20)*100</f>
        <v>0.20668127820631077</v>
      </c>
      <c r="V28" s="67">
        <f>(V8/V20)*100</f>
        <v>6.9149119667215322</v>
      </c>
      <c r="W28" s="65">
        <f>(W8/W20)*100</f>
        <v>7.9247351098819818</v>
      </c>
      <c r="X28" s="66">
        <f t="shared" ref="X28" si="120">(X8/X20)*100</f>
        <v>0.20668210493142361</v>
      </c>
      <c r="Y28" s="67">
        <f>(Y8/Y20)*100</f>
        <v>6.8586724666575147</v>
      </c>
      <c r="Z28" s="65">
        <f>(Z8/Z20)*100</f>
        <v>7.9057750495005452</v>
      </c>
      <c r="AA28" s="66">
        <f t="shared" ref="AA28" si="121">(AA8/AA20)*100</f>
        <v>0.20668210493142361</v>
      </c>
      <c r="AB28" s="67">
        <f>(AB8/AB20)*100</f>
        <v>6.8460523987055124</v>
      </c>
      <c r="AC28" s="65">
        <f>(AC8/AC20)*100</f>
        <v>7.9057750495005461</v>
      </c>
      <c r="AD28" s="66">
        <f t="shared" ref="AD28" si="122">(AD8/AD20)*100</f>
        <v>0.20668210493142358</v>
      </c>
      <c r="AE28" s="67">
        <f>(AE8/AE20)*100</f>
        <v>6.8460523987055124</v>
      </c>
      <c r="AF28" s="65">
        <f>(AF8/AF20)*100</f>
        <v>7.5418354572564894</v>
      </c>
      <c r="AG28" s="66">
        <f t="shared" ref="AG28" si="123">(AG8/AG20)*100</f>
        <v>0.20668210493142358</v>
      </c>
      <c r="AH28" s="67">
        <f>(AH8/AH20)*100</f>
        <v>6.5196998413723897</v>
      </c>
      <c r="AI28" s="66">
        <f>(AI8/AI20)*100</f>
        <v>7.5418354572564894</v>
      </c>
      <c r="AJ28" s="66">
        <f t="shared" ref="AJ28" si="124">(AJ8/AJ20)*100</f>
        <v>0.20668210493142358</v>
      </c>
      <c r="AK28" s="66">
        <f>(AK8/AK20)*100</f>
        <v>6.5196998413723897</v>
      </c>
      <c r="AL28" s="66">
        <f>(AL8/AL20)*100</f>
        <v>6.870087165909708</v>
      </c>
      <c r="AM28" s="66">
        <f t="shared" ref="AM28" si="125">(AM8/AM20)*100</f>
        <v>0.16307152850477918</v>
      </c>
      <c r="AN28" s="66">
        <f>(AN8/AN20)*100</f>
        <v>5.9354809988675212</v>
      </c>
      <c r="AO28" s="65">
        <f>(AO8/AO20)*100</f>
        <v>6.8751494459522906</v>
      </c>
      <c r="AP28" s="66">
        <f t="shared" ref="AP28" si="126">(AP8/AP20)*100</f>
        <v>0.36594089684279529</v>
      </c>
      <c r="AQ28" s="67">
        <f>(AQ8/AQ20)*100</f>
        <v>5.959407716720956</v>
      </c>
      <c r="AR28" s="65">
        <f>(AR8/AR20)*100</f>
        <v>6.323390190159345</v>
      </c>
      <c r="AS28" s="66">
        <f t="shared" ref="AS28" si="127">(AS8/AS20)*100</f>
        <v>0.36594089684279535</v>
      </c>
      <c r="AT28" s="67">
        <f>(AT8/AT20)*100</f>
        <v>5.4848379056032908</v>
      </c>
      <c r="AU28" s="65">
        <f>(AU8/AU20)*100</f>
        <v>6.3904070937317368</v>
      </c>
      <c r="AV28" s="66">
        <f t="shared" ref="AV28" si="128">(AV8/AV20)*100</f>
        <v>0.36594089684279529</v>
      </c>
      <c r="AW28" s="67">
        <f>(AW8/AW20)*100</f>
        <v>5.5424217154425053</v>
      </c>
      <c r="AX28" s="65">
        <f>(AX8/AX20)*100</f>
        <v>6.4276769502702171</v>
      </c>
      <c r="AY28" s="66">
        <f t="shared" ref="AY28" si="129">(AY8/AY20)*100</f>
        <v>0.36594089684279529</v>
      </c>
      <c r="AZ28" s="67">
        <f>(AZ8/AZ20)*100</f>
        <v>5.5701733410106424</v>
      </c>
      <c r="BA28" s="65">
        <f>(BA8/BA20)*100</f>
        <v>6.2789473907033395</v>
      </c>
      <c r="BB28" s="66">
        <f t="shared" ref="BB28" si="130">(BB8/BB20)*100</f>
        <v>0.24320935198474153</v>
      </c>
      <c r="BC28" s="67">
        <f>(BC8/BC20)*100</f>
        <v>5.4347419575696367</v>
      </c>
      <c r="BD28" s="65">
        <f>(BD8/BD20)*100</f>
        <v>6.230782356875963</v>
      </c>
      <c r="BE28" s="66">
        <f t="shared" ref="BE28" si="131">(BE8/BE20)*100</f>
        <v>0.24320935198474153</v>
      </c>
      <c r="BF28" s="67">
        <f>(BF8/BF20)*100</f>
        <v>5.3988451881019399</v>
      </c>
      <c r="BG28" s="65">
        <f>(BG8/BG20)*100</f>
        <v>6.7783720784319161</v>
      </c>
      <c r="BH28" s="66">
        <f t="shared" ref="BH28" si="132">(BH8/BH20)*100</f>
        <v>0.24320935198474153</v>
      </c>
      <c r="BI28" s="67">
        <f>(BI8/BI20)*100</f>
        <v>5.8703506193738537</v>
      </c>
      <c r="BJ28" s="65">
        <f>(BJ8/BJ20)*100</f>
        <v>6.7230519835960054</v>
      </c>
      <c r="BK28" s="66">
        <f t="shared" ref="BK28" si="133">(BK8/BK20)*100</f>
        <v>0.24320935198474153</v>
      </c>
      <c r="BL28" s="67">
        <f>(BL8/BL20)*100</f>
        <v>5.8227169181796583</v>
      </c>
      <c r="BM28" s="64" t="s">
        <v>1</v>
      </c>
    </row>
    <row r="29" spans="1:65" ht="30" customHeight="1" x14ac:dyDescent="0.25">
      <c r="A29" s="19" t="s">
        <v>30</v>
      </c>
      <c r="B29" s="32">
        <f t="shared" ref="B29" si="134">(B9/B20)*100</f>
        <v>10.21434300587139</v>
      </c>
      <c r="C29" s="20">
        <f>(C9/C20)*100</f>
        <v>1.3444865054743773</v>
      </c>
      <c r="D29" s="33">
        <f t="shared" ref="D29:E29" si="135">(D9/D20)*100</f>
        <v>8.9981448949489042</v>
      </c>
      <c r="E29" s="32">
        <f t="shared" si="135"/>
        <v>9.0566872572915926</v>
      </c>
      <c r="F29" s="20">
        <f>(F9/F20)*100</f>
        <v>0.33351540540691527</v>
      </c>
      <c r="G29" s="33">
        <f t="shared" ref="G29:H29" si="136">(G9/G20)*100</f>
        <v>7.8606019398978448</v>
      </c>
      <c r="H29" s="32">
        <f t="shared" si="136"/>
        <v>8.7534112620413307</v>
      </c>
      <c r="I29" s="20">
        <f>(I9/I20)*100</f>
        <v>0.2501371793981349</v>
      </c>
      <c r="J29" s="33">
        <f t="shared" ref="J29:K29" si="137">(J9/J20)*100</f>
        <v>7.5874774190863858</v>
      </c>
      <c r="K29" s="32">
        <f t="shared" si="137"/>
        <v>7.8660408041170751</v>
      </c>
      <c r="L29" s="20">
        <f>(L9/L20)*100</f>
        <v>0.20668127820631074</v>
      </c>
      <c r="M29" s="33">
        <f t="shared" ref="M29:N29" si="138">(M9/M20)*100</f>
        <v>6.8080852476624276</v>
      </c>
      <c r="N29" s="32">
        <f t="shared" si="138"/>
        <v>7.8660339725433808</v>
      </c>
      <c r="O29" s="20">
        <f>(O9/O20)*100</f>
        <v>0.20668127820631074</v>
      </c>
      <c r="P29" s="33">
        <f t="shared" ref="P29:Q29" si="139">(P9/P20)*100</f>
        <v>6.80808015161508</v>
      </c>
      <c r="Q29" s="32">
        <f t="shared" si="139"/>
        <v>7.9899878087289666</v>
      </c>
      <c r="R29" s="20">
        <f>(R9/R20)*100</f>
        <v>0.20668127820631074</v>
      </c>
      <c r="S29" s="33">
        <f t="shared" ref="S29:T29" si="140">(S9/S20)*100</f>
        <v>6.9149119667215322</v>
      </c>
      <c r="T29" s="32">
        <f t="shared" si="140"/>
        <v>7.9899878087289684</v>
      </c>
      <c r="U29" s="20">
        <f>(U9/U20)*100</f>
        <v>0.20668127820631077</v>
      </c>
      <c r="V29" s="33">
        <f t="shared" ref="V29:W29" si="141">(V9/V20)*100</f>
        <v>6.9149119667215322</v>
      </c>
      <c r="W29" s="32">
        <f t="shared" si="141"/>
        <v>7.9247351098819818</v>
      </c>
      <c r="X29" s="20">
        <f>(X9/X20)*100</f>
        <v>0.20668210493142361</v>
      </c>
      <c r="Y29" s="33">
        <f t="shared" ref="Y29:Z29" si="142">(Y9/Y20)*100</f>
        <v>6.8586724666575147</v>
      </c>
      <c r="Z29" s="32">
        <f t="shared" si="142"/>
        <v>7.9057750495005452</v>
      </c>
      <c r="AA29" s="20">
        <f>(AA9/AA20)*100</f>
        <v>0.20668210493142361</v>
      </c>
      <c r="AB29" s="33">
        <f t="shared" ref="AB29:AC29" si="143">(AB9/AB20)*100</f>
        <v>6.8460523987055124</v>
      </c>
      <c r="AC29" s="32">
        <f t="shared" si="143"/>
        <v>7.9057750495005461</v>
      </c>
      <c r="AD29" s="20">
        <f>(AD9/AD20)*100</f>
        <v>0.20668210493142358</v>
      </c>
      <c r="AE29" s="33">
        <f t="shared" ref="AE29:AF29" si="144">(AE9/AE20)*100</f>
        <v>6.8460523987055124</v>
      </c>
      <c r="AF29" s="32">
        <f t="shared" si="144"/>
        <v>7.5418354572564894</v>
      </c>
      <c r="AG29" s="20">
        <f>(AG9/AG20)*100</f>
        <v>0.20668210493142358</v>
      </c>
      <c r="AH29" s="33">
        <f t="shared" ref="AH29:AI29" si="145">(AH9/AH20)*100</f>
        <v>6.5196998413723897</v>
      </c>
      <c r="AI29" s="20">
        <f t="shared" si="145"/>
        <v>7.5418354572564894</v>
      </c>
      <c r="AJ29" s="20">
        <f>(AJ9/AJ20)*100</f>
        <v>0.20668210493142358</v>
      </c>
      <c r="AK29" s="20">
        <f t="shared" ref="AK29:AL29" si="146">(AK9/AK20)*100</f>
        <v>6.5196998413723897</v>
      </c>
      <c r="AL29" s="20">
        <f t="shared" si="146"/>
        <v>6.870087165909708</v>
      </c>
      <c r="AM29" s="20">
        <f>(AM9/AM20)*100</f>
        <v>0.16307152850477918</v>
      </c>
      <c r="AN29" s="20">
        <f t="shared" ref="AN29:AO29" si="147">(AN9/AN20)*100</f>
        <v>5.9354809988675212</v>
      </c>
      <c r="AO29" s="32">
        <f t="shared" si="147"/>
        <v>6.8751494459522906</v>
      </c>
      <c r="AP29" s="20">
        <f>(AP9/AP20)*100</f>
        <v>0.36594089684279529</v>
      </c>
      <c r="AQ29" s="33">
        <f t="shared" ref="AQ29:AR29" si="148">(AQ9/AQ20)*100</f>
        <v>5.959407716720956</v>
      </c>
      <c r="AR29" s="32">
        <f t="shared" si="148"/>
        <v>6.323390190159345</v>
      </c>
      <c r="AS29" s="20">
        <f>(AS9/AS20)*100</f>
        <v>0.36594089684279535</v>
      </c>
      <c r="AT29" s="33">
        <f t="shared" ref="AT29:AU29" si="149">(AT9/AT20)*100</f>
        <v>5.4848379056032908</v>
      </c>
      <c r="AU29" s="32">
        <f t="shared" si="149"/>
        <v>6.3904070937317368</v>
      </c>
      <c r="AV29" s="20">
        <f>(AV9/AV20)*100</f>
        <v>0.36594089684279529</v>
      </c>
      <c r="AW29" s="33">
        <f t="shared" ref="AW29:AX29" si="150">(AW9/AW20)*100</f>
        <v>5.5424217154425053</v>
      </c>
      <c r="AX29" s="32">
        <f t="shared" si="150"/>
        <v>6.4276769502702171</v>
      </c>
      <c r="AY29" s="20">
        <f>(AY9/AY20)*100</f>
        <v>0.36594089684279529</v>
      </c>
      <c r="AZ29" s="33">
        <f t="shared" ref="AZ29:BA29" si="151">(AZ9/AZ20)*100</f>
        <v>5.5701733410106424</v>
      </c>
      <c r="BA29" s="32">
        <f t="shared" si="151"/>
        <v>6.2789473907033395</v>
      </c>
      <c r="BB29" s="20">
        <f>(BB9/BB20)*100</f>
        <v>0.24320935198474153</v>
      </c>
      <c r="BC29" s="33">
        <f t="shared" ref="BC29:BD29" si="152">(BC9/BC20)*100</f>
        <v>5.4347419575696367</v>
      </c>
      <c r="BD29" s="32">
        <f t="shared" si="152"/>
        <v>6.230782356875963</v>
      </c>
      <c r="BE29" s="20">
        <f>(BE9/BE20)*100</f>
        <v>0.24320935198474153</v>
      </c>
      <c r="BF29" s="33">
        <f t="shared" ref="BF29:BG29" si="153">(BF9/BF20)*100</f>
        <v>5.3988451881019399</v>
      </c>
      <c r="BG29" s="32">
        <f t="shared" si="153"/>
        <v>6.7783720784319161</v>
      </c>
      <c r="BH29" s="20">
        <f>(BH9/BH20)*100</f>
        <v>0.24320935198474153</v>
      </c>
      <c r="BI29" s="33">
        <f t="shared" ref="BI29" si="154">(BI9/BI20)*100</f>
        <v>5.8703506193738537</v>
      </c>
      <c r="BJ29" s="32">
        <f t="shared" ref="BJ29" si="155">(BJ9/BJ20)*100</f>
        <v>6.7230519835960054</v>
      </c>
      <c r="BK29" s="20">
        <f>(BK9/BK20)*100</f>
        <v>0.24320935198474153</v>
      </c>
      <c r="BL29" s="33">
        <f t="shared" ref="BL29" si="156">(BL9/BL20)*100</f>
        <v>5.8227169181796583</v>
      </c>
      <c r="BM29" s="19" t="s">
        <v>28</v>
      </c>
    </row>
    <row r="30" spans="1:65" x14ac:dyDescent="0.25">
      <c r="A30" s="106" t="s">
        <v>29</v>
      </c>
      <c r="B30" s="107">
        <f t="shared" ref="B30:BI30" si="157">(B10/B20)*100</f>
        <v>9.5835448348855916</v>
      </c>
      <c r="C30" s="108">
        <f t="shared" si="157"/>
        <v>1.6476952902254145</v>
      </c>
      <c r="D30" s="109">
        <f t="shared" si="157"/>
        <v>8.4954139024010846</v>
      </c>
      <c r="E30" s="107">
        <f t="shared" si="157"/>
        <v>9.5835448348855898</v>
      </c>
      <c r="F30" s="108">
        <f t="shared" si="157"/>
        <v>1.6476952902254145</v>
      </c>
      <c r="G30" s="109">
        <f t="shared" si="157"/>
        <v>8.4954139024010829</v>
      </c>
      <c r="H30" s="107">
        <f t="shared" si="157"/>
        <v>9.5835448348855898</v>
      </c>
      <c r="I30" s="108">
        <f t="shared" si="157"/>
        <v>1.6476952902254145</v>
      </c>
      <c r="J30" s="109">
        <f t="shared" si="157"/>
        <v>8.4954139024010829</v>
      </c>
      <c r="K30" s="107">
        <f t="shared" si="157"/>
        <v>9.5835448348855898</v>
      </c>
      <c r="L30" s="108">
        <f t="shared" si="157"/>
        <v>1.6544009595302351</v>
      </c>
      <c r="M30" s="109">
        <f t="shared" si="157"/>
        <v>8.4883250854427601</v>
      </c>
      <c r="N30" s="107">
        <f t="shared" si="157"/>
        <v>9.5835365116777087</v>
      </c>
      <c r="O30" s="108">
        <f t="shared" si="157"/>
        <v>1.6544009595302347</v>
      </c>
      <c r="P30" s="109">
        <f t="shared" si="157"/>
        <v>8.4883187316876345</v>
      </c>
      <c r="Q30" s="107">
        <f t="shared" si="157"/>
        <v>9.5835448348855898</v>
      </c>
      <c r="R30" s="108">
        <f t="shared" si="157"/>
        <v>1.6544009595302347</v>
      </c>
      <c r="S30" s="109">
        <f t="shared" si="157"/>
        <v>8.4883250854427601</v>
      </c>
      <c r="T30" s="107">
        <f t="shared" si="157"/>
        <v>9.5835448348855916</v>
      </c>
      <c r="U30" s="108">
        <f t="shared" si="157"/>
        <v>1.6544009595302351</v>
      </c>
      <c r="V30" s="109">
        <f t="shared" si="157"/>
        <v>8.4883250854427619</v>
      </c>
      <c r="W30" s="107">
        <f t="shared" si="157"/>
        <v>9.5835448348855916</v>
      </c>
      <c r="X30" s="108">
        <f t="shared" si="157"/>
        <v>1.6544009595302351</v>
      </c>
      <c r="Y30" s="109">
        <f t="shared" si="157"/>
        <v>8.4883250854427619</v>
      </c>
      <c r="Z30" s="107">
        <f t="shared" si="157"/>
        <v>9.557853951828287</v>
      </c>
      <c r="AA30" s="108">
        <f t="shared" si="157"/>
        <v>1.6544009595302351</v>
      </c>
      <c r="AB30" s="109">
        <f t="shared" si="157"/>
        <v>8.4700026665233068</v>
      </c>
      <c r="AC30" s="107">
        <f t="shared" si="157"/>
        <v>9.5578539518282888</v>
      </c>
      <c r="AD30" s="108">
        <f t="shared" si="157"/>
        <v>1.6544009595302347</v>
      </c>
      <c r="AE30" s="109">
        <f t="shared" si="157"/>
        <v>8.4700026665233068</v>
      </c>
      <c r="AF30" s="107">
        <f t="shared" si="157"/>
        <v>9.6954188505968038</v>
      </c>
      <c r="AG30" s="108">
        <f t="shared" si="157"/>
        <v>1.6544009595302347</v>
      </c>
      <c r="AH30" s="109">
        <f t="shared" si="157"/>
        <v>8.5749227437478357</v>
      </c>
      <c r="AI30" s="108">
        <f t="shared" si="157"/>
        <v>9.6954188505968038</v>
      </c>
      <c r="AJ30" s="108">
        <f t="shared" si="157"/>
        <v>1.6544009595302347</v>
      </c>
      <c r="AK30" s="108">
        <f t="shared" si="157"/>
        <v>8.5749227437478357</v>
      </c>
      <c r="AL30" s="108">
        <f t="shared" si="157"/>
        <v>9.6954188505968038</v>
      </c>
      <c r="AM30" s="108">
        <f t="shared" si="157"/>
        <v>1.6544009595302351</v>
      </c>
      <c r="AN30" s="108">
        <f t="shared" si="157"/>
        <v>8.5749227437478357</v>
      </c>
      <c r="AO30" s="107">
        <f t="shared" si="157"/>
        <v>9.7025629994506062</v>
      </c>
      <c r="AP30" s="108">
        <f t="shared" si="157"/>
        <v>1.841895695757761</v>
      </c>
      <c r="AQ30" s="109">
        <f t="shared" si="157"/>
        <v>8.5966925982663209</v>
      </c>
      <c r="AR30" s="107">
        <f t="shared" si="157"/>
        <v>9.7084139896008921</v>
      </c>
      <c r="AS30" s="108">
        <f t="shared" si="157"/>
        <v>1.8418956957577615</v>
      </c>
      <c r="AT30" s="109">
        <f t="shared" si="157"/>
        <v>8.6011470097200018</v>
      </c>
      <c r="AU30" s="107">
        <f t="shared" si="157"/>
        <v>9.7084139896008903</v>
      </c>
      <c r="AV30" s="108">
        <f t="shared" si="157"/>
        <v>1.841895695757761</v>
      </c>
      <c r="AW30" s="109">
        <f t="shared" si="157"/>
        <v>8.60114700972</v>
      </c>
      <c r="AX30" s="107">
        <f t="shared" si="157"/>
        <v>9.7650349828023284</v>
      </c>
      <c r="AY30" s="108">
        <f t="shared" si="157"/>
        <v>1.841895695757761</v>
      </c>
      <c r="AZ30" s="109">
        <f t="shared" si="157"/>
        <v>8.6442140702082337</v>
      </c>
      <c r="BA30" s="107">
        <f t="shared" si="157"/>
        <v>9.6371160666889004</v>
      </c>
      <c r="BB30" s="108">
        <f t="shared" si="157"/>
        <v>1.841895695757761</v>
      </c>
      <c r="BC30" s="109">
        <f t="shared" si="157"/>
        <v>8.5468157011992627</v>
      </c>
      <c r="BD30" s="107">
        <f t="shared" si="157"/>
        <v>9.5631909336263607</v>
      </c>
      <c r="BE30" s="108">
        <f t="shared" si="157"/>
        <v>1.841895695757761</v>
      </c>
      <c r="BF30" s="109">
        <f t="shared" si="157"/>
        <v>8.4903635135325555</v>
      </c>
      <c r="BG30" s="107">
        <f t="shared" si="157"/>
        <v>9.5631909336263607</v>
      </c>
      <c r="BH30" s="108">
        <f t="shared" si="157"/>
        <v>1.841895695757761</v>
      </c>
      <c r="BI30" s="109">
        <f t="shared" si="157"/>
        <v>8.4903635135325555</v>
      </c>
      <c r="BJ30" s="107">
        <f t="shared" ref="BJ30:BL30" si="158">(BJ10/BJ20)*100</f>
        <v>9.5631909336263625</v>
      </c>
      <c r="BK30" s="108">
        <f t="shared" si="158"/>
        <v>1.841895695757761</v>
      </c>
      <c r="BL30" s="109">
        <f t="shared" si="158"/>
        <v>8.4903635135325572</v>
      </c>
      <c r="BM30" s="106" t="s">
        <v>29</v>
      </c>
    </row>
    <row r="31" spans="1:65" x14ac:dyDescent="0.25">
      <c r="A31" s="110" t="s">
        <v>31</v>
      </c>
      <c r="B31" s="111">
        <f t="shared" ref="B31:BI31" si="159">(B11/B20)*100</f>
        <v>-0.63079817098579782</v>
      </c>
      <c r="C31" s="112">
        <f t="shared" si="159"/>
        <v>0.30320878475103719</v>
      </c>
      <c r="D31" s="113">
        <f t="shared" si="159"/>
        <v>-0.50273099254782017</v>
      </c>
      <c r="E31" s="111">
        <f t="shared" si="159"/>
        <v>0.52685757759399809</v>
      </c>
      <c r="F31" s="112">
        <f t="shared" si="159"/>
        <v>1.3141798848184993</v>
      </c>
      <c r="G31" s="113">
        <f t="shared" si="159"/>
        <v>0.63481196250323668</v>
      </c>
      <c r="H31" s="111">
        <f t="shared" si="159"/>
        <v>0.8301335728442587</v>
      </c>
      <c r="I31" s="112">
        <f t="shared" si="159"/>
        <v>1.3975581108272797</v>
      </c>
      <c r="J31" s="113">
        <f t="shared" si="159"/>
        <v>0.9079364833146959</v>
      </c>
      <c r="K31" s="111">
        <f t="shared" si="159"/>
        <v>1.7175040307685141</v>
      </c>
      <c r="L31" s="112">
        <f t="shared" si="159"/>
        <v>1.4477196813239244</v>
      </c>
      <c r="M31" s="113">
        <f t="shared" si="159"/>
        <v>1.6802398377803323</v>
      </c>
      <c r="N31" s="111">
        <f t="shared" si="159"/>
        <v>1.7175025391343297</v>
      </c>
      <c r="O31" s="112">
        <f t="shared" si="159"/>
        <v>1.4477196813239241</v>
      </c>
      <c r="P31" s="113">
        <f t="shared" si="159"/>
        <v>1.6802385800725546</v>
      </c>
      <c r="Q31" s="111">
        <f t="shared" si="159"/>
        <v>1.593557026156623</v>
      </c>
      <c r="R31" s="112">
        <f t="shared" si="159"/>
        <v>1.4477196813239241</v>
      </c>
      <c r="S31" s="113">
        <f t="shared" si="159"/>
        <v>1.5734131187212292</v>
      </c>
      <c r="T31" s="111">
        <f t="shared" si="159"/>
        <v>1.5935570261566234</v>
      </c>
      <c r="U31" s="112">
        <f t="shared" si="159"/>
        <v>1.4477196813239244</v>
      </c>
      <c r="V31" s="113">
        <f t="shared" si="159"/>
        <v>1.5734131187212297</v>
      </c>
      <c r="W31" s="111">
        <f t="shared" si="159"/>
        <v>1.6588097250036102</v>
      </c>
      <c r="X31" s="112">
        <f t="shared" si="159"/>
        <v>1.4477188545988118</v>
      </c>
      <c r="Y31" s="113">
        <f t="shared" si="159"/>
        <v>1.6296526187852478</v>
      </c>
      <c r="Z31" s="111">
        <f t="shared" si="159"/>
        <v>1.6520789023277411</v>
      </c>
      <c r="AA31" s="112">
        <f t="shared" si="159"/>
        <v>1.4477188545988118</v>
      </c>
      <c r="AB31" s="113">
        <f t="shared" si="159"/>
        <v>1.6239502678177937</v>
      </c>
      <c r="AC31" s="111">
        <f t="shared" si="159"/>
        <v>1.6520789023277416</v>
      </c>
      <c r="AD31" s="112">
        <f t="shared" si="159"/>
        <v>1.4477188545988113</v>
      </c>
      <c r="AE31" s="113">
        <f t="shared" si="159"/>
        <v>1.6239502678177937</v>
      </c>
      <c r="AF31" s="111">
        <f t="shared" si="159"/>
        <v>2.1535833933403152</v>
      </c>
      <c r="AG31" s="112">
        <f t="shared" si="159"/>
        <v>1.4477188545988113</v>
      </c>
      <c r="AH31" s="113">
        <f t="shared" si="159"/>
        <v>2.0552229023754474</v>
      </c>
      <c r="AI31" s="112">
        <f t="shared" si="159"/>
        <v>2.1535833933403152</v>
      </c>
      <c r="AJ31" s="112">
        <f t="shared" si="159"/>
        <v>1.4477188545988113</v>
      </c>
      <c r="AK31" s="112">
        <f t="shared" si="159"/>
        <v>2.0552229023754474</v>
      </c>
      <c r="AL31" s="112">
        <f t="shared" si="159"/>
        <v>2.8253316846870975</v>
      </c>
      <c r="AM31" s="112">
        <f t="shared" si="159"/>
        <v>1.4913294310254559</v>
      </c>
      <c r="AN31" s="112">
        <f t="shared" si="159"/>
        <v>2.6394417448803158</v>
      </c>
      <c r="AO31" s="111">
        <f t="shared" si="159"/>
        <v>2.8274135534983174</v>
      </c>
      <c r="AP31" s="112">
        <f t="shared" si="159"/>
        <v>1.4759547989149659</v>
      </c>
      <c r="AQ31" s="113">
        <f t="shared" si="159"/>
        <v>2.6372848815453662</v>
      </c>
      <c r="AR31" s="111">
        <f t="shared" si="159"/>
        <v>3.3850237994415471</v>
      </c>
      <c r="AS31" s="112">
        <f t="shared" si="159"/>
        <v>1.4759547989149662</v>
      </c>
      <c r="AT31" s="113">
        <f t="shared" si="159"/>
        <v>3.1163091041167124</v>
      </c>
      <c r="AU31" s="111">
        <f t="shared" si="159"/>
        <v>3.3180068958691544</v>
      </c>
      <c r="AV31" s="112">
        <f t="shared" si="159"/>
        <v>1.4759547989149659</v>
      </c>
      <c r="AW31" s="113">
        <f t="shared" si="159"/>
        <v>3.0587252942774961</v>
      </c>
      <c r="AX31" s="111">
        <f t="shared" si="159"/>
        <v>3.3373580325321108</v>
      </c>
      <c r="AY31" s="112">
        <f t="shared" si="159"/>
        <v>1.4759547989149659</v>
      </c>
      <c r="AZ31" s="113">
        <f t="shared" si="159"/>
        <v>3.0740407291975909</v>
      </c>
      <c r="BA31" s="111">
        <f t="shared" si="159"/>
        <v>3.3581686759855609</v>
      </c>
      <c r="BB31" s="112">
        <f t="shared" si="159"/>
        <v>1.5986863437730197</v>
      </c>
      <c r="BC31" s="113">
        <f t="shared" si="159"/>
        <v>3.1120737436296277</v>
      </c>
      <c r="BD31" s="111">
        <f t="shared" si="159"/>
        <v>3.3324085767503981</v>
      </c>
      <c r="BE31" s="112">
        <f t="shared" si="159"/>
        <v>1.5986863437730197</v>
      </c>
      <c r="BF31" s="113">
        <f t="shared" si="159"/>
        <v>3.0915183254306178</v>
      </c>
      <c r="BG31" s="111">
        <f t="shared" si="159"/>
        <v>2.7848188551944446</v>
      </c>
      <c r="BH31" s="112">
        <f t="shared" si="159"/>
        <v>1.5986863437730197</v>
      </c>
      <c r="BI31" s="113">
        <f t="shared" si="159"/>
        <v>2.6200128941587022</v>
      </c>
      <c r="BJ31" s="111">
        <f t="shared" ref="BJ31:BL31" si="160">(BJ11/BJ20)*100</f>
        <v>2.8401389500303571</v>
      </c>
      <c r="BK31" s="112">
        <f t="shared" si="160"/>
        <v>1.5986863437730197</v>
      </c>
      <c r="BL31" s="113">
        <f t="shared" si="160"/>
        <v>2.6676465953529003</v>
      </c>
      <c r="BM31" s="110" t="s">
        <v>34</v>
      </c>
    </row>
    <row r="32" spans="1:65" x14ac:dyDescent="0.25">
      <c r="A32" s="68" t="s">
        <v>2</v>
      </c>
      <c r="B32" s="69">
        <f t="shared" ref="B32:BI32" si="161">(B12/B20)*100</f>
        <v>72.931782851832935</v>
      </c>
      <c r="C32" s="70">
        <f t="shared" si="161"/>
        <v>50.701260416233275</v>
      </c>
      <c r="D32" s="71">
        <f t="shared" si="161"/>
        <v>69.883625377156093</v>
      </c>
      <c r="E32" s="69">
        <f t="shared" si="161"/>
        <v>72.93749150240933</v>
      </c>
      <c r="F32" s="70">
        <f t="shared" si="161"/>
        <v>50.684114346376127</v>
      </c>
      <c r="G32" s="71">
        <f t="shared" si="161"/>
        <v>69.88620028280485</v>
      </c>
      <c r="H32" s="69">
        <f t="shared" si="161"/>
        <v>73.049168151043006</v>
      </c>
      <c r="I32" s="70">
        <f t="shared" si="161"/>
        <v>50.716452914719312</v>
      </c>
      <c r="J32" s="71">
        <f t="shared" si="161"/>
        <v>69.986998421355622</v>
      </c>
      <c r="K32" s="69">
        <f t="shared" si="161"/>
        <v>73.004686876782898</v>
      </c>
      <c r="L32" s="70">
        <f t="shared" si="161"/>
        <v>50.499513926969918</v>
      </c>
      <c r="M32" s="71">
        <f t="shared" si="161"/>
        <v>69.89614069995406</v>
      </c>
      <c r="N32" s="69">
        <f t="shared" si="161"/>
        <v>72.988112103395338</v>
      </c>
      <c r="O32" s="70">
        <f t="shared" si="161"/>
        <v>50.562728222634433</v>
      </c>
      <c r="P32" s="71">
        <f t="shared" si="161"/>
        <v>69.890589178256263</v>
      </c>
      <c r="Q32" s="69">
        <f t="shared" si="161"/>
        <v>72.999869173969756</v>
      </c>
      <c r="R32" s="70">
        <f t="shared" si="161"/>
        <v>50.511557658413551</v>
      </c>
      <c r="S32" s="71">
        <f t="shared" si="161"/>
        <v>69.893651997105138</v>
      </c>
      <c r="T32" s="69">
        <f t="shared" si="161"/>
        <v>72.884383026404905</v>
      </c>
      <c r="U32" s="70">
        <f t="shared" si="161"/>
        <v>50.352547417025526</v>
      </c>
      <c r="V32" s="71">
        <f t="shared" si="161"/>
        <v>69.772154047020223</v>
      </c>
      <c r="W32" s="69">
        <f t="shared" si="161"/>
        <v>72.860335452611153</v>
      </c>
      <c r="X32" s="70">
        <f t="shared" si="161"/>
        <v>50.328032950617477</v>
      </c>
      <c r="Y32" s="71">
        <f t="shared" si="161"/>
        <v>69.748041983286555</v>
      </c>
      <c r="Z32" s="69">
        <f t="shared" si="161"/>
        <v>72.736238950062997</v>
      </c>
      <c r="AA32" s="70">
        <f t="shared" si="161"/>
        <v>50.263650079005984</v>
      </c>
      <c r="AB32" s="71">
        <f t="shared" si="161"/>
        <v>69.643054906160515</v>
      </c>
      <c r="AC32" s="69">
        <f t="shared" si="161"/>
        <v>72.686082256844927</v>
      </c>
      <c r="AD32" s="70">
        <f t="shared" si="161"/>
        <v>50.253394553981387</v>
      </c>
      <c r="AE32" s="71">
        <f t="shared" si="161"/>
        <v>69.598390310782037</v>
      </c>
      <c r="AF32" s="69">
        <f t="shared" si="161"/>
        <v>73.078462188836383</v>
      </c>
      <c r="AG32" s="70">
        <f t="shared" si="161"/>
        <v>49.881337251018294</v>
      </c>
      <c r="AH32" s="71">
        <f t="shared" si="161"/>
        <v>69.845999764919725</v>
      </c>
      <c r="AI32" s="70">
        <f t="shared" si="161"/>
        <v>72.971175881824564</v>
      </c>
      <c r="AJ32" s="70">
        <f t="shared" si="161"/>
        <v>49.960355637302129</v>
      </c>
      <c r="AK32" s="70">
        <f t="shared" si="161"/>
        <v>69.764674559643211</v>
      </c>
      <c r="AL32" s="70">
        <f t="shared" si="161"/>
        <v>73.087470656681703</v>
      </c>
      <c r="AM32" s="70">
        <f t="shared" si="161"/>
        <v>49.815139304421599</v>
      </c>
      <c r="AN32" s="70">
        <f t="shared" si="161"/>
        <v>69.844528403502878</v>
      </c>
      <c r="AO32" s="69">
        <f t="shared" si="161"/>
        <v>73.157179970178561</v>
      </c>
      <c r="AP32" s="70">
        <f t="shared" si="161"/>
        <v>49.651915955260378</v>
      </c>
      <c r="AQ32" s="71">
        <f t="shared" si="161"/>
        <v>69.850364563564341</v>
      </c>
      <c r="AR32" s="69">
        <f t="shared" si="161"/>
        <v>73.174500912871764</v>
      </c>
      <c r="AS32" s="70">
        <f t="shared" si="161"/>
        <v>49.634018602152416</v>
      </c>
      <c r="AT32" s="71">
        <f t="shared" si="161"/>
        <v>69.861014847056552</v>
      </c>
      <c r="AU32" s="69">
        <f t="shared" si="161"/>
        <v>73.182512314575504</v>
      </c>
      <c r="AV32" s="70">
        <f t="shared" si="161"/>
        <v>49.611589636619257</v>
      </c>
      <c r="AW32" s="71">
        <f t="shared" si="161"/>
        <v>69.864741556061716</v>
      </c>
      <c r="AX32" s="69">
        <f t="shared" si="161"/>
        <v>73.581663567310812</v>
      </c>
      <c r="AY32" s="70">
        <f t="shared" si="161"/>
        <v>49.588485654339557</v>
      </c>
      <c r="AZ32" s="71">
        <f t="shared" si="161"/>
        <v>70.187547347693027</v>
      </c>
      <c r="BA32" s="69">
        <f t="shared" si="161"/>
        <v>73.958425267746691</v>
      </c>
      <c r="BB32" s="70">
        <f t="shared" si="161"/>
        <v>49.548485798343137</v>
      </c>
      <c r="BC32" s="71">
        <f t="shared" si="161"/>
        <v>70.544260605472815</v>
      </c>
      <c r="BD32" s="69">
        <f t="shared" si="161"/>
        <v>73.579098413057125</v>
      </c>
      <c r="BE32" s="70">
        <f t="shared" si="161"/>
        <v>49.605502212868537</v>
      </c>
      <c r="BF32" s="71">
        <f t="shared" si="161"/>
        <v>70.248111762568854</v>
      </c>
      <c r="BG32" s="69">
        <f t="shared" si="161"/>
        <v>73.679273730755483</v>
      </c>
      <c r="BH32" s="70">
        <f t="shared" si="161"/>
        <v>49.610186419988544</v>
      </c>
      <c r="BI32" s="71">
        <f t="shared" si="161"/>
        <v>70.335019166187038</v>
      </c>
      <c r="BJ32" s="69">
        <f t="shared" ref="BJ32:BL32" si="162">(BJ12/BJ20)*100</f>
        <v>73.637568122504874</v>
      </c>
      <c r="BK32" s="70">
        <f t="shared" si="162"/>
        <v>49.60448968774871</v>
      </c>
      <c r="BL32" s="71">
        <f t="shared" si="162"/>
        <v>70.29831677415352</v>
      </c>
      <c r="BM32" s="68" t="s">
        <v>2</v>
      </c>
    </row>
    <row r="33" spans="1:65" x14ac:dyDescent="0.25">
      <c r="A33" s="15" t="s">
        <v>4</v>
      </c>
      <c r="B33" s="34">
        <f t="shared" ref="B33:BI33" si="163">(B13/B20)*100</f>
        <v>4.5019597101245381</v>
      </c>
      <c r="C33" s="21">
        <f t="shared" si="163"/>
        <v>4.4855828850805599</v>
      </c>
      <c r="D33" s="35">
        <f t="shared" si="163"/>
        <v>4.4997141874736926</v>
      </c>
      <c r="E33" s="34">
        <f t="shared" si="163"/>
        <v>4.5289329234504594</v>
      </c>
      <c r="F33" s="21">
        <f t="shared" si="163"/>
        <v>4.485582885080559</v>
      </c>
      <c r="G33" s="35">
        <f t="shared" si="163"/>
        <v>4.5229889451266239</v>
      </c>
      <c r="H33" s="34">
        <f t="shared" si="163"/>
        <v>4.5510029761139839</v>
      </c>
      <c r="I33" s="21">
        <f t="shared" si="163"/>
        <v>4.5743815837668977</v>
      </c>
      <c r="J33" s="35">
        <f t="shared" si="163"/>
        <v>4.554208554294668</v>
      </c>
      <c r="K33" s="34">
        <f t="shared" si="163"/>
        <v>4.550208019376762</v>
      </c>
      <c r="L33" s="21">
        <f t="shared" si="163"/>
        <v>4.5956016239857433</v>
      </c>
      <c r="M33" s="35">
        <f t="shared" si="163"/>
        <v>4.5564780496659933</v>
      </c>
      <c r="N33" s="34">
        <f t="shared" si="163"/>
        <v>4.5552387891987625</v>
      </c>
      <c r="O33" s="21">
        <f t="shared" si="163"/>
        <v>4.60304215000117</v>
      </c>
      <c r="P33" s="35">
        <f t="shared" si="163"/>
        <v>4.5618416641716708</v>
      </c>
      <c r="Q33" s="34">
        <f t="shared" si="163"/>
        <v>4.562331109619401</v>
      </c>
      <c r="R33" s="21">
        <f t="shared" si="163"/>
        <v>4.6051089627832331</v>
      </c>
      <c r="S33" s="35">
        <f t="shared" si="163"/>
        <v>4.5682398370129613</v>
      </c>
      <c r="T33" s="34">
        <f t="shared" si="163"/>
        <v>4.5685582707276424</v>
      </c>
      <c r="U33" s="21">
        <f t="shared" si="163"/>
        <v>4.5973732959025284</v>
      </c>
      <c r="V33" s="35">
        <f t="shared" si="163"/>
        <v>4.5725383706158933</v>
      </c>
      <c r="W33" s="34">
        <f t="shared" si="163"/>
        <v>4.5660607816448691</v>
      </c>
      <c r="X33" s="21">
        <f t="shared" si="163"/>
        <v>4.5837323315409115</v>
      </c>
      <c r="Y33" s="35">
        <f t="shared" si="163"/>
        <v>4.5685016795215692</v>
      </c>
      <c r="Z33" s="34">
        <f t="shared" si="163"/>
        <v>4.5833968070756645</v>
      </c>
      <c r="AA33" s="21">
        <f t="shared" si="163"/>
        <v>4.581252156202436</v>
      </c>
      <c r="AB33" s="35">
        <f t="shared" si="163"/>
        <v>4.5831016118981589</v>
      </c>
      <c r="AC33" s="34">
        <f t="shared" si="163"/>
        <v>4.584908485662333</v>
      </c>
      <c r="AD33" s="21">
        <f t="shared" si="163"/>
        <v>4.5780279282624168</v>
      </c>
      <c r="AE33" s="35">
        <f t="shared" si="163"/>
        <v>4.5839614283168393</v>
      </c>
      <c r="AF33" s="34">
        <f t="shared" si="163"/>
        <v>4.6087276253917491</v>
      </c>
      <c r="AG33" s="21">
        <f t="shared" si="163"/>
        <v>4.5714141273598141</v>
      </c>
      <c r="AH33" s="35">
        <f t="shared" si="163"/>
        <v>4.6035280810250896</v>
      </c>
      <c r="AI33" s="21">
        <f t="shared" si="163"/>
        <v>4.6066746335777546</v>
      </c>
      <c r="AJ33" s="21">
        <f t="shared" si="163"/>
        <v>4.5714141273598141</v>
      </c>
      <c r="AK33" s="21">
        <f t="shared" si="163"/>
        <v>4.6017611685814117</v>
      </c>
      <c r="AL33" s="21">
        <f t="shared" si="163"/>
        <v>4.6061057523905031</v>
      </c>
      <c r="AM33" s="21">
        <f t="shared" si="163"/>
        <v>4.5734809401418781</v>
      </c>
      <c r="AN33" s="21">
        <f t="shared" si="163"/>
        <v>4.6015595648796062</v>
      </c>
      <c r="AO33" s="34">
        <f t="shared" si="163"/>
        <v>4.6097844493565967</v>
      </c>
      <c r="AP33" s="21">
        <f t="shared" si="163"/>
        <v>4.5279677438543002</v>
      </c>
      <c r="AQ33" s="35">
        <f t="shared" si="163"/>
        <v>4.5982741450221418</v>
      </c>
      <c r="AR33" s="34">
        <f t="shared" si="163"/>
        <v>4.6155800737924881</v>
      </c>
      <c r="AS33" s="21">
        <f t="shared" si="163"/>
        <v>4.5353315629075928</v>
      </c>
      <c r="AT33" s="35">
        <f t="shared" si="163"/>
        <v>4.6042845396097221</v>
      </c>
      <c r="AU33" s="34">
        <f t="shared" si="163"/>
        <v>4.6147423624978323</v>
      </c>
      <c r="AV33" s="21">
        <f t="shared" si="163"/>
        <v>4.5218312279765565</v>
      </c>
      <c r="AW33" s="35">
        <f t="shared" si="163"/>
        <v>4.6016644762620365</v>
      </c>
      <c r="AX33" s="34">
        <f t="shared" si="163"/>
        <v>4.6241639509468975</v>
      </c>
      <c r="AY33" s="21">
        <f t="shared" si="163"/>
        <v>4.5177402173913936</v>
      </c>
      <c r="AZ33" s="35">
        <f t="shared" si="163"/>
        <v>4.6091090665325352</v>
      </c>
      <c r="BA33" s="34">
        <f t="shared" si="163"/>
        <v>4.5615265769660081</v>
      </c>
      <c r="BB33" s="21">
        <f t="shared" si="163"/>
        <v>4.5079217919870036</v>
      </c>
      <c r="BC33" s="35">
        <f t="shared" si="163"/>
        <v>4.5540289933348195</v>
      </c>
      <c r="BD33" s="34">
        <f t="shared" si="163"/>
        <v>4.5683874973702157</v>
      </c>
      <c r="BE33" s="21">
        <f t="shared" si="163"/>
        <v>4.64518583374673</v>
      </c>
      <c r="BF33" s="35">
        <f t="shared" si="163"/>
        <v>4.5790581631774536</v>
      </c>
      <c r="BG33" s="34">
        <f t="shared" si="163"/>
        <v>4.5953815911882856</v>
      </c>
      <c r="BH33" s="21">
        <f t="shared" si="163"/>
        <v>4.64518583374673</v>
      </c>
      <c r="BI33" s="35">
        <f t="shared" si="163"/>
        <v>4.6023015904122051</v>
      </c>
      <c r="BJ33" s="34">
        <f t="shared" ref="BJ33:BL33" si="164">(BJ13/BJ20)*100</f>
        <v>4.6001346303627315</v>
      </c>
      <c r="BK33" s="21">
        <f t="shared" si="164"/>
        <v>4.64518583374673</v>
      </c>
      <c r="BL33" s="35">
        <f t="shared" si="164"/>
        <v>4.6063942234503701</v>
      </c>
      <c r="BM33" s="15" t="s">
        <v>21</v>
      </c>
    </row>
    <row r="34" spans="1:65" x14ac:dyDescent="0.25">
      <c r="A34" s="22" t="s">
        <v>5</v>
      </c>
      <c r="B34" s="36">
        <f t="shared" ref="B34" si="165">(B14/B20)*100</f>
        <v>11.992555299052166</v>
      </c>
      <c r="C34" s="23">
        <f>(C14/C20)*100</f>
        <v>19.309159047974561</v>
      </c>
      <c r="D34" s="37">
        <f t="shared" ref="D34:E34" si="166">(D14/D20)*100</f>
        <v>12.995777804107295</v>
      </c>
      <c r="E34" s="36">
        <f t="shared" si="166"/>
        <v>12.038656960128312</v>
      </c>
      <c r="F34" s="23">
        <f>(F14/F20)*100</f>
        <v>19.525097889100682</v>
      </c>
      <c r="G34" s="37">
        <f t="shared" ref="G34:H34" si="167">(G14/G20)*100</f>
        <v>13.065166838269116</v>
      </c>
      <c r="H34" s="36">
        <f t="shared" si="167"/>
        <v>12.058930344319318</v>
      </c>
      <c r="I34" s="23">
        <f>(I14/I20)*100</f>
        <v>19.525097889100682</v>
      </c>
      <c r="J34" s="37">
        <f t="shared" ref="J34:K34" si="168">(J14/J20)*100</f>
        <v>13.082660419703002</v>
      </c>
      <c r="K34" s="36">
        <f t="shared" si="168"/>
        <v>12.060374515725272</v>
      </c>
      <c r="L34" s="23">
        <f>(L14/L20)*100</f>
        <v>19.555443451630257</v>
      </c>
      <c r="M34" s="37">
        <f t="shared" ref="M34:N34" si="169">(M14/M20)*100</f>
        <v>13.095637294542071</v>
      </c>
      <c r="N34" s="36">
        <f t="shared" si="169"/>
        <v>12.05796592400899</v>
      </c>
      <c r="O34" s="23">
        <f>(O14/O20)*100</f>
        <v>19.563306434178333</v>
      </c>
      <c r="P34" s="37">
        <f t="shared" ref="P34:Q34" si="170">(P14/P20)*100</f>
        <v>13.094646696781375</v>
      </c>
      <c r="Q34" s="36">
        <f t="shared" si="170"/>
        <v>12.059546435790667</v>
      </c>
      <c r="R34" s="23">
        <f>(R14/R20)*100</f>
        <v>19.561239621396272</v>
      </c>
      <c r="S34" s="37">
        <f t="shared" ref="S34:T34" si="171">(S14/S20)*100</f>
        <v>13.095724194737906</v>
      </c>
      <c r="T34" s="36">
        <f t="shared" si="171"/>
        <v>12.068158467110575</v>
      </c>
      <c r="U34" s="23">
        <f>(U14/U20)*100</f>
        <v>19.568975288276981</v>
      </c>
      <c r="V34" s="37">
        <f t="shared" ref="V34:W34" si="172">(V14/V20)*100</f>
        <v>13.104215177473428</v>
      </c>
      <c r="W34" s="36">
        <f t="shared" si="172"/>
        <v>12.070874569296084</v>
      </c>
      <c r="X34" s="23">
        <f>(X14/X20)*100</f>
        <v>19.569388650833393</v>
      </c>
      <c r="Y34" s="37">
        <f t="shared" ref="Y34:Z34" si="173">(Y14/Y20)*100</f>
        <v>13.106613211786886</v>
      </c>
      <c r="Z34" s="36">
        <f t="shared" si="173"/>
        <v>12.172429470198326</v>
      </c>
      <c r="AA34" s="23">
        <f>(AA14/AA20)*100</f>
        <v>19.569388650833393</v>
      </c>
      <c r="AB34" s="37">
        <f t="shared" ref="AB34:AC34" si="174">(AB14/AB20)*100</f>
        <v>13.190565664573617</v>
      </c>
      <c r="AC34" s="36">
        <f t="shared" si="174"/>
        <v>12.180119158539632</v>
      </c>
      <c r="AD34" s="23">
        <f>(AD14/AD20)*100</f>
        <v>19.571786153660586</v>
      </c>
      <c r="AE34" s="37">
        <f t="shared" ref="AE34:AF34" si="175">(AE14/AE20)*100</f>
        <v>13.197526923098332</v>
      </c>
      <c r="AF34" s="36">
        <f t="shared" si="175"/>
        <v>12.341715929027892</v>
      </c>
      <c r="AG34" s="23">
        <f>(AG14/AG20)*100</f>
        <v>19.57806513089249</v>
      </c>
      <c r="AH34" s="37">
        <f t="shared" ref="AH34:AI34" si="176">(AH14/AH20)*100</f>
        <v>13.350083429055108</v>
      </c>
      <c r="AI34" s="23">
        <f t="shared" si="176"/>
        <v>12.343690281383648</v>
      </c>
      <c r="AJ34" s="23">
        <f>(AJ14/AJ20)*100</f>
        <v>19.57806513089249</v>
      </c>
      <c r="AK34" s="23">
        <f t="shared" ref="AK34:AL34" si="177">(AK14/AK20)*100</f>
        <v>13.351782660256037</v>
      </c>
      <c r="AL34" s="23">
        <f t="shared" si="177"/>
        <v>12.366612846869977</v>
      </c>
      <c r="AM34" s="23">
        <f>(AM14/AM20)*100</f>
        <v>19.578891856005317</v>
      </c>
      <c r="AN34" s="23">
        <f t="shared" ref="AN34:AO34" si="178">(AN14/AN20)*100</f>
        <v>13.371626224619437</v>
      </c>
      <c r="AO34" s="36">
        <f t="shared" si="178"/>
        <v>12.396488006365882</v>
      </c>
      <c r="AP34" s="23">
        <f>(AP14/AP20)*100</f>
        <v>19.622115397753824</v>
      </c>
      <c r="AQ34" s="37">
        <f t="shared" ref="AQ34:AR34" si="179">(AQ14/AQ20)*100</f>
        <v>13.413018429726813</v>
      </c>
      <c r="AR34" s="36">
        <f t="shared" si="179"/>
        <v>12.450875361491608</v>
      </c>
      <c r="AS34" s="23">
        <f>(AS14/AS20)*100</f>
        <v>19.620069892461245</v>
      </c>
      <c r="AT34" s="37">
        <f t="shared" ref="AT34:AU34" si="180">(AT14/AT20)*100</f>
        <v>13.459989187960215</v>
      </c>
      <c r="AU34" s="36">
        <f t="shared" si="180"/>
        <v>12.46528399575967</v>
      </c>
      <c r="AV34" s="23">
        <f>(AV14/AV20)*100</f>
        <v>19.630223371632557</v>
      </c>
      <c r="AW34" s="37">
        <f t="shared" ref="AW34:AX34" si="181">(AW14/AW20)*100</f>
        <v>13.473798879652044</v>
      </c>
      <c r="AX34" s="36">
        <f t="shared" si="181"/>
        <v>12.547757611982666</v>
      </c>
      <c r="AY34" s="23">
        <f>(AY14/AY20)*100</f>
        <v>19.630223371632557</v>
      </c>
      <c r="AZ34" s="37">
        <f t="shared" ref="AZ34:BA34" si="182">(AZ14/AZ20)*100</f>
        <v>13.549655401300498</v>
      </c>
      <c r="BA34" s="36">
        <f t="shared" si="182"/>
        <v>12.385049014746976</v>
      </c>
      <c r="BB34" s="23">
        <f>(BB14/BB20)*100</f>
        <v>19.630223371632557</v>
      </c>
      <c r="BC34" s="37">
        <f t="shared" ref="BC34:BD34" si="183">(BC14/BC20)*100</f>
        <v>13.398415651411399</v>
      </c>
      <c r="BD34" s="36">
        <f t="shared" si="183"/>
        <v>12.313114229476248</v>
      </c>
      <c r="BE34" s="23">
        <f>(BE14/BE20)*100</f>
        <v>19.630223371632557</v>
      </c>
      <c r="BF34" s="37">
        <f t="shared" ref="BF34" si="184">(BF14/BF20)*100</f>
        <v>13.329782428488318</v>
      </c>
      <c r="BG34" s="36">
        <f t="shared" ref="BG34" si="185">(BG14/BG20)*100</f>
        <v>12.287869518132108</v>
      </c>
      <c r="BH34" s="23">
        <f>(BH14/BH20)*100</f>
        <v>19.629814270574041</v>
      </c>
      <c r="BI34" s="37">
        <f t="shared" ref="BI34" si="186">(BI14/BI20)*100</f>
        <v>13.307988475454586</v>
      </c>
      <c r="BJ34" s="36">
        <f t="shared" ref="BJ34" si="187">(BJ14/BJ20)*100</f>
        <v>12.292886615038471</v>
      </c>
      <c r="BK34" s="23">
        <f>(BK14/BK20)*100</f>
        <v>19.630223371632557</v>
      </c>
      <c r="BL34" s="37">
        <f t="shared" ref="BL34" si="188">(BL14/BL20)*100</f>
        <v>13.312365319120403</v>
      </c>
      <c r="BM34" s="22" t="s">
        <v>22</v>
      </c>
    </row>
    <row r="35" spans="1:65" x14ac:dyDescent="0.25">
      <c r="A35" s="22" t="s">
        <v>6</v>
      </c>
      <c r="B35" s="36">
        <f t="shared" ref="B35:N35" si="189">(B15/B20)*100</f>
        <v>44.490313713167744</v>
      </c>
      <c r="C35" s="23">
        <f t="shared" si="189"/>
        <v>5.6833468421306721</v>
      </c>
      <c r="D35" s="37">
        <f t="shared" si="189"/>
        <v>39.169262600663927</v>
      </c>
      <c r="E35" s="36">
        <f t="shared" si="189"/>
        <v>44.465822156036246</v>
      </c>
      <c r="F35" s="23">
        <f t="shared" si="189"/>
        <v>5.7103208017663682</v>
      </c>
      <c r="G35" s="37">
        <f t="shared" si="189"/>
        <v>39.151827782755554</v>
      </c>
      <c r="H35" s="36">
        <f t="shared" si="189"/>
        <v>44.542180599241405</v>
      </c>
      <c r="I35" s="23">
        <f t="shared" si="189"/>
        <v>5.689476036816524</v>
      </c>
      <c r="J35" s="37">
        <f t="shared" si="189"/>
        <v>39.214858123287527</v>
      </c>
      <c r="K35" s="36">
        <f t="shared" si="189"/>
        <v>44.494571103973932</v>
      </c>
      <c r="L35" s="23">
        <f t="shared" si="189"/>
        <v>5.5078130070150113</v>
      </c>
      <c r="M35" s="37">
        <f t="shared" si="189"/>
        <v>39.109491944639608</v>
      </c>
      <c r="N35" s="36">
        <f t="shared" si="189"/>
        <v>44.466350474091485</v>
      </c>
      <c r="O35" s="23">
        <f>(O17/O20)*100</f>
        <v>5.6534460093524102</v>
      </c>
      <c r="P35" s="37">
        <f t="shared" ref="P35:Q35" si="190">(P15/P20)*100</f>
        <v>39.092062546107634</v>
      </c>
      <c r="Q35" s="36">
        <f t="shared" si="190"/>
        <v>44.465452501153436</v>
      </c>
      <c r="R35" s="23">
        <f>(R17/R20)*100</f>
        <v>5.6546860970216475</v>
      </c>
      <c r="S35" s="37">
        <f t="shared" ref="S35:T35" si="191">(S15/S20)*100</f>
        <v>39.091284583634391</v>
      </c>
      <c r="T35" s="36">
        <f t="shared" si="191"/>
        <v>44.315810573649081</v>
      </c>
      <c r="U35" s="23">
        <f>(U17/U20)*100</f>
        <v>5.6608865353678377</v>
      </c>
      <c r="V35" s="37">
        <f t="shared" ref="V35:W35" si="192">(V15/V20)*100</f>
        <v>38.94090105413067</v>
      </c>
      <c r="W35" s="36">
        <f t="shared" si="192"/>
        <v>44.292981271055112</v>
      </c>
      <c r="X35" s="23">
        <f>(X15/X20)*100</f>
        <v>5.4026783744170253</v>
      </c>
      <c r="Y35" s="37">
        <f t="shared" ref="Y35:Z35" si="193">(Y15/Y20)*100</f>
        <v>38.921225068396623</v>
      </c>
      <c r="Z35" s="36">
        <f t="shared" si="193"/>
        <v>44.069614242505715</v>
      </c>
      <c r="AA35" s="23">
        <f>(AA15/AA20)*100</f>
        <v>5.3563532460824188</v>
      </c>
      <c r="AB35" s="37">
        <f t="shared" ref="AB35:AC35" si="194">(AB15/AB20)*100</f>
        <v>38.741022957867614</v>
      </c>
      <c r="AC35" s="36">
        <f t="shared" si="194"/>
        <v>44.00829658190127</v>
      </c>
      <c r="AD35" s="23">
        <f>(AD15/AD20)*100</f>
        <v>5.356353246082417</v>
      </c>
      <c r="AE35" s="37">
        <f t="shared" ref="AE35:AF35" si="195">(AE15/AE20)*100</f>
        <v>38.688145215355355</v>
      </c>
      <c r="AF35" s="36">
        <f t="shared" si="195"/>
        <v>44.393392295628566</v>
      </c>
      <c r="AG35" s="23">
        <f>(AG15/AG20)*100</f>
        <v>4.8962807207951693</v>
      </c>
      <c r="AH35" s="37">
        <f t="shared" ref="AH35:AI35" si="196">(AH15/AH20)*100</f>
        <v>38.889566741335472</v>
      </c>
      <c r="AI35" s="23">
        <f t="shared" si="196"/>
        <v>44.2851083717959</v>
      </c>
      <c r="AJ35" s="23">
        <f>(AJ15/AJ20)*100</f>
        <v>5.0946947478732278</v>
      </c>
      <c r="AK35" s="23">
        <f t="shared" ref="AK35:AL35" si="197">(AK15/AK20)*100</f>
        <v>38.82402042418763</v>
      </c>
      <c r="AL35" s="23">
        <f t="shared" si="197"/>
        <v>44.363697567707597</v>
      </c>
      <c r="AM35" s="23">
        <f>(AM15/AM20)*100</f>
        <v>4.9706859809494421</v>
      </c>
      <c r="AN35" s="23">
        <f t="shared" ref="AN35:AO35" si="198">(AN15/AN20)*100</f>
        <v>38.874378091244644</v>
      </c>
      <c r="AO35" s="36">
        <f t="shared" si="198"/>
        <v>44.384574339192014</v>
      </c>
      <c r="AP35" s="23">
        <f>(AP15/AP20)*100</f>
        <v>4.9218960623123085</v>
      </c>
      <c r="AQ35" s="37">
        <f t="shared" ref="AQ35:AR35" si="199">(AQ15/AQ20)*100</f>
        <v>38.832805491608617</v>
      </c>
      <c r="AR35" s="36">
        <f t="shared" si="199"/>
        <v>44.328989711138071</v>
      </c>
      <c r="AS35" s="23">
        <f>(AS15/AS20)*100</f>
        <v>4.9218960623123094</v>
      </c>
      <c r="AT35" s="37">
        <f t="shared" ref="AT35:AU35" si="200">(AT15/AT20)*100</f>
        <v>38.782168113510849</v>
      </c>
      <c r="AU35" s="36">
        <f t="shared" si="200"/>
        <v>44.310551015373676</v>
      </c>
      <c r="AV35" s="23">
        <f>(AV15/AV20)*100</f>
        <v>4.9145322432590168</v>
      </c>
      <c r="AW35" s="37">
        <f t="shared" ref="AW35:AX35" si="201">(AW15/AW20)*100</f>
        <v>38.765288283413632</v>
      </c>
      <c r="AX35" s="36">
        <f t="shared" si="201"/>
        <v>44.557133421568778</v>
      </c>
      <c r="AY35" s="23">
        <f>(AY15/AY20)*100</f>
        <v>4.8645810040141804</v>
      </c>
      <c r="AZ35" s="37">
        <f t="shared" ref="AZ35:BA35" si="202">(AZ15/AZ20)*100</f>
        <v>38.942156679133248</v>
      </c>
      <c r="BA35" s="36">
        <f t="shared" si="202"/>
        <v>44.005287061380841</v>
      </c>
      <c r="BB35" s="23">
        <f>(BB15/BB20)*100</f>
        <v>4.9054911098658076</v>
      </c>
      <c r="BC35" s="37">
        <f t="shared" ref="BC35:BD35" si="203">(BC15/BC20)*100</f>
        <v>38.536484412070379</v>
      </c>
      <c r="BD35" s="36">
        <f t="shared" si="203"/>
        <v>43.767505096703708</v>
      </c>
      <c r="BE35" s="23">
        <f>(BE15/BE20)*100</f>
        <v>4.9054911098658076</v>
      </c>
      <c r="BF35" s="37">
        <f t="shared" ref="BF35" si="204">(BF15/BF20)*100</f>
        <v>38.367862559960422</v>
      </c>
      <c r="BG35" s="36">
        <f t="shared" ref="BG35" si="205">(BG15/BG20)*100</f>
        <v>43.857423817964637</v>
      </c>
      <c r="BH35" s="23">
        <f>(BH15/BH20)*100</f>
        <v>4.9054911098658076</v>
      </c>
      <c r="BI35" s="37">
        <f t="shared" ref="BI35" si="206">(BI15/BI20)*100</f>
        <v>38.44528761703981</v>
      </c>
      <c r="BJ35" s="36">
        <f t="shared" ref="BJ35" si="207">(BJ15/BJ20)*100</f>
        <v>43.810170092708802</v>
      </c>
      <c r="BK35" s="23">
        <f>(BK15/BK20)*100</f>
        <v>4.9054911098658076</v>
      </c>
      <c r="BL35" s="37">
        <f t="shared" ref="BL35" si="208">(BL15/BL20)*100</f>
        <v>38.404599512006257</v>
      </c>
      <c r="BM35" s="22" t="s">
        <v>23</v>
      </c>
    </row>
    <row r="36" spans="1:65" ht="15.75" customHeight="1" x14ac:dyDescent="0.25">
      <c r="A36" s="102" t="s">
        <v>19</v>
      </c>
      <c r="B36" s="103">
        <f t="shared" ref="B36:BI36" si="209">(B16/B20)*100</f>
        <v>7.4943782580689096</v>
      </c>
      <c r="C36" s="104">
        <f t="shared" si="209"/>
        <v>2.1586838582059045</v>
      </c>
      <c r="D36" s="105">
        <f t="shared" si="209"/>
        <v>6.7627698662891085</v>
      </c>
      <c r="E36" s="103">
        <f t="shared" si="209"/>
        <v>7.501221510648497</v>
      </c>
      <c r="F36" s="104">
        <f t="shared" si="209"/>
        <v>2.1586838582059045</v>
      </c>
      <c r="G36" s="105">
        <f t="shared" si="209"/>
        <v>6.7686748003221107</v>
      </c>
      <c r="H36" s="103">
        <f t="shared" si="209"/>
        <v>7.5251701785748661</v>
      </c>
      <c r="I36" s="104">
        <f t="shared" si="209"/>
        <v>2.1586838582059045</v>
      </c>
      <c r="J36" s="105">
        <f t="shared" si="209"/>
        <v>6.7893397257561592</v>
      </c>
      <c r="K36" s="103">
        <f t="shared" si="209"/>
        <v>7.4500490855311883</v>
      </c>
      <c r="L36" s="104">
        <f t="shared" si="209"/>
        <v>2.1428714924430303</v>
      </c>
      <c r="M36" s="105">
        <f t="shared" si="209"/>
        <v>6.7169906614286097</v>
      </c>
      <c r="N36" s="103">
        <f t="shared" si="209"/>
        <v>7.4548388500576808</v>
      </c>
      <c r="O36" s="104">
        <f t="shared" si="209"/>
        <v>2.1403913171045539</v>
      </c>
      <c r="P36" s="105">
        <f t="shared" si="209"/>
        <v>6.7207768087878383</v>
      </c>
      <c r="Q36" s="103">
        <f t="shared" si="209"/>
        <v>7.45484532451243</v>
      </c>
      <c r="R36" s="104">
        <f t="shared" si="209"/>
        <v>2.1403913171045539</v>
      </c>
      <c r="S36" s="105">
        <f t="shared" si="209"/>
        <v>6.7207818394860785</v>
      </c>
      <c r="T36" s="103">
        <f t="shared" si="209"/>
        <v>7.4555409116575007</v>
      </c>
      <c r="U36" s="104">
        <f t="shared" si="209"/>
        <v>2.1428714924430303</v>
      </c>
      <c r="V36" s="105">
        <f t="shared" si="209"/>
        <v>6.7217239243949383</v>
      </c>
      <c r="W36" s="103">
        <f t="shared" si="209"/>
        <v>7.4668637454513336</v>
      </c>
      <c r="X36" s="104">
        <f t="shared" si="209"/>
        <v>2.1428714924430303</v>
      </c>
      <c r="Y36" s="105">
        <f t="shared" si="209"/>
        <v>6.7314827821296159</v>
      </c>
      <c r="Z36" s="103">
        <f t="shared" si="209"/>
        <v>7.442899884385354</v>
      </c>
      <c r="AA36" s="104">
        <f t="shared" si="209"/>
        <v>2.1428714924430303</v>
      </c>
      <c r="AB36" s="105">
        <f t="shared" si="209"/>
        <v>6.7133905542297896</v>
      </c>
      <c r="AC36" s="103">
        <f t="shared" si="209"/>
        <v>7.2766042215941669</v>
      </c>
      <c r="AD36" s="104">
        <f t="shared" si="209"/>
        <v>2.1428714924430299</v>
      </c>
      <c r="AE36" s="105">
        <f t="shared" si="209"/>
        <v>6.569984247607902</v>
      </c>
      <c r="AF36" s="103">
        <f t="shared" si="209"/>
        <v>7.3822054552248408</v>
      </c>
      <c r="AG36" s="104">
        <f t="shared" si="209"/>
        <v>2.1428714924430299</v>
      </c>
      <c r="AH36" s="105">
        <f t="shared" si="209"/>
        <v>6.6521171271910502</v>
      </c>
      <c r="AI36" s="104">
        <f t="shared" si="209"/>
        <v>7.4085747714339307</v>
      </c>
      <c r="AJ36" s="104">
        <f t="shared" si="209"/>
        <v>2.1428714924430299</v>
      </c>
      <c r="AK36" s="104">
        <f t="shared" si="209"/>
        <v>6.6748119439085523</v>
      </c>
      <c r="AL36" s="104">
        <f t="shared" si="209"/>
        <v>7.4047599211194175</v>
      </c>
      <c r="AM36" s="104">
        <f t="shared" si="209"/>
        <v>2.0188627255192437</v>
      </c>
      <c r="AN36" s="104">
        <f t="shared" si="209"/>
        <v>6.6542483663244196</v>
      </c>
      <c r="AO36" s="103">
        <f t="shared" si="209"/>
        <v>7.4128952397386119</v>
      </c>
      <c r="AP36" s="104">
        <f t="shared" si="209"/>
        <v>2.0005041761445153</v>
      </c>
      <c r="AQ36" s="105">
        <f t="shared" si="209"/>
        <v>6.651458221019964</v>
      </c>
      <c r="AR36" s="103">
        <f t="shared" si="209"/>
        <v>7.423403701906393</v>
      </c>
      <c r="AS36" s="104">
        <f t="shared" si="209"/>
        <v>2.0005041761445153</v>
      </c>
      <c r="AT36" s="105">
        <f t="shared" si="209"/>
        <v>6.6600930025862803</v>
      </c>
      <c r="AU36" s="103">
        <f t="shared" si="209"/>
        <v>7.4209776899970716</v>
      </c>
      <c r="AV36" s="104">
        <f t="shared" si="209"/>
        <v>2.0005041761445153</v>
      </c>
      <c r="AW36" s="105">
        <f t="shared" si="209"/>
        <v>6.6580084686700989</v>
      </c>
      <c r="AX36" s="103">
        <f t="shared" si="209"/>
        <v>7.4689765388698257</v>
      </c>
      <c r="AY36" s="104">
        <f t="shared" si="209"/>
        <v>2.0005041761445153</v>
      </c>
      <c r="AZ36" s="105">
        <f t="shared" si="209"/>
        <v>6.695397031804057</v>
      </c>
      <c r="BA36" s="103">
        <f t="shared" si="209"/>
        <v>7.3711352730667343</v>
      </c>
      <c r="BB36" s="104">
        <f t="shared" si="209"/>
        <v>2.0005041761445153</v>
      </c>
      <c r="BC36" s="105">
        <f t="shared" si="209"/>
        <v>6.6199568882041069</v>
      </c>
      <c r="BD36" s="103">
        <f t="shared" si="209"/>
        <v>7.3159124888699996</v>
      </c>
      <c r="BE36" s="104">
        <f t="shared" si="209"/>
        <v>2.0005041761445153</v>
      </c>
      <c r="BF36" s="105">
        <f t="shared" si="209"/>
        <v>6.5773685514592382</v>
      </c>
      <c r="BG36" s="103">
        <f t="shared" si="209"/>
        <v>7.3146134568578489</v>
      </c>
      <c r="BH36" s="104">
        <f t="shared" si="209"/>
        <v>2.0005041761445153</v>
      </c>
      <c r="BI36" s="105">
        <f t="shared" si="209"/>
        <v>6.5762500121130563</v>
      </c>
      <c r="BJ36" s="103">
        <f t="shared" ref="BJ36:BL36" si="210">(BJ16/BJ20)*100</f>
        <v>7.4972443661256269</v>
      </c>
      <c r="BK36" s="104">
        <f t="shared" si="210"/>
        <v>2.0005041761445153</v>
      </c>
      <c r="BL36" s="105">
        <f t="shared" si="210"/>
        <v>6.7335054576557569</v>
      </c>
      <c r="BM36" s="102" t="str">
        <f>BM16</f>
        <v xml:space="preserve">         - incl. Foreign Government(s) &amp; Central Bank(s)</v>
      </c>
    </row>
    <row r="37" spans="1:65" x14ac:dyDescent="0.25">
      <c r="A37" s="24" t="s">
        <v>7</v>
      </c>
      <c r="B37" s="36">
        <f t="shared" ref="B37:N37" si="211">(B17/B20)*100</f>
        <v>4.5144968403344796</v>
      </c>
      <c r="C37" s="23">
        <f t="shared" si="211"/>
        <v>5.6715028466861694</v>
      </c>
      <c r="D37" s="37">
        <f t="shared" si="211"/>
        <v>4.6731407281119104</v>
      </c>
      <c r="E37" s="36">
        <f t="shared" si="211"/>
        <v>4.5309425078357624</v>
      </c>
      <c r="F37" s="23">
        <f t="shared" si="211"/>
        <v>5.6715028466861694</v>
      </c>
      <c r="G37" s="37">
        <f t="shared" si="211"/>
        <v>4.6873314335687644</v>
      </c>
      <c r="H37" s="36">
        <f t="shared" si="211"/>
        <v>4.5330292692709699</v>
      </c>
      <c r="I37" s="23">
        <f t="shared" si="211"/>
        <v>5.6715028466861694</v>
      </c>
      <c r="J37" s="37">
        <f t="shared" si="211"/>
        <v>4.6891320668895737</v>
      </c>
      <c r="K37" s="36">
        <f t="shared" si="211"/>
        <v>4.5333605012448128</v>
      </c>
      <c r="L37" s="23">
        <f t="shared" si="211"/>
        <v>5.653446009352411</v>
      </c>
      <c r="M37" s="37">
        <f t="shared" si="211"/>
        <v>4.6880732658040474</v>
      </c>
      <c r="N37" s="36">
        <f t="shared" si="211"/>
        <v>4.534496001069332</v>
      </c>
      <c r="O37" s="23" t="e">
        <f>(#REF!/O20)*100</f>
        <v>#REF!</v>
      </c>
      <c r="P37" s="37">
        <f t="shared" ref="P37:Q37" si="212">(P17/P20)*100</f>
        <v>4.6890518080588803</v>
      </c>
      <c r="Q37" s="36">
        <f t="shared" si="212"/>
        <v>4.5351624031825164</v>
      </c>
      <c r="R37" s="23" t="e">
        <f>(#REF!/R20)*100</f>
        <v>#REF!</v>
      </c>
      <c r="S37" s="37">
        <f t="shared" ref="S37:T37" si="213">(S17/S20)*100</f>
        <v>4.6897975666675347</v>
      </c>
      <c r="T37" s="36">
        <f t="shared" si="213"/>
        <v>4.5415883034750628</v>
      </c>
      <c r="U37" s="23" t="e">
        <f>(#REF!/U20)*100</f>
        <v>#REF!</v>
      </c>
      <c r="V37" s="37">
        <f t="shared" ref="V37:W37" si="214">(V17/V20)*100</f>
        <v>4.6961923248367601</v>
      </c>
      <c r="W37" s="36">
        <f t="shared" si="214"/>
        <v>4.5448343768187209</v>
      </c>
      <c r="X37" s="23">
        <f>(X17/X20)*100</f>
        <v>5.6608865353678377</v>
      </c>
      <c r="Y37" s="37">
        <f t="shared" ref="Y37:Z37" si="215">(Y17/Y20)*100</f>
        <v>4.6989900315357964</v>
      </c>
      <c r="Z37" s="36">
        <f t="shared" si="215"/>
        <v>4.5466415483112455</v>
      </c>
      <c r="AA37" s="23">
        <f>(AA17/AA20)*100</f>
        <v>5.6650201609319639</v>
      </c>
      <c r="AB37" s="37">
        <f t="shared" ref="AB37:AC37" si="216">(AB17/AB20)*100</f>
        <v>4.7005780128391761</v>
      </c>
      <c r="AC37" s="36">
        <f t="shared" si="216"/>
        <v>4.5486868536615717</v>
      </c>
      <c r="AD37" s="23">
        <f>(AD17/AD20)*100</f>
        <v>5.665020160931963</v>
      </c>
      <c r="AE37" s="37">
        <f t="shared" ref="AE37:AF37" si="217">(AE17/AE20)*100</f>
        <v>4.7023417971813597</v>
      </c>
      <c r="AF37" s="36">
        <f t="shared" si="217"/>
        <v>4.604451044334783</v>
      </c>
      <c r="AG37" s="23">
        <f>(AG17/AG20)*100</f>
        <v>5.664528259489833</v>
      </c>
      <c r="AH37" s="37">
        <f t="shared" ref="AH37:AI37" si="218">(AH17/AH20)*100</f>
        <v>4.7521702023608041</v>
      </c>
      <c r="AI37" s="23">
        <f t="shared" si="218"/>
        <v>4.6101063926080528</v>
      </c>
      <c r="AJ37" s="23">
        <f>(AJ17/AJ20)*100</f>
        <v>5.6641148969334196</v>
      </c>
      <c r="AK37" s="23">
        <f t="shared" ref="AK37:AL37" si="219">(AK17/AK20)*100</f>
        <v>4.7569798906753009</v>
      </c>
      <c r="AL37" s="23">
        <f t="shared" si="219"/>
        <v>4.6239603226975996</v>
      </c>
      <c r="AM37" s="23">
        <f>(AM17/AM20)*100</f>
        <v>5.6661817097154836</v>
      </c>
      <c r="AN37" s="23">
        <f t="shared" ref="AN37:AO37" si="220">(AN17/AN20)*100</f>
        <v>4.7691913148989329</v>
      </c>
      <c r="AO37" s="36">
        <f t="shared" si="220"/>
        <v>4.6331107618701148</v>
      </c>
      <c r="AP37" s="23">
        <f>(AP17/AP20)*100</f>
        <v>5.6169575334282618</v>
      </c>
      <c r="AQ37" s="37">
        <f t="shared" ref="AQ37:AR37" si="221">(AQ17/AQ20)*100</f>
        <v>4.7715222964043065</v>
      </c>
      <c r="AR37" s="36">
        <f t="shared" si="221"/>
        <v>4.6399592149064377</v>
      </c>
      <c r="AS37" s="23">
        <f>(AS17/AS20)*100</f>
        <v>5.6190030387208427</v>
      </c>
      <c r="AT37" s="37">
        <f t="shared" ref="AT37:AU37" si="222">(AT17/AT20)*100</f>
        <v>4.7777664197551788</v>
      </c>
      <c r="AU37" s="36">
        <f t="shared" si="222"/>
        <v>4.6422377896278979</v>
      </c>
      <c r="AV37" s="23">
        <f>(AV17/AV20)*100</f>
        <v>5.6190030387208418</v>
      </c>
      <c r="AW37" s="37">
        <f t="shared" ref="AW37:AX37" si="223">(AW17/AW20)*100</f>
        <v>4.7797242692897122</v>
      </c>
      <c r="AX37" s="36">
        <f t="shared" si="223"/>
        <v>4.6704242765605919</v>
      </c>
      <c r="AY37" s="23">
        <f>(AY17/AY20)*100</f>
        <v>5.6282078125374584</v>
      </c>
      <c r="AZ37" s="37">
        <f t="shared" ref="AZ37:BA37" si="224">(AZ17/AZ20)*100</f>
        <v>4.80591398309857</v>
      </c>
      <c r="BA37" s="36">
        <f t="shared" si="224"/>
        <v>4.6081122530306775</v>
      </c>
      <c r="BB37" s="23">
        <f>(BB17/BB20)*100</f>
        <v>5.6277987114789418</v>
      </c>
      <c r="BC37" s="37">
        <f t="shared" ref="BC37:BD37" si="225">(BC17/BC20)*100</f>
        <v>4.7507335601173653</v>
      </c>
      <c r="BD37" s="36">
        <f t="shared" si="225"/>
        <v>4.5970396096869717</v>
      </c>
      <c r="BE37" s="23">
        <f>(BE17/BE20)*100</f>
        <v>5.5844339992762189</v>
      </c>
      <c r="BF37" s="37">
        <f t="shared" ref="BF37" si="226">(BF17/BF20)*100</f>
        <v>4.7342321069253668</v>
      </c>
      <c r="BG37" s="36">
        <f t="shared" ref="BG37" si="227">(BG17/BG20)*100</f>
        <v>4.5991850787587696</v>
      </c>
      <c r="BH37" s="23">
        <f>(BH17/BH20)*100</f>
        <v>5.5930251215050601</v>
      </c>
      <c r="BI37" s="37">
        <f t="shared" ref="BI37" si="228">(BI17/BI20)*100</f>
        <v>4.7372731606412257</v>
      </c>
      <c r="BJ37" s="36">
        <f t="shared" ref="BJ37" si="229">(BJ17/BJ20)*100</f>
        <v>4.5933758086566714</v>
      </c>
      <c r="BK37" s="23">
        <f>(BK17/BK20)*100</f>
        <v>5.5930251215050601</v>
      </c>
      <c r="BL37" s="37">
        <f t="shared" ref="BL37" si="230">(BL17/BL20)*100</f>
        <v>4.7322710535945802</v>
      </c>
      <c r="BM37" s="24" t="s">
        <v>24</v>
      </c>
    </row>
    <row r="38" spans="1:65" x14ac:dyDescent="0.25">
      <c r="A38" s="24" t="s">
        <v>8</v>
      </c>
      <c r="B38" s="38">
        <f t="shared" ref="B38:BI38" si="231">(B18/B20)*100</f>
        <v>1.7522963060689647</v>
      </c>
      <c r="C38" s="25">
        <f t="shared" si="231"/>
        <v>8.3666688373015248</v>
      </c>
      <c r="D38" s="39">
        <f t="shared" si="231"/>
        <v>2.6592317651784283</v>
      </c>
      <c r="E38" s="38">
        <f t="shared" si="231"/>
        <v>1.7463143228677622</v>
      </c>
      <c r="F38" s="25">
        <f t="shared" si="231"/>
        <v>8.3439563814121733</v>
      </c>
      <c r="G38" s="39">
        <f t="shared" si="231"/>
        <v>2.6509557686211749</v>
      </c>
      <c r="H38" s="38">
        <f t="shared" si="231"/>
        <v>1.7453643495667814</v>
      </c>
      <c r="I38" s="25">
        <f t="shared" si="231"/>
        <v>8.3327147996747222</v>
      </c>
      <c r="J38" s="39">
        <f t="shared" si="231"/>
        <v>2.6485946524524113</v>
      </c>
      <c r="K38" s="38">
        <f t="shared" si="231"/>
        <v>1.7442345173040046</v>
      </c>
      <c r="L38" s="25">
        <f t="shared" si="231"/>
        <v>8.2528983535686713</v>
      </c>
      <c r="M38" s="39">
        <f t="shared" si="231"/>
        <v>2.6432492518098685</v>
      </c>
      <c r="N38" s="38">
        <f t="shared" si="231"/>
        <v>1.7425691594486992</v>
      </c>
      <c r="O38" s="25">
        <f t="shared" si="231"/>
        <v>8.249279364387279</v>
      </c>
      <c r="P38" s="39">
        <f t="shared" si="231"/>
        <v>2.6413133742277695</v>
      </c>
      <c r="Q38" s="38">
        <f t="shared" si="231"/>
        <v>1.744532692326858</v>
      </c>
      <c r="R38" s="25">
        <f t="shared" si="231"/>
        <v>8.2361753579864416</v>
      </c>
      <c r="S38" s="39">
        <f t="shared" si="231"/>
        <v>2.6411963631493824</v>
      </c>
      <c r="T38" s="38">
        <f t="shared" si="231"/>
        <v>1.7437887453136076</v>
      </c>
      <c r="U38" s="25">
        <f t="shared" si="231"/>
        <v>8.2197359291179115</v>
      </c>
      <c r="V38" s="39">
        <f t="shared" si="231"/>
        <v>2.6382844643401815</v>
      </c>
      <c r="W38" s="38">
        <f t="shared" si="231"/>
        <v>1.7429270784568536</v>
      </c>
      <c r="X38" s="25">
        <f t="shared" si="231"/>
        <v>8.207539666890959</v>
      </c>
      <c r="Y38" s="39">
        <f t="shared" si="231"/>
        <v>2.6358571968465201</v>
      </c>
      <c r="Z38" s="38">
        <f t="shared" si="231"/>
        <v>1.7353770636665842</v>
      </c>
      <c r="AA38" s="25">
        <f t="shared" si="231"/>
        <v>8.1843802029428279</v>
      </c>
      <c r="AB38" s="39">
        <f t="shared" si="231"/>
        <v>2.6230341878165233</v>
      </c>
      <c r="AC38" s="38">
        <f t="shared" si="231"/>
        <v>1.7364713020290086</v>
      </c>
      <c r="AD38" s="25">
        <f t="shared" si="231"/>
        <v>8.1737216494257279</v>
      </c>
      <c r="AE38" s="39">
        <f t="shared" si="231"/>
        <v>2.6225107421407787</v>
      </c>
      <c r="AF38" s="38">
        <f t="shared" si="231"/>
        <v>1.4943826131683562</v>
      </c>
      <c r="AG38" s="25">
        <f t="shared" si="231"/>
        <v>8.1548061788442858</v>
      </c>
      <c r="AH38" s="39">
        <f t="shared" si="231"/>
        <v>2.4224962893729862</v>
      </c>
      <c r="AI38" s="25">
        <f t="shared" si="231"/>
        <v>1.4933643827703738</v>
      </c>
      <c r="AJ38" s="25">
        <f t="shared" si="231"/>
        <v>8.1337453565950621</v>
      </c>
      <c r="AK38" s="25">
        <f t="shared" si="231"/>
        <v>2.4186851729940599</v>
      </c>
      <c r="AL38" s="25">
        <f t="shared" si="231"/>
        <v>1.4931890335103031</v>
      </c>
      <c r="AM38" s="25">
        <f t="shared" si="231"/>
        <v>8.1278342720383652</v>
      </c>
      <c r="AN38" s="25">
        <f t="shared" si="231"/>
        <v>2.4177105630984759</v>
      </c>
      <c r="AO38" s="38">
        <f t="shared" si="231"/>
        <v>1.4949297315196393</v>
      </c>
      <c r="AP38" s="25">
        <f t="shared" si="231"/>
        <v>8.0410469910658051</v>
      </c>
      <c r="AQ38" s="39">
        <f t="shared" si="231"/>
        <v>2.4158639270952258</v>
      </c>
      <c r="AR38" s="38">
        <f t="shared" si="231"/>
        <v>1.4922481685022468</v>
      </c>
      <c r="AS38" s="25">
        <f t="shared" si="231"/>
        <v>8.0107784219483058</v>
      </c>
      <c r="AT38" s="39">
        <f t="shared" si="231"/>
        <v>2.4097764875610772</v>
      </c>
      <c r="AU38" s="38">
        <f t="shared" si="231"/>
        <v>1.4921287443800806</v>
      </c>
      <c r="AV38" s="25">
        <f t="shared" si="231"/>
        <v>8.0054498806611303</v>
      </c>
      <c r="AW38" s="39">
        <f t="shared" si="231"/>
        <v>2.4089238440887875</v>
      </c>
      <c r="AX38" s="38">
        <f t="shared" si="231"/>
        <v>1.5025598125927391</v>
      </c>
      <c r="AY38" s="25">
        <f t="shared" si="231"/>
        <v>7.9991374513282256</v>
      </c>
      <c r="AZ38" s="39">
        <f t="shared" si="231"/>
        <v>2.4215768605060779</v>
      </c>
      <c r="BA38" s="38">
        <f t="shared" si="231"/>
        <v>2.7931396993938247</v>
      </c>
      <c r="BB38" s="25">
        <f t="shared" si="231"/>
        <v>7.9938985031728649</v>
      </c>
      <c r="BC38" s="39">
        <f t="shared" si="231"/>
        <v>3.520558419425007</v>
      </c>
      <c r="BD38" s="38">
        <f t="shared" si="231"/>
        <v>2.7781353559564108</v>
      </c>
      <c r="BE38" s="25">
        <f t="shared" si="231"/>
        <v>7.9867903722811437</v>
      </c>
      <c r="BF38" s="39">
        <f t="shared" si="231"/>
        <v>3.5018465664689149</v>
      </c>
      <c r="BG38" s="38">
        <f t="shared" si="231"/>
        <v>2.7833254106771737</v>
      </c>
      <c r="BH38" s="25">
        <f t="shared" si="231"/>
        <v>7.9828282285294154</v>
      </c>
      <c r="BI38" s="39">
        <f t="shared" si="231"/>
        <v>3.505764978392329</v>
      </c>
      <c r="BJ38" s="38">
        <f t="shared" ref="BJ38:BL38" si="232">(BJ18/BJ20)*100</f>
        <v>2.784106031347144</v>
      </c>
      <c r="BK38" s="25">
        <f t="shared" si="232"/>
        <v>7.9762396559820097</v>
      </c>
      <c r="BL38" s="39">
        <f t="shared" si="232"/>
        <v>3.5055216940950618</v>
      </c>
      <c r="BM38" s="24" t="s">
        <v>25</v>
      </c>
    </row>
    <row r="39" spans="1:65" x14ac:dyDescent="0.25">
      <c r="A39" s="26" t="s">
        <v>9</v>
      </c>
      <c r="B39" s="40">
        <f t="shared" ref="B39:BI39" si="233">(B19/B20)*100</f>
        <v>5.6801609830850524</v>
      </c>
      <c r="C39" s="27">
        <f t="shared" si="233"/>
        <v>7.1849999570597829</v>
      </c>
      <c r="D39" s="41">
        <f t="shared" si="233"/>
        <v>5.8864982916208426</v>
      </c>
      <c r="E39" s="40">
        <f t="shared" si="233"/>
        <v>5.6268226320907857</v>
      </c>
      <c r="F39" s="27">
        <f t="shared" si="233"/>
        <v>6.9476535423301717</v>
      </c>
      <c r="G39" s="41">
        <f t="shared" si="233"/>
        <v>5.8079295144636029</v>
      </c>
      <c r="H39" s="40">
        <f t="shared" si="233"/>
        <v>5.6186606125305412</v>
      </c>
      <c r="I39" s="27">
        <f t="shared" si="233"/>
        <v>6.923279758674318</v>
      </c>
      <c r="J39" s="41">
        <f t="shared" si="233"/>
        <v>5.7975446047284249</v>
      </c>
      <c r="K39" s="40">
        <f t="shared" si="233"/>
        <v>5.6219382191581087</v>
      </c>
      <c r="L39" s="27">
        <f t="shared" si="233"/>
        <v>6.9343114814178239</v>
      </c>
      <c r="M39" s="41">
        <f t="shared" si="233"/>
        <v>5.8032108934924649</v>
      </c>
      <c r="N39" s="40">
        <f t="shared" si="233"/>
        <v>5.6314917555780779</v>
      </c>
      <c r="O39" s="27">
        <f t="shared" si="233"/>
        <v>6.9359649316434737</v>
      </c>
      <c r="P39" s="41">
        <f t="shared" si="233"/>
        <v>5.8116730889089236</v>
      </c>
      <c r="Q39" s="40">
        <f t="shared" si="233"/>
        <v>5.6328440318968758</v>
      </c>
      <c r="R39" s="27">
        <f t="shared" si="233"/>
        <v>6.8966582861541958</v>
      </c>
      <c r="S39" s="41">
        <f t="shared" si="233"/>
        <v>5.8074094519029478</v>
      </c>
      <c r="T39" s="40">
        <f t="shared" si="233"/>
        <v>5.6464786661289477</v>
      </c>
      <c r="U39" s="27">
        <f t="shared" si="233"/>
        <v>6.9028979939432471</v>
      </c>
      <c r="V39" s="41">
        <f t="shared" si="233"/>
        <v>5.820022655623303</v>
      </c>
      <c r="W39" s="40">
        <f t="shared" si="233"/>
        <v>5.6426573753395157</v>
      </c>
      <c r="X39" s="27">
        <f t="shared" si="233"/>
        <v>6.9038073915673559</v>
      </c>
      <c r="Y39" s="41">
        <f t="shared" si="233"/>
        <v>5.816854795199168</v>
      </c>
      <c r="Z39" s="40">
        <f t="shared" si="233"/>
        <v>5.6287798183054703</v>
      </c>
      <c r="AA39" s="27">
        <f t="shared" si="233"/>
        <v>6.9072556620129486</v>
      </c>
      <c r="AB39" s="41">
        <f t="shared" si="233"/>
        <v>5.8047524711654139</v>
      </c>
      <c r="AC39" s="40">
        <f t="shared" si="233"/>
        <v>5.6275998750511089</v>
      </c>
      <c r="AD39" s="27">
        <f t="shared" si="233"/>
        <v>6.9084854156182747</v>
      </c>
      <c r="AE39" s="41">
        <f t="shared" si="233"/>
        <v>5.8039042046893625</v>
      </c>
      <c r="AF39" s="40">
        <f t="shared" si="233"/>
        <v>5.6357926812850323</v>
      </c>
      <c r="AG39" s="27">
        <f t="shared" si="233"/>
        <v>7.0162428336366993</v>
      </c>
      <c r="AH39" s="41">
        <f t="shared" si="233"/>
        <v>5.8281550217702538</v>
      </c>
      <c r="AI39" s="27">
        <f t="shared" si="233"/>
        <v>5.632231819688827</v>
      </c>
      <c r="AJ39" s="27">
        <f t="shared" si="233"/>
        <v>6.9183213776481134</v>
      </c>
      <c r="AK39" s="27">
        <f t="shared" si="233"/>
        <v>5.8114452429487695</v>
      </c>
      <c r="AL39" s="27">
        <f t="shared" si="233"/>
        <v>5.6339051335057304</v>
      </c>
      <c r="AM39" s="27">
        <f t="shared" si="233"/>
        <v>6.8980645455711143</v>
      </c>
      <c r="AN39" s="27">
        <f t="shared" si="233"/>
        <v>5.81006264476179</v>
      </c>
      <c r="AO39" s="40">
        <f t="shared" si="233"/>
        <v>5.6382926818743186</v>
      </c>
      <c r="AP39" s="27">
        <f t="shared" si="233"/>
        <v>6.9219322268458807</v>
      </c>
      <c r="AQ39" s="41">
        <f t="shared" si="233"/>
        <v>5.8188802737072454</v>
      </c>
      <c r="AR39" s="40">
        <f t="shared" si="233"/>
        <v>5.646848383040914</v>
      </c>
      <c r="AS39" s="27">
        <f t="shared" si="233"/>
        <v>6.926939623802121</v>
      </c>
      <c r="AT39" s="41">
        <f t="shared" si="233"/>
        <v>5.8270300986594981</v>
      </c>
      <c r="AU39" s="40">
        <f t="shared" si="233"/>
        <v>5.6575684069363525</v>
      </c>
      <c r="AV39" s="27">
        <f t="shared" si="233"/>
        <v>6.920549874369156</v>
      </c>
      <c r="AW39" s="41">
        <f t="shared" si="233"/>
        <v>5.8353418033555</v>
      </c>
      <c r="AX39" s="40">
        <f t="shared" si="233"/>
        <v>5.6796244936591354</v>
      </c>
      <c r="AY39" s="27">
        <f t="shared" si="233"/>
        <v>6.9485957974357389</v>
      </c>
      <c r="AZ39" s="41">
        <f t="shared" si="233"/>
        <v>5.8591353571220877</v>
      </c>
      <c r="BA39" s="40">
        <f t="shared" si="233"/>
        <v>5.6053106622283897</v>
      </c>
      <c r="BB39" s="27">
        <f t="shared" si="233"/>
        <v>6.8831523102059506</v>
      </c>
      <c r="BC39" s="41">
        <f t="shared" si="233"/>
        <v>5.7840395691138529</v>
      </c>
      <c r="BD39" s="40">
        <f t="shared" si="233"/>
        <v>5.5549166238635683</v>
      </c>
      <c r="BE39" s="27">
        <f t="shared" si="233"/>
        <v>6.8533775260660788</v>
      </c>
      <c r="BF39" s="41">
        <f t="shared" si="233"/>
        <v>5.7353299375483751</v>
      </c>
      <c r="BG39" s="40">
        <f t="shared" si="233"/>
        <v>5.5560883140345014</v>
      </c>
      <c r="BH39" s="27">
        <f t="shared" si="233"/>
        <v>6.8538418557674934</v>
      </c>
      <c r="BI39" s="41">
        <f t="shared" si="233"/>
        <v>5.7364033442468845</v>
      </c>
      <c r="BJ39" s="40">
        <f t="shared" ref="BJ39:BL39" si="234">(BJ19/BJ20)*100</f>
        <v>5.5568949443910665</v>
      </c>
      <c r="BK39" s="27">
        <f t="shared" si="234"/>
        <v>6.8543245950165446</v>
      </c>
      <c r="BL39" s="41">
        <f t="shared" si="234"/>
        <v>5.7371649718868625</v>
      </c>
      <c r="BM39" s="26" t="s">
        <v>26</v>
      </c>
    </row>
    <row r="40" spans="1:65" x14ac:dyDescent="0.25">
      <c r="A40" s="64" t="s">
        <v>3</v>
      </c>
      <c r="B40" s="65">
        <f t="shared" ref="B40:BI40" si="235">(B20/B20)*100</f>
        <v>100</v>
      </c>
      <c r="C40" s="66">
        <f t="shared" si="235"/>
        <v>100</v>
      </c>
      <c r="D40" s="67">
        <f t="shared" si="235"/>
        <v>100</v>
      </c>
      <c r="E40" s="65">
        <f t="shared" si="235"/>
        <v>100</v>
      </c>
      <c r="F40" s="66">
        <f t="shared" si="235"/>
        <v>100</v>
      </c>
      <c r="G40" s="67">
        <f t="shared" si="235"/>
        <v>100</v>
      </c>
      <c r="H40" s="65">
        <f t="shared" si="235"/>
        <v>100</v>
      </c>
      <c r="I40" s="66">
        <f t="shared" si="235"/>
        <v>100</v>
      </c>
      <c r="J40" s="67">
        <f t="shared" si="235"/>
        <v>100</v>
      </c>
      <c r="K40" s="65">
        <f t="shared" si="235"/>
        <v>100</v>
      </c>
      <c r="L40" s="66">
        <f t="shared" si="235"/>
        <v>100</v>
      </c>
      <c r="M40" s="67">
        <f t="shared" si="235"/>
        <v>100</v>
      </c>
      <c r="N40" s="65">
        <f t="shared" si="235"/>
        <v>100</v>
      </c>
      <c r="O40" s="66">
        <f t="shared" si="235"/>
        <v>100</v>
      </c>
      <c r="P40" s="67">
        <f t="shared" si="235"/>
        <v>100</v>
      </c>
      <c r="Q40" s="65">
        <f t="shared" si="235"/>
        <v>100</v>
      </c>
      <c r="R40" s="66">
        <f t="shared" si="235"/>
        <v>100</v>
      </c>
      <c r="S40" s="67">
        <f t="shared" si="235"/>
        <v>100</v>
      </c>
      <c r="T40" s="65">
        <f t="shared" si="235"/>
        <v>100</v>
      </c>
      <c r="U40" s="66">
        <f t="shared" si="235"/>
        <v>100</v>
      </c>
      <c r="V40" s="67">
        <f t="shared" si="235"/>
        <v>100</v>
      </c>
      <c r="W40" s="65">
        <f t="shared" si="235"/>
        <v>100</v>
      </c>
      <c r="X40" s="66">
        <f t="shared" si="235"/>
        <v>100</v>
      </c>
      <c r="Y40" s="67">
        <f t="shared" si="235"/>
        <v>100</v>
      </c>
      <c r="Z40" s="65">
        <f t="shared" si="235"/>
        <v>100</v>
      </c>
      <c r="AA40" s="66">
        <f t="shared" si="235"/>
        <v>100</v>
      </c>
      <c r="AB40" s="67">
        <f t="shared" si="235"/>
        <v>100</v>
      </c>
      <c r="AC40" s="65">
        <f t="shared" si="235"/>
        <v>100</v>
      </c>
      <c r="AD40" s="66">
        <f t="shared" si="235"/>
        <v>100</v>
      </c>
      <c r="AE40" s="67">
        <f t="shared" si="235"/>
        <v>100</v>
      </c>
      <c r="AF40" s="65">
        <f t="shared" si="235"/>
        <v>100</v>
      </c>
      <c r="AG40" s="66">
        <f t="shared" si="235"/>
        <v>100</v>
      </c>
      <c r="AH40" s="67">
        <f t="shared" si="235"/>
        <v>100</v>
      </c>
      <c r="AI40" s="66">
        <f t="shared" si="235"/>
        <v>100</v>
      </c>
      <c r="AJ40" s="66">
        <f t="shared" si="235"/>
        <v>100</v>
      </c>
      <c r="AK40" s="66">
        <f t="shared" si="235"/>
        <v>100</v>
      </c>
      <c r="AL40" s="66">
        <f t="shared" si="235"/>
        <v>100</v>
      </c>
      <c r="AM40" s="66">
        <f t="shared" si="235"/>
        <v>100</v>
      </c>
      <c r="AN40" s="66">
        <f t="shared" si="235"/>
        <v>100</v>
      </c>
      <c r="AO40" s="65">
        <f t="shared" si="235"/>
        <v>100</v>
      </c>
      <c r="AP40" s="66">
        <f t="shared" si="235"/>
        <v>100</v>
      </c>
      <c r="AQ40" s="67">
        <f t="shared" si="235"/>
        <v>100</v>
      </c>
      <c r="AR40" s="65">
        <f t="shared" si="235"/>
        <v>100</v>
      </c>
      <c r="AS40" s="66">
        <f t="shared" si="235"/>
        <v>100</v>
      </c>
      <c r="AT40" s="67">
        <f t="shared" si="235"/>
        <v>100</v>
      </c>
      <c r="AU40" s="65">
        <f t="shared" si="235"/>
        <v>100</v>
      </c>
      <c r="AV40" s="66">
        <f t="shared" si="235"/>
        <v>100</v>
      </c>
      <c r="AW40" s="67">
        <f t="shared" si="235"/>
        <v>100</v>
      </c>
      <c r="AX40" s="65">
        <f t="shared" si="235"/>
        <v>100</v>
      </c>
      <c r="AY40" s="66">
        <f t="shared" si="235"/>
        <v>100</v>
      </c>
      <c r="AZ40" s="67">
        <f t="shared" si="235"/>
        <v>100</v>
      </c>
      <c r="BA40" s="65">
        <f t="shared" si="235"/>
        <v>100</v>
      </c>
      <c r="BB40" s="66">
        <f t="shared" si="235"/>
        <v>100</v>
      </c>
      <c r="BC40" s="67">
        <f t="shared" si="235"/>
        <v>100</v>
      </c>
      <c r="BD40" s="65">
        <f t="shared" si="235"/>
        <v>100</v>
      </c>
      <c r="BE40" s="66">
        <f t="shared" si="235"/>
        <v>100</v>
      </c>
      <c r="BF40" s="67">
        <f t="shared" si="235"/>
        <v>100</v>
      </c>
      <c r="BG40" s="65">
        <f t="shared" si="235"/>
        <v>100</v>
      </c>
      <c r="BH40" s="66">
        <f t="shared" si="235"/>
        <v>100</v>
      </c>
      <c r="BI40" s="67">
        <f t="shared" si="235"/>
        <v>100</v>
      </c>
      <c r="BJ40" s="65">
        <f t="shared" ref="BJ40:BL40" si="236">(BJ20/BJ20)*100</f>
        <v>100</v>
      </c>
      <c r="BK40" s="66">
        <f t="shared" si="236"/>
        <v>100</v>
      </c>
      <c r="BL40" s="67">
        <f t="shared" si="236"/>
        <v>100</v>
      </c>
      <c r="BM40" s="64" t="s">
        <v>3</v>
      </c>
    </row>
    <row r="41" spans="1:65" x14ac:dyDescent="0.25"/>
    <row r="42" spans="1:65" x14ac:dyDescent="0.25">
      <c r="A42" s="12" t="s">
        <v>39</v>
      </c>
      <c r="B42" s="12"/>
      <c r="C42" s="12"/>
      <c r="D42" s="12"/>
      <c r="BM42" s="13" t="s">
        <v>40</v>
      </c>
    </row>
    <row r="43" spans="1:65" s="7" customFormat="1" x14ac:dyDescent="0.25">
      <c r="A43" s="5" t="s">
        <v>47</v>
      </c>
      <c r="B43" s="5"/>
      <c r="C43" s="5"/>
      <c r="D43" s="5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5" t="s">
        <v>44</v>
      </c>
    </row>
    <row r="44" spans="1:65" s="7" customFormat="1" x14ac:dyDescent="0.25">
      <c r="A44" s="5" t="s">
        <v>42</v>
      </c>
      <c r="B44" s="5"/>
      <c r="C44" s="5"/>
      <c r="D44" s="5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5" t="s">
        <v>41</v>
      </c>
    </row>
    <row r="45" spans="1:65" s="7" customFormat="1" x14ac:dyDescent="0.25">
      <c r="A45" s="5" t="s">
        <v>18</v>
      </c>
      <c r="B45" s="5"/>
      <c r="C45" s="5"/>
      <c r="D45" s="5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5" t="s">
        <v>32</v>
      </c>
    </row>
    <row r="46" spans="1:65" x14ac:dyDescent="0.25">
      <c r="A46" s="2"/>
      <c r="B46" s="2"/>
      <c r="C46" s="2"/>
      <c r="D46" s="2"/>
      <c r="BM46" s="2"/>
    </row>
    <row r="47" spans="1:65" x14ac:dyDescent="0.25">
      <c r="A47" s="4"/>
      <c r="B47" s="4"/>
      <c r="C47" s="4"/>
      <c r="D47" s="4"/>
      <c r="BM47" s="4"/>
    </row>
    <row r="48" spans="1:65" x14ac:dyDescent="0.25">
      <c r="A48" s="4"/>
      <c r="B48" s="4"/>
      <c r="C48" s="4"/>
      <c r="D48" s="4"/>
      <c r="BM48" s="4"/>
    </row>
    <row r="49" spans="1:65" x14ac:dyDescent="0.25">
      <c r="A49" s="4"/>
      <c r="B49" s="4"/>
      <c r="C49" s="4"/>
      <c r="D49" s="4"/>
      <c r="BM49" s="4"/>
    </row>
    <row r="50" spans="1:65" x14ac:dyDescent="0.25">
      <c r="A50" s="4"/>
      <c r="B50" s="4"/>
      <c r="C50" s="4"/>
      <c r="D50" s="4"/>
      <c r="BM50" s="4"/>
    </row>
    <row r="51" spans="1:65" x14ac:dyDescent="0.25">
      <c r="A51" s="4"/>
      <c r="B51" s="4"/>
      <c r="C51" s="4"/>
      <c r="D51" s="4"/>
      <c r="BM51" s="4"/>
    </row>
    <row r="52" spans="1:65" x14ac:dyDescent="0.25">
      <c r="A52" s="4"/>
      <c r="B52" s="4"/>
      <c r="C52" s="4"/>
      <c r="D52" s="4"/>
      <c r="BM52" s="4"/>
    </row>
    <row r="53" spans="1:65" x14ac:dyDescent="0.25">
      <c r="A53" s="4"/>
      <c r="B53" s="4"/>
      <c r="C53" s="4"/>
      <c r="D53" s="4"/>
      <c r="BM53" s="4"/>
    </row>
    <row r="54" spans="1:65" x14ac:dyDescent="0.25"/>
    <row r="55" spans="1:65" x14ac:dyDescent="0.25"/>
    <row r="56" spans="1:65" x14ac:dyDescent="0.25"/>
    <row r="57" spans="1:65" x14ac:dyDescent="0.25"/>
    <row r="58" spans="1:65" x14ac:dyDescent="0.25"/>
    <row r="59" spans="1:65" x14ac:dyDescent="0.25"/>
    <row r="60" spans="1:65" x14ac:dyDescent="0.25"/>
    <row r="61" spans="1:65" x14ac:dyDescent="0.25"/>
    <row r="62" spans="1:65" x14ac:dyDescent="0.25"/>
    <row r="63" spans="1:65" x14ac:dyDescent="0.25"/>
    <row r="64" spans="1:65" x14ac:dyDescent="0.25"/>
    <row r="65" spans="5:64" x14ac:dyDescent="0.25"/>
    <row r="66" spans="5:64" x14ac:dyDescent="0.25"/>
    <row r="67" spans="5:64" x14ac:dyDescent="0.25"/>
    <row r="68" spans="5:64" s="8" customFormat="1" x14ac:dyDescent="0.25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5:64" s="8" customFormat="1" x14ac:dyDescent="0.25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5:64" s="8" customFormat="1" x14ac:dyDescent="0.25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5:64" s="8" customFormat="1" x14ac:dyDescent="0.25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5:64" s="8" customFormat="1" x14ac:dyDescent="0.25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5:64" s="8" customFormat="1" x14ac:dyDescent="0.25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5:64" s="8" customFormat="1" x14ac:dyDescent="0.25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5:64" s="8" customFormat="1" x14ac:dyDescent="0.25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5:64" s="8" customFormat="1" x14ac:dyDescent="0.25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5:64" s="8" customFormat="1" x14ac:dyDescent="0.25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5:64" s="8" customFormat="1" x14ac:dyDescent="0.25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5:64" s="8" customFormat="1" x14ac:dyDescent="0.25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5:64" s="8" customFormat="1" x14ac:dyDescent="0.25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5:64" s="8" customFormat="1" x14ac:dyDescent="0.25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5:64" s="8" customFormat="1" x14ac:dyDescent="0.25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5:64" s="8" customFormat="1" x14ac:dyDescent="0.25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5:64" s="8" customFormat="1" x14ac:dyDescent="0.25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5:64" s="8" customFormat="1" x14ac:dyDescent="0.25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5:64" s="8" customFormat="1" x14ac:dyDescent="0.25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5:64" s="8" customFormat="1" x14ac:dyDescent="0.25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5:64" s="8" customFormat="1" x14ac:dyDescent="0.25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5:64" s="8" customFormat="1" x14ac:dyDescent="0.25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5:64" s="8" customFormat="1" x14ac:dyDescent="0.25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5:64" s="8" customFormat="1" x14ac:dyDescent="0.25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5:64" s="8" customFormat="1" x14ac:dyDescent="0.25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5:64" s="8" customFormat="1" x14ac:dyDescent="0.25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5:64" s="8" customFormat="1" x14ac:dyDescent="0.25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5:64" s="8" customFormat="1" x14ac:dyDescent="0.25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5:64" s="8" customFormat="1" x14ac:dyDescent="0.25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5:64" s="8" customFormat="1" x14ac:dyDescent="0.25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5:64" s="8" customFormat="1" x14ac:dyDescent="0.25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5:64" s="8" customFormat="1" x14ac:dyDescent="0.25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5:64" s="8" customFormat="1" x14ac:dyDescent="0.25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5:64" s="8" customFormat="1" x14ac:dyDescent="0.25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5:64" s="8" customFormat="1" x14ac:dyDescent="0.25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5:64" s="8" customFormat="1" x14ac:dyDescent="0.25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5:64" s="8" customFormat="1" x14ac:dyDescent="0.25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5:64" s="8" customFormat="1" x14ac:dyDescent="0.25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5:64" s="8" customFormat="1" x14ac:dyDescent="0.25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5:64" s="8" customFormat="1" x14ac:dyDescent="0.25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5:64" x14ac:dyDescent="0.25"/>
  </sheetData>
  <mergeCells count="46">
    <mergeCell ref="Q3:S3"/>
    <mergeCell ref="Q23:S23"/>
    <mergeCell ref="AL3:AN3"/>
    <mergeCell ref="AL23:AN23"/>
    <mergeCell ref="AC3:AE3"/>
    <mergeCell ref="AC23:AE23"/>
    <mergeCell ref="AF3:AH3"/>
    <mergeCell ref="AF23:AH23"/>
    <mergeCell ref="AI3:AK3"/>
    <mergeCell ref="AI23:AK23"/>
    <mergeCell ref="T3:V3"/>
    <mergeCell ref="T23:V23"/>
    <mergeCell ref="W3:Y3"/>
    <mergeCell ref="W23:Y23"/>
    <mergeCell ref="Z3:AB3"/>
    <mergeCell ref="Z23:AB23"/>
    <mergeCell ref="H3:J3"/>
    <mergeCell ref="H23:J23"/>
    <mergeCell ref="K3:M3"/>
    <mergeCell ref="K23:M23"/>
    <mergeCell ref="N3:P3"/>
    <mergeCell ref="N23:P23"/>
    <mergeCell ref="A23:A24"/>
    <mergeCell ref="A3:A4"/>
    <mergeCell ref="B3:D3"/>
    <mergeCell ref="B23:D23"/>
    <mergeCell ref="E3:G3"/>
    <mergeCell ref="E23:G23"/>
    <mergeCell ref="BA3:BC3"/>
    <mergeCell ref="BA23:BC23"/>
    <mergeCell ref="AO3:AQ3"/>
    <mergeCell ref="AO23:AQ23"/>
    <mergeCell ref="AX3:AZ3"/>
    <mergeCell ref="AX23:AZ23"/>
    <mergeCell ref="AU3:AW3"/>
    <mergeCell ref="AU23:AW23"/>
    <mergeCell ref="AR3:AT3"/>
    <mergeCell ref="AR23:AT23"/>
    <mergeCell ref="BG3:BI3"/>
    <mergeCell ref="BG23:BI23"/>
    <mergeCell ref="BM23:BM24"/>
    <mergeCell ref="BM3:BM4"/>
    <mergeCell ref="BD3:BF3"/>
    <mergeCell ref="BD23:BF23"/>
    <mergeCell ref="BJ3:BL3"/>
    <mergeCell ref="BJ23:BL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08"/>
  <sheetViews>
    <sheetView topLeftCell="A2" zoomScale="85" zoomScaleNormal="85" workbookViewId="0">
      <pane xSplit="1" ySplit="5" topLeftCell="BM7" activePane="bottomRight" state="frozen"/>
      <selection activeCell="A2" sqref="A2"/>
      <selection pane="topRight" activeCell="B2" sqref="B2"/>
      <selection pane="bottomLeft" activeCell="A7" sqref="A7"/>
      <selection pane="bottomRight" activeCell="BM4" sqref="BM4:BO4"/>
    </sheetView>
  </sheetViews>
  <sheetFormatPr defaultColWidth="9.140625" defaultRowHeight="0" customHeight="1" zeroHeight="1" x14ac:dyDescent="0.25"/>
  <cols>
    <col min="1" max="1" width="70.7109375" style="8" customWidth="1"/>
    <col min="2" max="2" width="13.42578125" style="8" customWidth="1"/>
    <col min="3" max="3" width="13.28515625" style="8" customWidth="1"/>
    <col min="4" max="13" width="12" style="8" customWidth="1"/>
    <col min="14" max="14" width="11.140625" style="3" customWidth="1"/>
    <col min="15" max="16" width="11.5703125" style="3" bestFit="1" customWidth="1"/>
    <col min="17" max="17" width="11.140625" style="3" customWidth="1"/>
    <col min="18" max="19" width="11.5703125" style="3" bestFit="1" customWidth="1"/>
    <col min="20" max="20" width="11.140625" style="3" customWidth="1"/>
    <col min="21" max="22" width="11.5703125" style="3" bestFit="1" customWidth="1"/>
    <col min="23" max="23" width="11.140625" style="3" customWidth="1"/>
    <col min="24" max="25" width="11.5703125" style="3" bestFit="1" customWidth="1"/>
    <col min="26" max="26" width="11.140625" style="3" customWidth="1"/>
    <col min="27" max="28" width="11.5703125" style="3" bestFit="1" customWidth="1"/>
    <col min="29" max="34" width="11.5703125" style="3" customWidth="1"/>
    <col min="35" max="35" width="11.140625" style="3" customWidth="1"/>
    <col min="36" max="37" width="11.5703125" style="3" bestFit="1" customWidth="1"/>
    <col min="38" max="38" width="11.140625" style="3" customWidth="1"/>
    <col min="39" max="40" width="11.5703125" style="3" bestFit="1" customWidth="1"/>
    <col min="41" max="43" width="11.5703125" style="3" customWidth="1"/>
    <col min="44" max="44" width="11.140625" style="3" customWidth="1"/>
    <col min="45" max="46" width="11.5703125" style="3" bestFit="1" customWidth="1"/>
    <col min="47" max="47" width="11.140625" style="3" customWidth="1"/>
    <col min="48" max="49" width="11.5703125" style="3" bestFit="1" customWidth="1"/>
    <col min="50" max="50" width="11.140625" style="3" customWidth="1"/>
    <col min="51" max="52" width="11.5703125" style="3" bestFit="1" customWidth="1"/>
    <col min="53" max="53" width="11.140625" style="3" customWidth="1"/>
    <col min="54" max="55" width="11.5703125" style="3" bestFit="1" customWidth="1"/>
    <col min="56" max="58" width="11.5703125" style="3" customWidth="1"/>
    <col min="59" max="59" width="11.140625" style="3" customWidth="1"/>
    <col min="60" max="61" width="11.5703125" style="3" bestFit="1" customWidth="1"/>
    <col min="62" max="64" width="11.5703125" style="3" customWidth="1"/>
    <col min="65" max="65" width="11.140625" style="3" customWidth="1"/>
    <col min="66" max="67" width="11.5703125" style="3" bestFit="1" customWidth="1"/>
    <col min="68" max="68" width="126.85546875" style="3" bestFit="1" customWidth="1"/>
    <col min="69" max="16384" width="9.140625" style="1"/>
  </cols>
  <sheetData>
    <row r="1" spans="1:68" ht="15" x14ac:dyDescent="0.25">
      <c r="A1" s="7"/>
      <c r="B1" s="596" t="b">
        <f>B11+B13=B12</f>
        <v>0</v>
      </c>
      <c r="C1" s="596" t="b">
        <f>C11+C13=C12</f>
        <v>0</v>
      </c>
      <c r="D1" s="596" t="b">
        <f>D11=D12-D13</f>
        <v>0</v>
      </c>
      <c r="E1" s="596" t="b">
        <f>E11+E13=E12</f>
        <v>0</v>
      </c>
      <c r="F1" s="596" t="b">
        <f>F11+F13=F12</f>
        <v>0</v>
      </c>
      <c r="G1" s="596" t="b">
        <f>G11=G12-G13</f>
        <v>0</v>
      </c>
      <c r="H1" s="596" t="b">
        <f>H11+H13=H12</f>
        <v>0</v>
      </c>
      <c r="I1" s="596" t="b">
        <f>I11+I13=I12</f>
        <v>0</v>
      </c>
      <c r="J1" s="596" t="b">
        <f>J11=J12-J13</f>
        <v>0</v>
      </c>
      <c r="K1" s="596" t="b">
        <f>K11+K13=K12</f>
        <v>0</v>
      </c>
      <c r="L1" s="596" t="b">
        <f>L11+L13=L12</f>
        <v>0</v>
      </c>
      <c r="M1" s="596" t="b">
        <f>M11=M12-M13</f>
        <v>0</v>
      </c>
      <c r="N1" s="596" t="b">
        <f>N11+N13=N12</f>
        <v>0</v>
      </c>
      <c r="O1" s="596" t="b">
        <f>O11+O13=O12</f>
        <v>0</v>
      </c>
      <c r="P1" s="596" t="b">
        <f>P11=P12-P13</f>
        <v>0</v>
      </c>
      <c r="Q1" s="596" t="b">
        <f>Q11+Q13=Q12</f>
        <v>0</v>
      </c>
      <c r="R1" s="596" t="b">
        <f>R11+R13=R12</f>
        <v>0</v>
      </c>
      <c r="S1" s="596" t="b">
        <f>S11=S12-S13</f>
        <v>0</v>
      </c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/>
      <c r="AH1" s="596"/>
      <c r="AI1" s="596" t="b">
        <f>AI11+AI13=AI12</f>
        <v>0</v>
      </c>
      <c r="AJ1" s="596" t="b">
        <f>AJ11+AJ13=AJ12</f>
        <v>0</v>
      </c>
      <c r="AK1" s="596" t="b">
        <f>AK11=AK12-AK13</f>
        <v>0</v>
      </c>
      <c r="AL1" s="596" t="b">
        <f>AL11+AL13=AL12</f>
        <v>0</v>
      </c>
      <c r="AM1" s="596" t="b">
        <f>AM11+AM13=AM12</f>
        <v>0</v>
      </c>
      <c r="AN1" s="596" t="b">
        <f>AN11=AN12-AN13</f>
        <v>0</v>
      </c>
      <c r="AO1" s="596"/>
      <c r="AP1" s="596"/>
      <c r="AQ1" s="596"/>
      <c r="AR1" s="596" t="b">
        <f>AR11+AR13=AR12</f>
        <v>0</v>
      </c>
      <c r="AS1" s="596" t="b">
        <f>AS11+AS13=AS12</f>
        <v>0</v>
      </c>
      <c r="AT1" s="596" t="b">
        <f>AT11=AT12-AT13</f>
        <v>0</v>
      </c>
      <c r="AU1" s="596" t="b">
        <f>AU11+AU13=AU12</f>
        <v>0</v>
      </c>
      <c r="AV1" s="596" t="b">
        <f>AV11+AV13=AV12</f>
        <v>0</v>
      </c>
      <c r="AW1" s="596" t="b">
        <f>AW11=AW12-AW13</f>
        <v>0</v>
      </c>
      <c r="AX1" s="596" t="b">
        <f>AX11+AX13=AX12</f>
        <v>0</v>
      </c>
      <c r="AY1" s="596" t="b">
        <f>AY11+AY13=AY12</f>
        <v>0</v>
      </c>
      <c r="AZ1" s="596" t="b">
        <f>AZ11=AZ12-AZ13</f>
        <v>0</v>
      </c>
      <c r="BA1" s="596" t="b">
        <f>BA11+BA13=BA12</f>
        <v>0</v>
      </c>
      <c r="BB1" s="596" t="b">
        <f>BB11+BB13=BB12</f>
        <v>0</v>
      </c>
      <c r="BC1" s="596" t="b">
        <f>BC11=BC12-BC13</f>
        <v>0</v>
      </c>
      <c r="BD1" s="596"/>
      <c r="BE1" s="596"/>
      <c r="BF1" s="596"/>
      <c r="BG1" s="596" t="b">
        <f>BG11+BG13=BG12</f>
        <v>0</v>
      </c>
      <c r="BH1" s="596" t="b">
        <f>BH11+BH13=BH12</f>
        <v>0</v>
      </c>
      <c r="BI1" s="596" t="b">
        <f>BI11=BI12-BI13</f>
        <v>0</v>
      </c>
      <c r="BJ1" s="596"/>
      <c r="BK1" s="596"/>
      <c r="BL1" s="596"/>
      <c r="BM1" s="596" t="b">
        <f>BM11+BM13=BM12</f>
        <v>0</v>
      </c>
      <c r="BN1" s="596" t="b">
        <f>BN11+BN13=BN12</f>
        <v>0</v>
      </c>
      <c r="BO1" s="596" t="b">
        <f>BO11=BO12-BO13</f>
        <v>0</v>
      </c>
      <c r="BP1" s="596"/>
    </row>
    <row r="2" spans="1:68" ht="18.75" x14ac:dyDescent="0.25">
      <c r="A2" s="599" t="s">
        <v>43</v>
      </c>
      <c r="E2" s="599"/>
      <c r="F2" s="599"/>
      <c r="G2" s="599"/>
      <c r="H2" s="599"/>
      <c r="I2" s="599"/>
      <c r="J2" s="599"/>
      <c r="K2" s="599"/>
      <c r="L2" s="599"/>
      <c r="M2" s="599"/>
      <c r="N2" s="7"/>
      <c r="O2" s="597"/>
      <c r="P2" s="7"/>
      <c r="Q2" s="7"/>
      <c r="R2" s="597"/>
      <c r="S2" s="7"/>
      <c r="T2" s="7"/>
      <c r="U2" s="597"/>
      <c r="V2" s="7"/>
      <c r="W2" s="7"/>
      <c r="X2" s="597"/>
      <c r="Y2" s="7"/>
      <c r="Z2" s="7"/>
      <c r="AA2" s="597"/>
      <c r="AB2" s="7"/>
      <c r="AC2" s="7"/>
      <c r="AD2" s="7"/>
      <c r="AE2" s="7"/>
      <c r="AF2" s="7"/>
      <c r="AG2" s="7"/>
      <c r="AH2" s="7"/>
      <c r="AI2" s="7"/>
      <c r="AJ2" s="597"/>
      <c r="AK2" s="7"/>
      <c r="AL2" s="7"/>
      <c r="AM2" s="597"/>
      <c r="AN2" s="7"/>
      <c r="AO2" s="7"/>
      <c r="AP2" s="7"/>
      <c r="AQ2" s="7"/>
      <c r="AR2" s="7"/>
      <c r="AS2" s="597"/>
      <c r="AT2" s="7"/>
      <c r="AU2" s="7"/>
      <c r="AV2" s="597"/>
      <c r="AW2" s="7"/>
      <c r="AX2" s="7"/>
      <c r="AY2" s="597"/>
      <c r="AZ2" s="7"/>
      <c r="BA2" s="7"/>
      <c r="BB2" s="597"/>
      <c r="BC2" s="7"/>
      <c r="BD2" s="7"/>
      <c r="BE2" s="7"/>
      <c r="BF2" s="7"/>
      <c r="BG2" s="7"/>
      <c r="BH2" s="597"/>
      <c r="BI2" s="7"/>
      <c r="BJ2" s="7"/>
      <c r="BK2" s="7"/>
      <c r="BL2" s="7"/>
      <c r="BM2" s="7"/>
      <c r="BN2" s="597"/>
      <c r="BO2" s="7"/>
      <c r="BP2" s="7" t="s">
        <v>20</v>
      </c>
    </row>
    <row r="3" spans="1:68" ht="18.75" x14ac:dyDescent="0.25">
      <c r="A3" s="599" t="s">
        <v>17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6"/>
      <c r="O3" s="6"/>
      <c r="P3" s="598"/>
      <c r="Q3" s="6"/>
      <c r="R3" s="6"/>
      <c r="S3" s="598"/>
      <c r="T3" s="6"/>
      <c r="U3" s="6"/>
      <c r="V3" s="598"/>
      <c r="W3" s="6"/>
      <c r="X3" s="6"/>
      <c r="Y3" s="598"/>
      <c r="Z3" s="6"/>
      <c r="AA3" s="6"/>
      <c r="AB3" s="598"/>
      <c r="AC3" s="598"/>
      <c r="AD3" s="598"/>
      <c r="AE3" s="598"/>
      <c r="AF3" s="598"/>
      <c r="AG3" s="598"/>
      <c r="AH3" s="598"/>
      <c r="AI3" s="6"/>
      <c r="AJ3" s="6"/>
      <c r="AK3" s="598"/>
      <c r="AL3" s="6"/>
      <c r="AM3" s="6"/>
      <c r="AN3" s="598"/>
      <c r="AO3" s="598"/>
      <c r="AP3" s="598"/>
      <c r="AQ3" s="598"/>
      <c r="AR3" s="6"/>
      <c r="AS3" s="6"/>
      <c r="AT3" s="598"/>
      <c r="AU3" s="6"/>
      <c r="AV3" s="6"/>
      <c r="AW3" s="598"/>
      <c r="AX3" s="6"/>
      <c r="AY3" s="6"/>
      <c r="AZ3" s="598"/>
      <c r="BA3" s="6"/>
      <c r="BB3" s="6"/>
      <c r="BC3" s="598"/>
      <c r="BD3" s="598"/>
      <c r="BE3" s="598"/>
      <c r="BF3" s="598"/>
      <c r="BG3" s="6"/>
      <c r="BH3" s="6"/>
      <c r="BI3" s="598"/>
      <c r="BJ3" s="598"/>
      <c r="BK3" s="598"/>
      <c r="BL3" s="598"/>
      <c r="BM3" s="6"/>
      <c r="BN3" s="6"/>
      <c r="BO3" s="598"/>
      <c r="BP3" s="6" t="s">
        <v>12</v>
      </c>
    </row>
    <row r="4" spans="1:68" ht="15" x14ac:dyDescent="0.25">
      <c r="A4" s="1389" t="s">
        <v>16</v>
      </c>
      <c r="B4" s="1386">
        <v>42675</v>
      </c>
      <c r="C4" s="1387"/>
      <c r="D4" s="1388"/>
      <c r="E4" s="1386">
        <v>42676</v>
      </c>
      <c r="F4" s="1387"/>
      <c r="G4" s="1388"/>
      <c r="H4" s="1386">
        <v>42677</v>
      </c>
      <c r="I4" s="1387"/>
      <c r="J4" s="1388"/>
      <c r="K4" s="1386">
        <v>42678</v>
      </c>
      <c r="L4" s="1387"/>
      <c r="M4" s="1388"/>
      <c r="N4" s="1386">
        <v>42681</v>
      </c>
      <c r="O4" s="1387"/>
      <c r="P4" s="1388"/>
      <c r="Q4" s="1386">
        <v>42682</v>
      </c>
      <c r="R4" s="1387"/>
      <c r="S4" s="1388"/>
      <c r="T4" s="1386">
        <v>42683</v>
      </c>
      <c r="U4" s="1387"/>
      <c r="V4" s="1388"/>
      <c r="W4" s="1386">
        <v>42684</v>
      </c>
      <c r="X4" s="1387"/>
      <c r="Y4" s="1388"/>
      <c r="Z4" s="1386">
        <v>42685</v>
      </c>
      <c r="AA4" s="1387"/>
      <c r="AB4" s="1388"/>
      <c r="AC4" s="1386">
        <v>42688</v>
      </c>
      <c r="AD4" s="1387"/>
      <c r="AE4" s="1388"/>
      <c r="AF4" s="1386">
        <v>42689</v>
      </c>
      <c r="AG4" s="1387"/>
      <c r="AH4" s="1388"/>
      <c r="AI4" s="1386">
        <v>42690</v>
      </c>
      <c r="AJ4" s="1387"/>
      <c r="AK4" s="1388"/>
      <c r="AL4" s="1386">
        <v>42691</v>
      </c>
      <c r="AM4" s="1387"/>
      <c r="AN4" s="1388"/>
      <c r="AO4" s="1386">
        <v>42692</v>
      </c>
      <c r="AP4" s="1387"/>
      <c r="AQ4" s="1388"/>
      <c r="AR4" s="1386">
        <v>42695</v>
      </c>
      <c r="AS4" s="1387"/>
      <c r="AT4" s="1388"/>
      <c r="AU4" s="1386">
        <v>42696</v>
      </c>
      <c r="AV4" s="1387"/>
      <c r="AW4" s="1388"/>
      <c r="AX4" s="1386">
        <v>42697</v>
      </c>
      <c r="AY4" s="1387"/>
      <c r="AZ4" s="1388"/>
      <c r="BA4" s="1386">
        <v>42698</v>
      </c>
      <c r="BB4" s="1387"/>
      <c r="BC4" s="1388"/>
      <c r="BD4" s="1386">
        <v>42699</v>
      </c>
      <c r="BE4" s="1387"/>
      <c r="BF4" s="1388"/>
      <c r="BG4" s="1386">
        <v>42702</v>
      </c>
      <c r="BH4" s="1387"/>
      <c r="BI4" s="1388"/>
      <c r="BJ4" s="1386">
        <v>42703</v>
      </c>
      <c r="BK4" s="1387"/>
      <c r="BL4" s="1388"/>
      <c r="BM4" s="1386">
        <v>42704</v>
      </c>
      <c r="BN4" s="1387"/>
      <c r="BO4" s="1388"/>
      <c r="BP4" s="1183" t="s">
        <v>33</v>
      </c>
    </row>
    <row r="5" spans="1:68" ht="15" x14ac:dyDescent="0.25">
      <c r="A5" s="1389"/>
      <c r="B5" s="1137" t="s">
        <v>14</v>
      </c>
      <c r="C5" s="1138" t="s">
        <v>15</v>
      </c>
      <c r="D5" s="1139" t="s">
        <v>3</v>
      </c>
      <c r="E5" s="1143" t="s">
        <v>14</v>
      </c>
      <c r="F5" s="1144" t="s">
        <v>15</v>
      </c>
      <c r="G5" s="1145" t="s">
        <v>3</v>
      </c>
      <c r="H5" s="1149" t="s">
        <v>14</v>
      </c>
      <c r="I5" s="1150" t="s">
        <v>15</v>
      </c>
      <c r="J5" s="1151" t="s">
        <v>3</v>
      </c>
      <c r="K5" s="1155" t="s">
        <v>14</v>
      </c>
      <c r="L5" s="1156" t="s">
        <v>15</v>
      </c>
      <c r="M5" s="1157" t="s">
        <v>3</v>
      </c>
      <c r="N5" s="1161" t="s">
        <v>14</v>
      </c>
      <c r="O5" s="1162" t="s">
        <v>15</v>
      </c>
      <c r="P5" s="1163" t="s">
        <v>3</v>
      </c>
      <c r="Q5" s="1167" t="s">
        <v>14</v>
      </c>
      <c r="R5" s="1168" t="s">
        <v>15</v>
      </c>
      <c r="S5" s="1169" t="s">
        <v>3</v>
      </c>
      <c r="T5" s="1173" t="s">
        <v>14</v>
      </c>
      <c r="U5" s="1174" t="s">
        <v>15</v>
      </c>
      <c r="V5" s="1175" t="s">
        <v>3</v>
      </c>
      <c r="W5" s="1173" t="s">
        <v>14</v>
      </c>
      <c r="X5" s="1174" t="s">
        <v>15</v>
      </c>
      <c r="Y5" s="1175" t="s">
        <v>3</v>
      </c>
      <c r="Z5" s="1173" t="s">
        <v>14</v>
      </c>
      <c r="AA5" s="1174" t="s">
        <v>15</v>
      </c>
      <c r="AB5" s="1175" t="s">
        <v>3</v>
      </c>
      <c r="AC5" s="1179" t="s">
        <v>14</v>
      </c>
      <c r="AD5" s="1180" t="s">
        <v>15</v>
      </c>
      <c r="AE5" s="1181" t="s">
        <v>3</v>
      </c>
      <c r="AF5" s="1188" t="s">
        <v>14</v>
      </c>
      <c r="AG5" s="1189" t="s">
        <v>15</v>
      </c>
      <c r="AH5" s="1190" t="s">
        <v>3</v>
      </c>
      <c r="AI5" s="1194" t="s">
        <v>14</v>
      </c>
      <c r="AJ5" s="1195" t="s">
        <v>15</v>
      </c>
      <c r="AK5" s="1196" t="s">
        <v>3</v>
      </c>
      <c r="AL5" s="1200" t="s">
        <v>14</v>
      </c>
      <c r="AM5" s="1201" t="s">
        <v>15</v>
      </c>
      <c r="AN5" s="1202" t="s">
        <v>3</v>
      </c>
      <c r="AO5" s="1206" t="s">
        <v>14</v>
      </c>
      <c r="AP5" s="1207" t="s">
        <v>15</v>
      </c>
      <c r="AQ5" s="1208" t="s">
        <v>3</v>
      </c>
      <c r="AR5" s="1212" t="s">
        <v>14</v>
      </c>
      <c r="AS5" s="1213" t="s">
        <v>15</v>
      </c>
      <c r="AT5" s="1214" t="s">
        <v>3</v>
      </c>
      <c r="AU5" s="1218" t="s">
        <v>14</v>
      </c>
      <c r="AV5" s="1219" t="s">
        <v>15</v>
      </c>
      <c r="AW5" s="1220" t="s">
        <v>3</v>
      </c>
      <c r="AX5" s="1224" t="s">
        <v>14</v>
      </c>
      <c r="AY5" s="1225" t="s">
        <v>15</v>
      </c>
      <c r="AZ5" s="1226" t="s">
        <v>3</v>
      </c>
      <c r="BA5" s="1230" t="s">
        <v>14</v>
      </c>
      <c r="BB5" s="1231" t="s">
        <v>15</v>
      </c>
      <c r="BC5" s="1232" t="s">
        <v>3</v>
      </c>
      <c r="BD5" s="1236" t="s">
        <v>14</v>
      </c>
      <c r="BE5" s="1237" t="s">
        <v>15</v>
      </c>
      <c r="BF5" s="1238" t="s">
        <v>3</v>
      </c>
      <c r="BG5" s="1242" t="s">
        <v>14</v>
      </c>
      <c r="BH5" s="1243" t="s">
        <v>15</v>
      </c>
      <c r="BI5" s="1244" t="s">
        <v>3</v>
      </c>
      <c r="BJ5" s="1248" t="s">
        <v>14</v>
      </c>
      <c r="BK5" s="1249" t="s">
        <v>15</v>
      </c>
      <c r="BL5" s="1250" t="s">
        <v>3</v>
      </c>
      <c r="BM5" s="1137" t="s">
        <v>14</v>
      </c>
      <c r="BN5" s="1138" t="s">
        <v>15</v>
      </c>
      <c r="BO5" s="1139" t="s">
        <v>3</v>
      </c>
      <c r="BP5" s="1137"/>
    </row>
    <row r="6" spans="1:68" ht="15" x14ac:dyDescent="0.25">
      <c r="A6" s="603" t="s">
        <v>0</v>
      </c>
      <c r="B6" s="604">
        <v>296.25817899999998</v>
      </c>
      <c r="C6" s="605">
        <v>122.60528199999999</v>
      </c>
      <c r="D6" s="606">
        <v>418.86346099999997</v>
      </c>
      <c r="E6" s="605">
        <f t="array" ref="E6">SUM(E7:E8)</f>
        <v>305.17249200000003</v>
      </c>
      <c r="F6" s="605">
        <f t="array" ref="F6">SUM(F7:F8)</f>
        <v>122.85226399999999</v>
      </c>
      <c r="G6" s="605">
        <f>E6+F6</f>
        <v>428.02475600000002</v>
      </c>
      <c r="H6" s="605">
        <f t="array" ref="H6">SUM(H7:H8)</f>
        <v>304.25586000000004</v>
      </c>
      <c r="I6" s="605">
        <f t="array" ref="I6">SUM(I7:I8)</f>
        <v>124.62190399999999</v>
      </c>
      <c r="J6" s="605">
        <f>H6+I6</f>
        <v>428.87776400000001</v>
      </c>
      <c r="K6" s="605">
        <f t="array" ref="K6">SUM(K7:K8)</f>
        <v>301.91417200000001</v>
      </c>
      <c r="L6" s="605">
        <f t="array" ref="L6">SUM(L7:L8)</f>
        <v>123.04895899999998</v>
      </c>
      <c r="M6" s="605">
        <f>K6+L6</f>
        <v>424.96313099999998</v>
      </c>
      <c r="N6" s="604">
        <f t="array" ref="N6">SUM(N7:N8)</f>
        <v>310.99834400000003</v>
      </c>
      <c r="O6" s="605">
        <f t="array" ref="O6">SUM(O7:O8)</f>
        <v>122.999709</v>
      </c>
      <c r="P6" s="606">
        <f>N6+O6</f>
        <v>433.99805300000003</v>
      </c>
      <c r="Q6" s="604">
        <f t="array" ref="Q6">SUM(Q7:Q8)</f>
        <v>311.06569000000002</v>
      </c>
      <c r="R6" s="605">
        <f t="array" ref="R6">SUM(R7:R8)</f>
        <v>122.510274</v>
      </c>
      <c r="S6" s="606">
        <f>Q6+R6</f>
        <v>433.575964</v>
      </c>
      <c r="T6" s="604">
        <f t="array" ref="T6">SUM(T7:T8)</f>
        <v>312.16706799999997</v>
      </c>
      <c r="U6" s="605">
        <f t="array" ref="U6">SUM(U7:U8)</f>
        <v>122.96707400000001</v>
      </c>
      <c r="V6" s="606">
        <f>T6+U6</f>
        <v>435.134142</v>
      </c>
      <c r="W6" s="604">
        <f t="array" ref="W6">SUM(W7:W8)</f>
        <v>325.03123899999997</v>
      </c>
      <c r="X6" s="605">
        <f t="array" ref="X6">SUM(X7:X8)</f>
        <v>123.09772400000001</v>
      </c>
      <c r="Y6" s="606">
        <f>W6+X6</f>
        <v>448.128963</v>
      </c>
      <c r="Z6" s="604">
        <f t="array" ref="Z6">SUM(Z7:Z8)</f>
        <v>324.14714100000003</v>
      </c>
      <c r="AA6" s="605">
        <f t="array" ref="AA6">SUM(AA7:AA8)</f>
        <v>123.097731</v>
      </c>
      <c r="AB6" s="606">
        <f>Z6+AA6</f>
        <v>447.24487200000004</v>
      </c>
      <c r="AC6" s="605">
        <f t="array" ref="AC6">SUM(AC7:AC8)</f>
        <v>321.40251399999994</v>
      </c>
      <c r="AD6" s="605">
        <f t="array" ref="AD6">SUM(AD7:AD8)</f>
        <v>123.41457600000001</v>
      </c>
      <c r="AE6" s="605">
        <f>AC6+AD6</f>
        <v>444.81708999999995</v>
      </c>
      <c r="AF6" s="605">
        <f t="array" ref="AF6">SUM(AF7:AF8)</f>
        <v>320.50794299999995</v>
      </c>
      <c r="AG6" s="605">
        <f t="array" ref="AG6">SUM(AG7:AG8)</f>
        <v>123.99988599999999</v>
      </c>
      <c r="AH6" s="605">
        <f>AF6+AG6</f>
        <v>444.50782899999996</v>
      </c>
      <c r="AI6" s="604">
        <f t="array" ref="AI6">SUM(AI7:AI8)</f>
        <v>325.44328199999995</v>
      </c>
      <c r="AJ6" s="605">
        <f t="array" ref="AJ6">SUM(AJ7:AJ8)</f>
        <v>123.957155</v>
      </c>
      <c r="AK6" s="606">
        <f>AI6+AJ6</f>
        <v>449.40043699999995</v>
      </c>
      <c r="AL6" s="604">
        <f t="array" ref="AL6">SUM(AL7:AL8)</f>
        <v>328.262135</v>
      </c>
      <c r="AM6" s="605">
        <f t="array" ref="AM6">SUM(AM7:AM8)</f>
        <v>124.04736</v>
      </c>
      <c r="AN6" s="606">
        <f>AL6+AM6</f>
        <v>452.30949499999997</v>
      </c>
      <c r="AO6" s="605">
        <f t="array" ref="AO6">SUM(AO7:AO8)</f>
        <v>341.11646100000002</v>
      </c>
      <c r="AP6" s="605">
        <f t="array" ref="AP6">SUM(AP7:AP8)</f>
        <v>124.01647699999999</v>
      </c>
      <c r="AQ6" s="605">
        <f>AO6+AP6</f>
        <v>465.13293800000002</v>
      </c>
      <c r="AR6" s="604">
        <f t="array" ref="AR6">SUM(AR7:AR8)</f>
        <v>334.02875</v>
      </c>
      <c r="AS6" s="605">
        <f t="array" ref="AS6">SUM(AS7:AS8)</f>
        <v>123.70553700000001</v>
      </c>
      <c r="AT6" s="606">
        <f>AR6+AS6</f>
        <v>457.73428699999999</v>
      </c>
      <c r="AU6" s="604">
        <f t="array" ref="AU6">SUM(AU7:AU8)</f>
        <v>335.11740100000003</v>
      </c>
      <c r="AV6" s="605">
        <f t="array" ref="AV6">SUM(AV7:AV8)</f>
        <v>124.24753200000001</v>
      </c>
      <c r="AW6" s="606">
        <f>AU6+AV6</f>
        <v>459.36493300000006</v>
      </c>
      <c r="AX6" s="604">
        <f t="array" ref="AX6">SUM(AX7:AX8)</f>
        <v>326.937095</v>
      </c>
      <c r="AY6" s="605">
        <f t="array" ref="AY6">SUM(AY7:AY8)</f>
        <v>123.834236</v>
      </c>
      <c r="AZ6" s="606">
        <f>AX6+AY6</f>
        <v>450.77133100000003</v>
      </c>
      <c r="BA6" s="604">
        <f t="array" ref="BA6">SUM(BA7:BA8)</f>
        <v>327.10557</v>
      </c>
      <c r="BB6" s="605">
        <f t="array" ref="BB6">SUM(BB7:BB8)</f>
        <v>123.86827600000001</v>
      </c>
      <c r="BC6" s="606">
        <f>BA6+BB6</f>
        <v>450.97384599999998</v>
      </c>
      <c r="BD6" s="605">
        <f t="array" ref="BD6">SUM(BD7:BD8)</f>
        <v>311.98498799999999</v>
      </c>
      <c r="BE6" s="605">
        <f t="array" ref="BE6">SUM(BE7:BE8)</f>
        <v>123.97571100000002</v>
      </c>
      <c r="BF6" s="605">
        <f>BD6+BE6</f>
        <v>435.96069899999998</v>
      </c>
      <c r="BG6" s="604">
        <f t="array" ref="BG6">SUM(BG7:BG8)</f>
        <v>316.41861599999999</v>
      </c>
      <c r="BH6" s="605">
        <f t="array" ref="BH6">SUM(BH7:BH8)</f>
        <v>124.31862099999999</v>
      </c>
      <c r="BI6" s="606">
        <f>BG6+BH6</f>
        <v>440.73723699999999</v>
      </c>
      <c r="BJ6" s="605">
        <f t="array" ref="BJ6">SUM(BJ7:BJ8)</f>
        <v>315.17727399999995</v>
      </c>
      <c r="BK6" s="605">
        <f t="array" ref="BK6">SUM(BK7:BK8)</f>
        <v>124.687241</v>
      </c>
      <c r="BL6" s="605">
        <f>BJ6+BK6</f>
        <v>439.86451499999998</v>
      </c>
      <c r="BM6" s="604">
        <f t="array" ref="BM6">SUM(BM7:BM8)</f>
        <v>311.56462500000004</v>
      </c>
      <c r="BN6" s="605">
        <f t="array" ref="BN6">SUM(BN7:BN8)</f>
        <v>124.93287299999999</v>
      </c>
      <c r="BO6" s="606">
        <f>BM6+BN6</f>
        <v>436.49749800000001</v>
      </c>
      <c r="BP6" s="604" t="s">
        <v>0</v>
      </c>
    </row>
    <row r="7" spans="1:68" ht="15" x14ac:dyDescent="0.25">
      <c r="A7" s="607" t="s">
        <v>35</v>
      </c>
      <c r="B7" s="608">
        <v>296.25817899999998</v>
      </c>
      <c r="C7" s="656">
        <v>100.88779299999999</v>
      </c>
      <c r="D7" s="609">
        <v>397.14597199999997</v>
      </c>
      <c r="E7" s="656">
        <v>305.17249200000003</v>
      </c>
      <c r="F7" s="656">
        <v>100.920756</v>
      </c>
      <c r="G7" s="656">
        <f t="shared" ref="G7:G9" si="0">E7+F7</f>
        <v>406.09324800000002</v>
      </c>
      <c r="H7" s="656">
        <v>304.25586000000004</v>
      </c>
      <c r="I7" s="656">
        <v>102.59989599999999</v>
      </c>
      <c r="J7" s="656">
        <f t="shared" ref="J7:J9" si="1">H7+I7</f>
        <v>406.85575600000004</v>
      </c>
      <c r="K7" s="656">
        <v>301.91417200000001</v>
      </c>
      <c r="L7" s="656">
        <v>101.18807599999998</v>
      </c>
      <c r="M7" s="656">
        <f t="shared" ref="M7:M9" si="2">K7+L7</f>
        <v>403.10224799999997</v>
      </c>
      <c r="N7" s="608">
        <v>310.99834400000003</v>
      </c>
      <c r="O7" s="656">
        <v>101.145038</v>
      </c>
      <c r="P7" s="609">
        <f t="shared" ref="P7:P9" si="3">N7+O7</f>
        <v>412.14338200000003</v>
      </c>
      <c r="Q7" s="608">
        <v>311.06569000000002</v>
      </c>
      <c r="R7" s="656">
        <v>100.655603</v>
      </c>
      <c r="S7" s="609">
        <f t="shared" ref="S7:S9" si="4">Q7+R7</f>
        <v>411.721293</v>
      </c>
      <c r="T7" s="608">
        <v>312.16706799999997</v>
      </c>
      <c r="U7" s="656">
        <v>100.80619100000001</v>
      </c>
      <c r="V7" s="609">
        <f t="shared" ref="V7:V9" si="5">T7+U7</f>
        <v>412.97325899999998</v>
      </c>
      <c r="W7" s="608">
        <v>325.03123899999997</v>
      </c>
      <c r="X7" s="656">
        <v>100.93684100000002</v>
      </c>
      <c r="Y7" s="609">
        <f t="shared" ref="Y7:Y9" si="6">W7+X7</f>
        <v>425.96807999999999</v>
      </c>
      <c r="Z7" s="608">
        <v>324.14714100000003</v>
      </c>
      <c r="AA7" s="656">
        <v>100.936848</v>
      </c>
      <c r="AB7" s="609">
        <f t="shared" ref="AB7:AB9" si="7">Z7+AA7</f>
        <v>425.08398900000003</v>
      </c>
      <c r="AC7" s="656">
        <v>321.40251399999994</v>
      </c>
      <c r="AD7" s="656">
        <v>101.25369300000001</v>
      </c>
      <c r="AE7" s="656">
        <f t="shared" ref="AE7:AE9" si="8">AC7+AD7</f>
        <v>422.65620699999994</v>
      </c>
      <c r="AF7" s="656">
        <v>320.50794299999995</v>
      </c>
      <c r="AG7" s="656">
        <v>101.83900299999999</v>
      </c>
      <c r="AH7" s="656">
        <f t="shared" ref="AH7:AH9" si="9">AF7+AG7</f>
        <v>422.34694599999995</v>
      </c>
      <c r="AI7" s="608">
        <v>325.44328199999995</v>
      </c>
      <c r="AJ7" s="656">
        <v>101.801761</v>
      </c>
      <c r="AK7" s="609">
        <f t="shared" ref="AK7:AK9" si="10">AI7+AJ7</f>
        <v>427.24504299999995</v>
      </c>
      <c r="AL7" s="608">
        <v>328.262135</v>
      </c>
      <c r="AM7" s="656">
        <v>101.891966</v>
      </c>
      <c r="AN7" s="609">
        <f t="shared" ref="AN7:AN9" si="11">AL7+AM7</f>
        <v>430.15410099999997</v>
      </c>
      <c r="AO7" s="656">
        <v>341.11646100000002</v>
      </c>
      <c r="AP7" s="656">
        <v>101.86108299999999</v>
      </c>
      <c r="AQ7" s="656">
        <f t="shared" ref="AQ7:AQ9" si="12">AO7+AP7</f>
        <v>442.97754400000002</v>
      </c>
      <c r="AR7" s="608">
        <v>334.02875</v>
      </c>
      <c r="AS7" s="656">
        <v>101.55014300000001</v>
      </c>
      <c r="AT7" s="609">
        <f t="shared" ref="AT7:AT9" si="13">AR7+AS7</f>
        <v>435.57889299999999</v>
      </c>
      <c r="AU7" s="608">
        <v>335.11740100000003</v>
      </c>
      <c r="AV7" s="656">
        <v>102.09213800000001</v>
      </c>
      <c r="AW7" s="609">
        <f t="shared" ref="AW7:AW9" si="14">AU7+AV7</f>
        <v>437.20953900000006</v>
      </c>
      <c r="AX7" s="608">
        <v>326.937095</v>
      </c>
      <c r="AY7" s="656">
        <v>101.958848</v>
      </c>
      <c r="AZ7" s="609">
        <f t="shared" ref="AZ7:AZ9" si="15">AX7+AY7</f>
        <v>428.89594299999999</v>
      </c>
      <c r="BA7" s="608">
        <v>327.10557</v>
      </c>
      <c r="BB7" s="656">
        <v>101.967888</v>
      </c>
      <c r="BC7" s="609">
        <f t="shared" ref="BC7:BC9" si="16">BA7+BB7</f>
        <v>429.07345800000002</v>
      </c>
      <c r="BD7" s="656">
        <v>311.98498799999999</v>
      </c>
      <c r="BE7" s="656">
        <v>101.79532300000001</v>
      </c>
      <c r="BF7" s="656">
        <f t="shared" ref="BF7:BF9" si="17">BD7+BE7</f>
        <v>413.78031099999998</v>
      </c>
      <c r="BG7" s="608">
        <v>316.41861599999999</v>
      </c>
      <c r="BH7" s="656">
        <v>102.06823299999999</v>
      </c>
      <c r="BI7" s="609">
        <f t="shared" ref="BI7:BI9" si="18">BG7+BH7</f>
        <v>418.48684900000001</v>
      </c>
      <c r="BJ7" s="656">
        <v>315.17727399999995</v>
      </c>
      <c r="BK7" s="656">
        <v>102.386853</v>
      </c>
      <c r="BL7" s="656">
        <f t="shared" ref="BL7:BL9" si="19">BJ7+BK7</f>
        <v>417.56412699999998</v>
      </c>
      <c r="BM7" s="608">
        <v>311.56462500000004</v>
      </c>
      <c r="BN7" s="656">
        <v>102.24798999999999</v>
      </c>
      <c r="BO7" s="609">
        <f t="shared" ref="BO7:BO12" si="20">BM7+BN7</f>
        <v>413.81261500000005</v>
      </c>
      <c r="BP7" s="608" t="s">
        <v>38</v>
      </c>
    </row>
    <row r="8" spans="1:68" ht="15" x14ac:dyDescent="0.25">
      <c r="A8" s="610" t="s">
        <v>36</v>
      </c>
      <c r="B8" s="611">
        <v>0</v>
      </c>
      <c r="C8" s="657">
        <v>21.717488999999997</v>
      </c>
      <c r="D8" s="612">
        <v>21.717488999999997</v>
      </c>
      <c r="E8" s="657">
        <v>0</v>
      </c>
      <c r="F8" s="657">
        <v>21.931508000000001</v>
      </c>
      <c r="G8" s="657">
        <f t="shared" si="0"/>
        <v>21.931508000000001</v>
      </c>
      <c r="H8" s="657">
        <v>0</v>
      </c>
      <c r="I8" s="657">
        <v>22.022008</v>
      </c>
      <c r="J8" s="657">
        <f t="shared" si="1"/>
        <v>22.022008</v>
      </c>
      <c r="K8" s="657">
        <v>0</v>
      </c>
      <c r="L8" s="657">
        <v>21.860883000000001</v>
      </c>
      <c r="M8" s="657">
        <f t="shared" si="2"/>
        <v>21.860883000000001</v>
      </c>
      <c r="N8" s="611">
        <v>0</v>
      </c>
      <c r="O8" s="657">
        <v>21.854671</v>
      </c>
      <c r="P8" s="612">
        <f t="shared" si="3"/>
        <v>21.854671</v>
      </c>
      <c r="Q8" s="611">
        <v>0</v>
      </c>
      <c r="R8" s="657">
        <v>21.854671</v>
      </c>
      <c r="S8" s="612">
        <f t="shared" si="4"/>
        <v>21.854671</v>
      </c>
      <c r="T8" s="611">
        <v>0</v>
      </c>
      <c r="U8" s="657">
        <v>22.160882999999998</v>
      </c>
      <c r="V8" s="612">
        <f t="shared" si="5"/>
        <v>22.160882999999998</v>
      </c>
      <c r="W8" s="611">
        <v>0</v>
      </c>
      <c r="X8" s="657">
        <v>22.160882999999998</v>
      </c>
      <c r="Y8" s="612">
        <f t="shared" si="6"/>
        <v>22.160882999999998</v>
      </c>
      <c r="Z8" s="611">
        <v>0</v>
      </c>
      <c r="AA8" s="657">
        <v>22.160882999999998</v>
      </c>
      <c r="AB8" s="612">
        <f t="shared" si="7"/>
        <v>22.160882999999998</v>
      </c>
      <c r="AC8" s="657">
        <v>0</v>
      </c>
      <c r="AD8" s="657">
        <v>22.160882999999998</v>
      </c>
      <c r="AE8" s="657">
        <f t="shared" si="8"/>
        <v>22.160882999999998</v>
      </c>
      <c r="AF8" s="657">
        <v>0</v>
      </c>
      <c r="AG8" s="657">
        <v>22.160882999999998</v>
      </c>
      <c r="AH8" s="657">
        <f t="shared" si="9"/>
        <v>22.160882999999998</v>
      </c>
      <c r="AI8" s="611">
        <v>0</v>
      </c>
      <c r="AJ8" s="657">
        <v>22.155394000000001</v>
      </c>
      <c r="AK8" s="612">
        <f t="shared" si="10"/>
        <v>22.155394000000001</v>
      </c>
      <c r="AL8" s="611">
        <v>0</v>
      </c>
      <c r="AM8" s="657">
        <v>22.155394000000001</v>
      </c>
      <c r="AN8" s="612">
        <f t="shared" si="11"/>
        <v>22.155394000000001</v>
      </c>
      <c r="AO8" s="657">
        <v>0</v>
      </c>
      <c r="AP8" s="657">
        <v>22.155394000000001</v>
      </c>
      <c r="AQ8" s="657">
        <f t="shared" si="12"/>
        <v>22.155394000000001</v>
      </c>
      <c r="AR8" s="611">
        <v>0</v>
      </c>
      <c r="AS8" s="657">
        <v>22.155394000000001</v>
      </c>
      <c r="AT8" s="612">
        <f t="shared" si="13"/>
        <v>22.155394000000001</v>
      </c>
      <c r="AU8" s="611">
        <v>0</v>
      </c>
      <c r="AV8" s="657">
        <v>22.155394000000001</v>
      </c>
      <c r="AW8" s="612">
        <f t="shared" si="14"/>
        <v>22.155394000000001</v>
      </c>
      <c r="AX8" s="611">
        <v>0</v>
      </c>
      <c r="AY8" s="657">
        <v>21.875387999999997</v>
      </c>
      <c r="AZ8" s="612">
        <f t="shared" si="15"/>
        <v>21.875387999999997</v>
      </c>
      <c r="BA8" s="611">
        <v>0</v>
      </c>
      <c r="BB8" s="657">
        <v>21.900388</v>
      </c>
      <c r="BC8" s="612">
        <f t="shared" si="16"/>
        <v>21.900388</v>
      </c>
      <c r="BD8" s="657">
        <v>0</v>
      </c>
      <c r="BE8" s="657">
        <v>22.180388000000001</v>
      </c>
      <c r="BF8" s="657">
        <f t="shared" si="17"/>
        <v>22.180388000000001</v>
      </c>
      <c r="BG8" s="611">
        <v>0</v>
      </c>
      <c r="BH8" s="657">
        <v>22.250387999999997</v>
      </c>
      <c r="BI8" s="612">
        <f t="shared" si="18"/>
        <v>22.250387999999997</v>
      </c>
      <c r="BJ8" s="657">
        <v>0</v>
      </c>
      <c r="BK8" s="657">
        <v>22.300387999999998</v>
      </c>
      <c r="BL8" s="657">
        <f t="shared" si="19"/>
        <v>22.300387999999998</v>
      </c>
      <c r="BM8" s="611">
        <v>0</v>
      </c>
      <c r="BN8" s="657">
        <v>22.684882999999999</v>
      </c>
      <c r="BO8" s="612">
        <f t="shared" si="20"/>
        <v>22.684882999999999</v>
      </c>
      <c r="BP8" s="611" t="s">
        <v>37</v>
      </c>
    </row>
    <row r="9" spans="1:68" ht="15" x14ac:dyDescent="0.25">
      <c r="A9" s="613" t="s">
        <v>10</v>
      </c>
      <c r="B9" s="614">
        <v>101.842153</v>
      </c>
      <c r="C9" s="540">
        <v>0.59449700000000005</v>
      </c>
      <c r="D9" s="615">
        <v>102.43665</v>
      </c>
      <c r="E9" s="540">
        <f>E10</f>
        <v>92.265152999999998</v>
      </c>
      <c r="F9" s="540">
        <f>F10</f>
        <v>0.39450000000000002</v>
      </c>
      <c r="G9" s="540">
        <f t="shared" si="0"/>
        <v>92.659652999999992</v>
      </c>
      <c r="H9" s="540">
        <f>H10</f>
        <v>92.265152999999998</v>
      </c>
      <c r="I9" s="540">
        <f>I10</f>
        <v>1.1445000000000001</v>
      </c>
      <c r="J9" s="540">
        <f t="shared" si="1"/>
        <v>93.409652999999992</v>
      </c>
      <c r="K9" s="540">
        <f>K10</f>
        <v>92.265152999999998</v>
      </c>
      <c r="L9" s="540">
        <f>L10</f>
        <v>0.75</v>
      </c>
      <c r="M9" s="540">
        <f t="shared" si="2"/>
        <v>93.015152999999998</v>
      </c>
      <c r="N9" s="614">
        <f>N10</f>
        <v>83.586152999999996</v>
      </c>
      <c r="O9" s="540">
        <f>O10</f>
        <v>0.75</v>
      </c>
      <c r="P9" s="615">
        <f t="shared" si="3"/>
        <v>84.336152999999996</v>
      </c>
      <c r="Q9" s="614">
        <f>Q10</f>
        <v>83.586152999999996</v>
      </c>
      <c r="R9" s="540">
        <f>R10</f>
        <v>0.75</v>
      </c>
      <c r="S9" s="615">
        <f t="shared" si="4"/>
        <v>84.336152999999996</v>
      </c>
      <c r="T9" s="614">
        <f>T10</f>
        <v>82.546153000000004</v>
      </c>
      <c r="U9" s="540">
        <f>U10</f>
        <v>0.45</v>
      </c>
      <c r="V9" s="615">
        <f t="shared" si="5"/>
        <v>82.996153000000007</v>
      </c>
      <c r="W9" s="614">
        <f>W10</f>
        <v>82.746153000000007</v>
      </c>
      <c r="X9" s="540">
        <f>X10</f>
        <v>0.45</v>
      </c>
      <c r="Y9" s="615">
        <f t="shared" si="6"/>
        <v>83.19615300000001</v>
      </c>
      <c r="Z9" s="614">
        <f>Z10</f>
        <v>82.746153000000007</v>
      </c>
      <c r="AA9" s="540">
        <f>AA10</f>
        <v>0.45</v>
      </c>
      <c r="AB9" s="615">
        <f t="shared" si="7"/>
        <v>83.19615300000001</v>
      </c>
      <c r="AC9" s="540">
        <f>AC10</f>
        <v>86.948153000000005</v>
      </c>
      <c r="AD9" s="540">
        <f>AD10</f>
        <v>0.45</v>
      </c>
      <c r="AE9" s="540">
        <f t="shared" si="8"/>
        <v>87.398153000000008</v>
      </c>
      <c r="AF9" s="540">
        <f>AF10</f>
        <v>92.094652999999994</v>
      </c>
      <c r="AG9" s="540">
        <f>AG10</f>
        <v>0.45</v>
      </c>
      <c r="AH9" s="540">
        <f t="shared" si="9"/>
        <v>92.544652999999997</v>
      </c>
      <c r="AI9" s="614">
        <f>AI10</f>
        <v>89.451652999999993</v>
      </c>
      <c r="AJ9" s="540">
        <f>AJ10</f>
        <v>0.45548899999999998</v>
      </c>
      <c r="AK9" s="615">
        <f t="shared" si="10"/>
        <v>89.907141999999993</v>
      </c>
      <c r="AL9" s="614">
        <f>AL10</f>
        <v>89.451652999999993</v>
      </c>
      <c r="AM9" s="540">
        <f>AM10</f>
        <v>0.45548899999999998</v>
      </c>
      <c r="AN9" s="615">
        <f t="shared" si="11"/>
        <v>89.907141999999993</v>
      </c>
      <c r="AO9" s="540">
        <f>AO10</f>
        <v>74.379653000000005</v>
      </c>
      <c r="AP9" s="540">
        <f>AP10</f>
        <v>0.45548899999999998</v>
      </c>
      <c r="AQ9" s="540">
        <f t="shared" si="12"/>
        <v>74.835142000000005</v>
      </c>
      <c r="AR9" s="614">
        <f>AR10</f>
        <v>83.004653000000005</v>
      </c>
      <c r="AS9" s="540">
        <f>AS10</f>
        <v>0.45548899999999998</v>
      </c>
      <c r="AT9" s="615">
        <f t="shared" si="13"/>
        <v>83.460142000000005</v>
      </c>
      <c r="AU9" s="614">
        <f>AU10</f>
        <v>83.329652999999993</v>
      </c>
      <c r="AV9" s="540">
        <f>AV10</f>
        <v>0.45548899999999998</v>
      </c>
      <c r="AW9" s="615">
        <f t="shared" si="14"/>
        <v>83.785141999999993</v>
      </c>
      <c r="AX9" s="614">
        <f>AX10</f>
        <v>90.950653000000003</v>
      </c>
      <c r="AY9" s="540">
        <f>AY10</f>
        <v>0.75549500000000003</v>
      </c>
      <c r="AZ9" s="615">
        <f t="shared" si="15"/>
        <v>91.706147999999999</v>
      </c>
      <c r="BA9" s="614">
        <f>BA10</f>
        <v>91.050652999999997</v>
      </c>
      <c r="BB9" s="540">
        <f>BB10</f>
        <v>0.75549500000000003</v>
      </c>
      <c r="BC9" s="615">
        <f t="shared" si="16"/>
        <v>91.806147999999993</v>
      </c>
      <c r="BD9" s="540">
        <f>BD10</f>
        <v>106.502653</v>
      </c>
      <c r="BE9" s="540">
        <f>BE10</f>
        <v>0.75549500000000003</v>
      </c>
      <c r="BF9" s="540">
        <f t="shared" si="17"/>
        <v>107.25814799999999</v>
      </c>
      <c r="BG9" s="614">
        <f>BG10</f>
        <v>102.84115300000001</v>
      </c>
      <c r="BH9" s="540">
        <f>BH10</f>
        <v>0.75549500000000003</v>
      </c>
      <c r="BI9" s="615">
        <f t="shared" si="18"/>
        <v>103.596648</v>
      </c>
      <c r="BJ9" s="540">
        <f>BJ10</f>
        <v>102.84115300000001</v>
      </c>
      <c r="BK9" s="540">
        <f>BK10</f>
        <v>0.75549500000000003</v>
      </c>
      <c r="BL9" s="540">
        <f t="shared" si="19"/>
        <v>103.596648</v>
      </c>
      <c r="BM9" s="614">
        <f>BM10</f>
        <v>104.14215299999999</v>
      </c>
      <c r="BN9" s="540">
        <f>BN10</f>
        <v>0.371</v>
      </c>
      <c r="BO9" s="615">
        <f t="shared" si="20"/>
        <v>104.51315299999999</v>
      </c>
      <c r="BP9" s="614" t="s">
        <v>1</v>
      </c>
    </row>
    <row r="10" spans="1:68" ht="30" customHeight="1" x14ac:dyDescent="0.25">
      <c r="A10" s="616" t="s">
        <v>30</v>
      </c>
      <c r="B10" s="617">
        <v>101.842153</v>
      </c>
      <c r="C10" s="656">
        <v>0.59449700000000005</v>
      </c>
      <c r="D10" s="609">
        <v>102.43665</v>
      </c>
      <c r="E10" s="656">
        <v>92.265152999999998</v>
      </c>
      <c r="F10" s="656">
        <v>0.39450000000000002</v>
      </c>
      <c r="G10" s="656">
        <f>E10+F10</f>
        <v>92.659652999999992</v>
      </c>
      <c r="H10" s="656">
        <v>92.265152999999998</v>
      </c>
      <c r="I10" s="656">
        <v>1.1445000000000001</v>
      </c>
      <c r="J10" s="656">
        <f>H10+I10</f>
        <v>93.409652999999992</v>
      </c>
      <c r="K10" s="656">
        <v>92.265152999999998</v>
      </c>
      <c r="L10" s="656">
        <v>0.75</v>
      </c>
      <c r="M10" s="656">
        <f>K10+L10</f>
        <v>93.015152999999998</v>
      </c>
      <c r="N10" s="617">
        <v>83.586152999999996</v>
      </c>
      <c r="O10" s="656">
        <v>0.75</v>
      </c>
      <c r="P10" s="609">
        <f>N10+O10</f>
        <v>84.336152999999996</v>
      </c>
      <c r="Q10" s="617">
        <v>83.586152999999996</v>
      </c>
      <c r="R10" s="656">
        <v>0.75</v>
      </c>
      <c r="S10" s="609">
        <f>Q10+R10</f>
        <v>84.336152999999996</v>
      </c>
      <c r="T10" s="617">
        <v>82.546153000000004</v>
      </c>
      <c r="U10" s="656">
        <v>0.45</v>
      </c>
      <c r="V10" s="609">
        <f>T10+U10</f>
        <v>82.996153000000007</v>
      </c>
      <c r="W10" s="617">
        <v>82.746153000000007</v>
      </c>
      <c r="X10" s="656">
        <v>0.45</v>
      </c>
      <c r="Y10" s="609">
        <f>W10+X10</f>
        <v>83.19615300000001</v>
      </c>
      <c r="Z10" s="617">
        <v>82.746153000000007</v>
      </c>
      <c r="AA10" s="656">
        <v>0.45</v>
      </c>
      <c r="AB10" s="609">
        <f>Z10+AA10</f>
        <v>83.19615300000001</v>
      </c>
      <c r="AC10" s="656">
        <v>86.948153000000005</v>
      </c>
      <c r="AD10" s="656">
        <v>0.45</v>
      </c>
      <c r="AE10" s="656">
        <f>AC10+AD10</f>
        <v>87.398153000000008</v>
      </c>
      <c r="AF10" s="656">
        <v>92.094652999999994</v>
      </c>
      <c r="AG10" s="656">
        <v>0.45</v>
      </c>
      <c r="AH10" s="656">
        <f>AF10+AG10</f>
        <v>92.544652999999997</v>
      </c>
      <c r="AI10" s="617">
        <v>89.451652999999993</v>
      </c>
      <c r="AJ10" s="656">
        <v>0.45548899999999998</v>
      </c>
      <c r="AK10" s="609">
        <f>AI10+AJ10</f>
        <v>89.907141999999993</v>
      </c>
      <c r="AL10" s="617">
        <v>89.451652999999993</v>
      </c>
      <c r="AM10" s="656">
        <v>0.45548899999999998</v>
      </c>
      <c r="AN10" s="609">
        <f>AL10+AM10</f>
        <v>89.907141999999993</v>
      </c>
      <c r="AO10" s="656">
        <v>74.379653000000005</v>
      </c>
      <c r="AP10" s="656">
        <v>0.45548899999999998</v>
      </c>
      <c r="AQ10" s="656">
        <f>AO10+AP10</f>
        <v>74.835142000000005</v>
      </c>
      <c r="AR10" s="617">
        <v>83.004653000000005</v>
      </c>
      <c r="AS10" s="656">
        <v>0.45548899999999998</v>
      </c>
      <c r="AT10" s="609">
        <f>AR10+AS10</f>
        <v>83.460142000000005</v>
      </c>
      <c r="AU10" s="617">
        <v>83.329652999999993</v>
      </c>
      <c r="AV10" s="656">
        <v>0.45548899999999998</v>
      </c>
      <c r="AW10" s="609">
        <f>AU10+AV10</f>
        <v>83.785141999999993</v>
      </c>
      <c r="AX10" s="617">
        <v>90.950653000000003</v>
      </c>
      <c r="AY10" s="656">
        <v>0.75549500000000003</v>
      </c>
      <c r="AZ10" s="609">
        <f>AX10+AY10</f>
        <v>91.706147999999999</v>
      </c>
      <c r="BA10" s="617">
        <v>91.050652999999997</v>
      </c>
      <c r="BB10" s="656">
        <v>0.75549500000000003</v>
      </c>
      <c r="BC10" s="609">
        <f>BA10+BB10</f>
        <v>91.806147999999993</v>
      </c>
      <c r="BD10" s="656">
        <v>106.502653</v>
      </c>
      <c r="BE10" s="656">
        <v>0.75549500000000003</v>
      </c>
      <c r="BF10" s="656">
        <f>BD10+BE10</f>
        <v>107.25814799999999</v>
      </c>
      <c r="BG10" s="617">
        <v>102.84115300000001</v>
      </c>
      <c r="BH10" s="656">
        <v>0.75549500000000003</v>
      </c>
      <c r="BI10" s="609">
        <f>BG10+BH10</f>
        <v>103.596648</v>
      </c>
      <c r="BJ10" s="656">
        <v>102.84115300000001</v>
      </c>
      <c r="BK10" s="656">
        <v>0.75549500000000003</v>
      </c>
      <c r="BL10" s="656">
        <f>BJ10+BK10</f>
        <v>103.596648</v>
      </c>
      <c r="BM10" s="617">
        <v>104.14215299999999</v>
      </c>
      <c r="BN10" s="656">
        <v>0.371</v>
      </c>
      <c r="BO10" s="609">
        <f>BM10+BN10</f>
        <v>104.51315299999999</v>
      </c>
      <c r="BP10" s="617" t="s">
        <v>28</v>
      </c>
    </row>
    <row r="11" spans="1:68" ht="15" x14ac:dyDescent="0.25">
      <c r="A11" s="619" t="s">
        <v>29</v>
      </c>
      <c r="B11" s="620">
        <v>144.86515299999999</v>
      </c>
      <c r="C11" s="621">
        <v>4.5023</v>
      </c>
      <c r="D11" s="622">
        <v>149.36745299999998</v>
      </c>
      <c r="E11" s="621">
        <v>144.86515299999999</v>
      </c>
      <c r="F11" s="621">
        <v>4.5023</v>
      </c>
      <c r="G11" s="621">
        <f t="shared" ref="G11:G12" si="21">E11+F11</f>
        <v>149.36745299999998</v>
      </c>
      <c r="H11" s="621">
        <v>144.86515299999999</v>
      </c>
      <c r="I11" s="621">
        <v>5.2523</v>
      </c>
      <c r="J11" s="621">
        <f t="shared" ref="J11:J12" si="22">H11+I11</f>
        <v>150.11745299999998</v>
      </c>
      <c r="K11" s="621">
        <v>144.86515299999999</v>
      </c>
      <c r="L11" s="621">
        <v>4.8578000000000001</v>
      </c>
      <c r="M11" s="621">
        <f t="shared" ref="M11:M12" si="23">K11+L11</f>
        <v>149.72295299999999</v>
      </c>
      <c r="N11" s="620">
        <v>144.86515299999999</v>
      </c>
      <c r="O11" s="621">
        <v>4.8578000000000001</v>
      </c>
      <c r="P11" s="622">
        <f t="shared" ref="P11:P12" si="24">N11+O11</f>
        <v>149.72295299999999</v>
      </c>
      <c r="Q11" s="620">
        <v>144.86515299999999</v>
      </c>
      <c r="R11" s="621">
        <v>4.8578000000000001</v>
      </c>
      <c r="S11" s="622">
        <f t="shared" ref="S11:S12" si="25">Q11+R11</f>
        <v>149.72295299999999</v>
      </c>
      <c r="T11" s="620">
        <v>144.86515299999999</v>
      </c>
      <c r="U11" s="621">
        <v>4.8578000000000001</v>
      </c>
      <c r="V11" s="622">
        <f t="shared" ref="V11:V12" si="26">T11+U11</f>
        <v>149.72295299999999</v>
      </c>
      <c r="W11" s="620">
        <v>145.06515300000001</v>
      </c>
      <c r="X11" s="621">
        <v>4.8578000000000001</v>
      </c>
      <c r="Y11" s="622">
        <f t="shared" ref="Y11:Y12" si="27">W11+X11</f>
        <v>149.92295300000001</v>
      </c>
      <c r="Z11" s="620">
        <v>145.06515300000001</v>
      </c>
      <c r="AA11" s="621">
        <v>4.8578000000000001</v>
      </c>
      <c r="AB11" s="622">
        <f t="shared" ref="AB11:AB12" si="28">Z11+AA11</f>
        <v>149.92295300000001</v>
      </c>
      <c r="AC11" s="621">
        <v>145.06515300000001</v>
      </c>
      <c r="AD11" s="621">
        <v>4.8578000000000001</v>
      </c>
      <c r="AE11" s="621">
        <f t="shared" ref="AE11:AE12" si="29">AC11+AD11</f>
        <v>149.92295300000001</v>
      </c>
      <c r="AF11" s="621">
        <v>150.21165300000001</v>
      </c>
      <c r="AG11" s="621">
        <v>4.8578000000000001</v>
      </c>
      <c r="AH11" s="621">
        <f t="shared" ref="AH11:AH12" si="30">AF11+AG11</f>
        <v>155.06945300000001</v>
      </c>
      <c r="AI11" s="620">
        <v>151.10665299999999</v>
      </c>
      <c r="AJ11" s="621">
        <v>4.8578000000000001</v>
      </c>
      <c r="AK11" s="622">
        <f t="shared" ref="AK11:AK12" si="31">AI11+AJ11</f>
        <v>155.96445299999999</v>
      </c>
      <c r="AL11" s="620">
        <v>151.10665299999999</v>
      </c>
      <c r="AM11" s="621">
        <v>4.8578000000000001</v>
      </c>
      <c r="AN11" s="622">
        <f t="shared" ref="AN11:AN12" si="32">AL11+AM11</f>
        <v>155.96445299999999</v>
      </c>
      <c r="AO11" s="621">
        <v>151.10665299999999</v>
      </c>
      <c r="AP11" s="621">
        <v>4.8578000000000001</v>
      </c>
      <c r="AQ11" s="621">
        <f t="shared" ref="AQ11:AQ12" si="33">AO11+AP11</f>
        <v>155.96445299999999</v>
      </c>
      <c r="AR11" s="620">
        <v>151.10665299999999</v>
      </c>
      <c r="AS11" s="621">
        <v>4.8578000000000001</v>
      </c>
      <c r="AT11" s="622">
        <f t="shared" ref="AT11:AT12" si="34">AR11+AS11</f>
        <v>155.96445299999999</v>
      </c>
      <c r="AU11" s="620">
        <v>151.43165300000001</v>
      </c>
      <c r="AV11" s="621">
        <v>4.8578000000000001</v>
      </c>
      <c r="AW11" s="622">
        <f t="shared" ref="AW11:AW12" si="35">AU11+AV11</f>
        <v>156.28945300000001</v>
      </c>
      <c r="AX11" s="620">
        <v>151.43165300000001</v>
      </c>
      <c r="AY11" s="621">
        <v>4.8578000000000001</v>
      </c>
      <c r="AZ11" s="622">
        <f t="shared" ref="AZ11:AZ12" si="36">AX11+AY11</f>
        <v>156.28945300000001</v>
      </c>
      <c r="BA11" s="620">
        <v>151.53165300000001</v>
      </c>
      <c r="BB11" s="621">
        <v>4.8578000000000001</v>
      </c>
      <c r="BC11" s="622">
        <f t="shared" ref="BC11:BC12" si="37">BA11+BB11</f>
        <v>156.389453</v>
      </c>
      <c r="BD11" s="621">
        <v>151.911653</v>
      </c>
      <c r="BE11" s="621">
        <v>4.8578000000000001</v>
      </c>
      <c r="BF11" s="621">
        <f t="shared" ref="BF11:BF12" si="38">BD11+BE11</f>
        <v>156.769453</v>
      </c>
      <c r="BG11" s="620">
        <v>152.99015299999999</v>
      </c>
      <c r="BH11" s="621">
        <v>4.8578000000000001</v>
      </c>
      <c r="BI11" s="622">
        <f t="shared" ref="BI11:BI12" si="39">BG11+BH11</f>
        <v>157.84795299999999</v>
      </c>
      <c r="BJ11" s="621">
        <v>152.99015299999999</v>
      </c>
      <c r="BK11" s="621">
        <v>4.8578000000000001</v>
      </c>
      <c r="BL11" s="621">
        <f t="shared" ref="BL11:BL12" si="40">BJ11+BK11</f>
        <v>157.84795299999999</v>
      </c>
      <c r="BM11" s="620">
        <v>152.99015299999999</v>
      </c>
      <c r="BN11" s="621">
        <v>4.8578000000000001</v>
      </c>
      <c r="BO11" s="622">
        <f t="shared" si="20"/>
        <v>157.84795299999999</v>
      </c>
      <c r="BP11" s="620" t="s">
        <v>29</v>
      </c>
    </row>
    <row r="12" spans="1:68" ht="15" x14ac:dyDescent="0.25">
      <c r="A12" s="623" t="s">
        <v>31</v>
      </c>
      <c r="B12" s="624">
        <v>43.023000000000003</v>
      </c>
      <c r="C12" s="625">
        <v>3.9078029999999999</v>
      </c>
      <c r="D12" s="626">
        <v>46.930803000000004</v>
      </c>
      <c r="E12" s="625">
        <v>52.6</v>
      </c>
      <c r="F12" s="625">
        <v>4.1078000000000001</v>
      </c>
      <c r="G12" s="625">
        <f t="shared" si="21"/>
        <v>56.707799999999999</v>
      </c>
      <c r="H12" s="625">
        <v>52.6</v>
      </c>
      <c r="I12" s="625">
        <v>4.1078000000000001</v>
      </c>
      <c r="J12" s="625">
        <f t="shared" si="22"/>
        <v>56.707799999999999</v>
      </c>
      <c r="K12" s="625">
        <v>52.6</v>
      </c>
      <c r="L12" s="625">
        <v>4.1078000000000001</v>
      </c>
      <c r="M12" s="625">
        <f t="shared" si="23"/>
        <v>56.707799999999999</v>
      </c>
      <c r="N12" s="624">
        <v>61.279000000000003</v>
      </c>
      <c r="O12" s="625">
        <v>4.1078000000000001</v>
      </c>
      <c r="P12" s="626">
        <f t="shared" si="24"/>
        <v>65.386800000000008</v>
      </c>
      <c r="Q12" s="624">
        <v>61.279000000000003</v>
      </c>
      <c r="R12" s="625">
        <v>4.1078000000000001</v>
      </c>
      <c r="S12" s="626">
        <f t="shared" si="25"/>
        <v>65.386800000000008</v>
      </c>
      <c r="T12" s="624">
        <v>62.319000000000003</v>
      </c>
      <c r="U12" s="625">
        <v>4.4077999999999999</v>
      </c>
      <c r="V12" s="626">
        <f t="shared" si="26"/>
        <v>66.726799999999997</v>
      </c>
      <c r="W12" s="624">
        <v>62.319000000000003</v>
      </c>
      <c r="X12" s="625">
        <v>4.4077999999999999</v>
      </c>
      <c r="Y12" s="626">
        <f t="shared" si="27"/>
        <v>66.726799999999997</v>
      </c>
      <c r="Z12" s="624">
        <v>62.319000000000003</v>
      </c>
      <c r="AA12" s="625">
        <v>4.4077999999999999</v>
      </c>
      <c r="AB12" s="626">
        <f t="shared" si="28"/>
        <v>66.726799999999997</v>
      </c>
      <c r="AC12" s="625">
        <v>58.116999999999997</v>
      </c>
      <c r="AD12" s="625">
        <v>4.4077999999999999</v>
      </c>
      <c r="AE12" s="625">
        <f t="shared" si="29"/>
        <v>62.524799999999999</v>
      </c>
      <c r="AF12" s="625">
        <v>58.116999999999997</v>
      </c>
      <c r="AG12" s="625">
        <v>4.4077999999999999</v>
      </c>
      <c r="AH12" s="625">
        <f t="shared" si="30"/>
        <v>62.524799999999999</v>
      </c>
      <c r="AI12" s="624">
        <v>61.655000000000001</v>
      </c>
      <c r="AJ12" s="625">
        <v>4.4023110000000001</v>
      </c>
      <c r="AK12" s="626">
        <f t="shared" si="31"/>
        <v>66.057310999999999</v>
      </c>
      <c r="AL12" s="624">
        <v>61.655000000000001</v>
      </c>
      <c r="AM12" s="625">
        <v>4.4023110000000001</v>
      </c>
      <c r="AN12" s="626">
        <f t="shared" si="32"/>
        <v>66.057310999999999</v>
      </c>
      <c r="AO12" s="625">
        <v>76.727000000000004</v>
      </c>
      <c r="AP12" s="625">
        <v>4.4023110000000001</v>
      </c>
      <c r="AQ12" s="625">
        <f t="shared" si="33"/>
        <v>81.129311000000001</v>
      </c>
      <c r="AR12" s="624">
        <v>68.102000000000004</v>
      </c>
      <c r="AS12" s="625">
        <v>4.4023110000000001</v>
      </c>
      <c r="AT12" s="626">
        <f t="shared" si="34"/>
        <v>72.504311000000001</v>
      </c>
      <c r="AU12" s="624">
        <v>68.102000000000004</v>
      </c>
      <c r="AV12" s="625">
        <v>4.4023110000000001</v>
      </c>
      <c r="AW12" s="626">
        <f t="shared" si="35"/>
        <v>72.504311000000001</v>
      </c>
      <c r="AX12" s="624">
        <v>60.481000000000002</v>
      </c>
      <c r="AY12" s="625">
        <v>4.1023050000000003</v>
      </c>
      <c r="AZ12" s="626">
        <f t="shared" si="36"/>
        <v>64.583304999999996</v>
      </c>
      <c r="BA12" s="624">
        <v>60.481000000000002</v>
      </c>
      <c r="BB12" s="625">
        <v>4.1023050000000003</v>
      </c>
      <c r="BC12" s="626">
        <f t="shared" si="37"/>
        <v>64.583304999999996</v>
      </c>
      <c r="BD12" s="625">
        <v>45.408999999999999</v>
      </c>
      <c r="BE12" s="625">
        <v>4.1023050000000003</v>
      </c>
      <c r="BF12" s="625">
        <f t="shared" si="38"/>
        <v>49.511305</v>
      </c>
      <c r="BG12" s="624">
        <v>50.149000000000001</v>
      </c>
      <c r="BH12" s="625">
        <v>4.1023050000000003</v>
      </c>
      <c r="BI12" s="626">
        <f t="shared" si="39"/>
        <v>54.251305000000002</v>
      </c>
      <c r="BJ12" s="625">
        <v>50.149000000000001</v>
      </c>
      <c r="BK12" s="625">
        <v>4.1023050000000003</v>
      </c>
      <c r="BL12" s="625">
        <f t="shared" si="40"/>
        <v>54.251305000000002</v>
      </c>
      <c r="BM12" s="624">
        <v>48.847999999999999</v>
      </c>
      <c r="BN12" s="625">
        <v>4.4867999999999997</v>
      </c>
      <c r="BO12" s="626">
        <f t="shared" si="20"/>
        <v>53.334800000000001</v>
      </c>
      <c r="BP12" s="624" t="s">
        <v>34</v>
      </c>
    </row>
    <row r="13" spans="1:68" ht="15" x14ac:dyDescent="0.25">
      <c r="A13" s="627" t="s">
        <v>2</v>
      </c>
      <c r="B13" s="628">
        <v>1116.71992</v>
      </c>
      <c r="C13" s="629">
        <v>121.23848600000002</v>
      </c>
      <c r="D13" s="630">
        <v>1237.958406</v>
      </c>
      <c r="E13" s="629">
        <f t="array" ref="E13">SUM(E14:E16,E18:E20)</f>
        <v>1117.382607</v>
      </c>
      <c r="F13" s="629">
        <f t="array" ref="F13">SUM(F14:F16,F18:F20)</f>
        <v>121.19161600000001</v>
      </c>
      <c r="G13" s="629">
        <f>E13+F13</f>
        <v>1238.5742230000001</v>
      </c>
      <c r="H13" s="629">
        <f t="array" ref="H13">SUM(H14:H16,H18:H20)</f>
        <v>1118.2992390000002</v>
      </c>
      <c r="I13" s="629">
        <f t="array" ref="I13">SUM(I14:I16,I18:I20)</f>
        <v>122.22697599999999</v>
      </c>
      <c r="J13" s="629">
        <f>H13+I13</f>
        <v>1240.5262150000001</v>
      </c>
      <c r="K13" s="629">
        <f t="array" ref="K13">SUM(K14:K16,K18:K20)</f>
        <v>1118.6409269999999</v>
      </c>
      <c r="L13" s="629">
        <f t="array" ref="L13">SUM(L14:L16,L18:L20)</f>
        <v>122.87942099999999</v>
      </c>
      <c r="M13" s="629">
        <f>K13+L13</f>
        <v>1241.520348</v>
      </c>
      <c r="N13" s="628">
        <f t="array" ref="N13">SUM(N14:N16,N18:N20)</f>
        <v>1118.2357549999999</v>
      </c>
      <c r="O13" s="629">
        <f t="array" ref="O13">SUM(O14:O16,O18:O20)</f>
        <v>122.92867099999999</v>
      </c>
      <c r="P13" s="630">
        <f>N13+O13</f>
        <v>1241.1644259999998</v>
      </c>
      <c r="Q13" s="628">
        <f t="array" ref="Q13">SUM(Q14:Q16,Q18:Q20)</f>
        <v>1118.1684090000001</v>
      </c>
      <c r="R13" s="629">
        <f t="array" ref="R13">SUM(R14:R16,R18:R20)</f>
        <v>123.41810599999999</v>
      </c>
      <c r="S13" s="630">
        <f>Q13+R13</f>
        <v>1241.5865150000002</v>
      </c>
      <c r="T13" s="628">
        <f t="array" ref="T13">SUM(T14:T16,T18:T20)</f>
        <v>1118.107031</v>
      </c>
      <c r="U13" s="629">
        <f t="array" ref="U13">SUM(U14:U16,U18:U20)</f>
        <v>123.261306</v>
      </c>
      <c r="V13" s="630">
        <f>T13+U13</f>
        <v>1241.3683370000001</v>
      </c>
      <c r="W13" s="628">
        <f t="array" ref="W13">SUM(W14:W16,W18:W20)</f>
        <v>1117.9428599999999</v>
      </c>
      <c r="X13" s="629">
        <f t="array" ref="X13">SUM(X14:X16,X18:X20)</f>
        <v>123.13065599999999</v>
      </c>
      <c r="Y13" s="630">
        <f>W13+X13</f>
        <v>1241.0735159999999</v>
      </c>
      <c r="Z13" s="628">
        <f t="array" ref="Z13">SUM(Z14:Z16,Z18:Z20)</f>
        <v>1117.8769579999998</v>
      </c>
      <c r="AA13" s="629">
        <f t="array" ref="AA13">SUM(AA14:AA16,AA18:AA20)</f>
        <v>123.13064900000001</v>
      </c>
      <c r="AB13" s="630">
        <f>Z13+AA13</f>
        <v>1241.0076069999998</v>
      </c>
      <c r="AC13" s="629">
        <f t="array" ref="AC13">SUM(AC14:AC16,AC18:AC20)</f>
        <v>1116.4195850000001</v>
      </c>
      <c r="AD13" s="629">
        <f t="array" ref="AD13">SUM(AD14:AD16,AD18:AD20)</f>
        <v>122.813804</v>
      </c>
      <c r="AE13" s="629">
        <f>AC13+AD13</f>
        <v>1239.233389</v>
      </c>
      <c r="AF13" s="629">
        <f t="array" ref="AF13">SUM(AF14:AF16,AF18:AF20)</f>
        <v>1111.6676560000001</v>
      </c>
      <c r="AG13" s="629">
        <f t="array" ref="AG13">SUM(AG14:AG16,AG18:AG20)</f>
        <v>122.22849399999998</v>
      </c>
      <c r="AH13" s="629">
        <f>AF13+AG13</f>
        <v>1233.89615</v>
      </c>
      <c r="AI13" s="628">
        <f t="array" ref="AI13">SUM(AI14:AI16,AI18:AI20)</f>
        <v>1109.375317</v>
      </c>
      <c r="AJ13" s="629">
        <f t="array" ref="AJ13">SUM(AJ14:AJ16,AJ18:AJ20)</f>
        <v>122.265736</v>
      </c>
      <c r="AK13" s="630">
        <f>AI13+AJ13</f>
        <v>1231.6410530000001</v>
      </c>
      <c r="AL13" s="628">
        <f t="array" ref="AL13">SUM(AL14:AL16,AL18:AL20)</f>
        <v>1106.556464</v>
      </c>
      <c r="AM13" s="629">
        <f t="array" ref="AM13">SUM(AM14:AM16,AM18:AM20)</f>
        <v>122.17553099999999</v>
      </c>
      <c r="AN13" s="630">
        <f>AL13+AM13</f>
        <v>1228.7319950000001</v>
      </c>
      <c r="AO13" s="629">
        <f t="array" ref="AO13">SUM(AO14:AO16,AO18:AO20)</f>
        <v>1108.774138</v>
      </c>
      <c r="AP13" s="629">
        <f t="array" ref="AP13">SUM(AP14:AP16,AP18:AP20)</f>
        <v>122.20641400000001</v>
      </c>
      <c r="AQ13" s="629">
        <f>AO13+AP13</f>
        <v>1230.980552</v>
      </c>
      <c r="AR13" s="628">
        <f t="array" ref="AR13">SUM(AR14:AR16,AR18:AR20)</f>
        <v>1107.2368490000001</v>
      </c>
      <c r="AS13" s="629">
        <f t="array" ref="AS13">SUM(AS14:AS16,AS18:AS20)</f>
        <v>122.51735400000001</v>
      </c>
      <c r="AT13" s="630">
        <f>AR13+AS13</f>
        <v>1229.7542030000002</v>
      </c>
      <c r="AU13" s="628">
        <f t="array" ref="AU13">SUM(AU14:AU16,AU18:AU20)</f>
        <v>1105.823198</v>
      </c>
      <c r="AV13" s="629">
        <f t="array" ref="AV13">SUM(AV14:AV16,AV18:AV20)</f>
        <v>121.97535900000001</v>
      </c>
      <c r="AW13" s="630">
        <f>AU13+AV13</f>
        <v>1227.7985570000001</v>
      </c>
      <c r="AX13" s="628">
        <f t="array" ref="AX13">SUM(AX14:AX16,AX18:AX20)</f>
        <v>1106.3825039999999</v>
      </c>
      <c r="AY13" s="629">
        <f t="array" ref="AY13">SUM(AY14:AY16,AY18:AY20)</f>
        <v>122.088649</v>
      </c>
      <c r="AZ13" s="630">
        <f>AX13+AY13</f>
        <v>1228.471153</v>
      </c>
      <c r="BA13" s="628">
        <f t="array" ref="BA13">SUM(BA14:BA16,BA18:BA20)</f>
        <v>1106.1140290000001</v>
      </c>
      <c r="BB13" s="629">
        <f t="array" ref="BB13">SUM(BB14:BB16,BB18:BB20)</f>
        <v>122.054609</v>
      </c>
      <c r="BC13" s="630">
        <f>BA13+BB13</f>
        <v>1228.1686380000001</v>
      </c>
      <c r="BD13" s="629">
        <f t="array" ref="BD13">SUM(BD14:BD16,BD18:BD20)</f>
        <v>1105.7826109999999</v>
      </c>
      <c r="BE13" s="629">
        <f t="array" ref="BE13">SUM(BE14:BE16,BE18:BE20)</f>
        <v>121.94717399999999</v>
      </c>
      <c r="BF13" s="629">
        <f>BD13+BE13</f>
        <v>1227.7297849999998</v>
      </c>
      <c r="BG13" s="628">
        <f t="array" ref="BG13">SUM(BG14:BG16,BG18:BG20)</f>
        <v>1105.010483</v>
      </c>
      <c r="BH13" s="629">
        <f t="array" ref="BH13">SUM(BH14:BH16,BH18:BH20)</f>
        <v>121.604264</v>
      </c>
      <c r="BI13" s="630">
        <f>BG13+BH13</f>
        <v>1226.6147470000001</v>
      </c>
      <c r="BJ13" s="629">
        <f t="array" ref="BJ13">SUM(BJ14:BJ16,BJ18:BJ20)</f>
        <v>1106.2518250000001</v>
      </c>
      <c r="BK13" s="629">
        <f t="array" ref="BK13">SUM(BK14:BK16,BK18:BK20)</f>
        <v>121.23564400000001</v>
      </c>
      <c r="BL13" s="629">
        <f>BJ13+BK13</f>
        <v>1227.4874690000001</v>
      </c>
      <c r="BM13" s="628">
        <f t="array" ref="BM13">SUM(BM14:BM16,BM18:BM20)</f>
        <v>1108.563474</v>
      </c>
      <c r="BN13" s="629">
        <f t="array" ref="BN13">SUM(BN14:BN16,BN18:BN20)</f>
        <v>121.37450699999999</v>
      </c>
      <c r="BO13" s="630">
        <f>BM13+BN13</f>
        <v>1229.937981</v>
      </c>
      <c r="BP13" s="628" t="s">
        <v>2</v>
      </c>
    </row>
    <row r="14" spans="1:68" ht="15" x14ac:dyDescent="0.25">
      <c r="A14" s="607" t="s">
        <v>4</v>
      </c>
      <c r="B14" s="631">
        <v>69.817089999999993</v>
      </c>
      <c r="C14" s="658">
        <v>11.342617000000001</v>
      </c>
      <c r="D14" s="632">
        <v>81.159706999999997</v>
      </c>
      <c r="E14" s="658">
        <v>69.825339999999997</v>
      </c>
      <c r="F14" s="658">
        <v>11.353317000000001</v>
      </c>
      <c r="G14" s="658">
        <f t="shared" ref="G14:G16" si="41">E14+F14</f>
        <v>81.178657000000001</v>
      </c>
      <c r="H14" s="658">
        <v>69.73809</v>
      </c>
      <c r="I14" s="658">
        <v>11.396567000000001</v>
      </c>
      <c r="J14" s="658">
        <f t="shared" ref="J14:J16" si="42">H14+I14</f>
        <v>81.134657000000004</v>
      </c>
      <c r="K14" s="658">
        <v>70.020589999999999</v>
      </c>
      <c r="L14" s="658">
        <v>12.096217000000001</v>
      </c>
      <c r="M14" s="658">
        <f t="shared" ref="M14:M16" si="43">K14+L14</f>
        <v>82.116806999999994</v>
      </c>
      <c r="N14" s="631">
        <v>70.057590000000005</v>
      </c>
      <c r="O14" s="658">
        <v>12.090517</v>
      </c>
      <c r="P14" s="632">
        <f t="shared" ref="P14:P16" si="44">N14+O14</f>
        <v>82.14810700000001</v>
      </c>
      <c r="Q14" s="631">
        <v>70.025589999999994</v>
      </c>
      <c r="R14" s="658">
        <v>12.575517</v>
      </c>
      <c r="S14" s="632">
        <f t="shared" ref="S14:S16" si="45">Q14+R14</f>
        <v>82.601106999999999</v>
      </c>
      <c r="T14" s="631">
        <v>69.938090000000003</v>
      </c>
      <c r="U14" s="658">
        <v>12.575867000000001</v>
      </c>
      <c r="V14" s="632">
        <f t="shared" ref="V14:V16" si="46">T14+U14</f>
        <v>82.513957000000005</v>
      </c>
      <c r="W14" s="631">
        <v>70.404596999999995</v>
      </c>
      <c r="X14" s="658">
        <v>12.569867</v>
      </c>
      <c r="Y14" s="632">
        <f>W14+X14</f>
        <v>82.974463999999998</v>
      </c>
      <c r="Z14" s="631">
        <v>70.016097000000002</v>
      </c>
      <c r="AA14" s="658">
        <v>12.569867</v>
      </c>
      <c r="AB14" s="632">
        <f>Z14+AA14</f>
        <v>82.585964000000004</v>
      </c>
      <c r="AC14" s="658">
        <v>70.103596999999993</v>
      </c>
      <c r="AD14" s="658">
        <v>12.530417</v>
      </c>
      <c r="AE14" s="658">
        <f>AC14+AD14</f>
        <v>82.634013999999993</v>
      </c>
      <c r="AF14" s="658">
        <v>70.178596999999996</v>
      </c>
      <c r="AG14" s="658">
        <v>12.518217</v>
      </c>
      <c r="AH14" s="658">
        <f>AF14+AG14</f>
        <v>82.696813999999989</v>
      </c>
      <c r="AI14" s="631">
        <v>70.074096999999995</v>
      </c>
      <c r="AJ14" s="658">
        <v>12.469217</v>
      </c>
      <c r="AK14" s="632">
        <f>AI14+AJ14</f>
        <v>82.543313999999995</v>
      </c>
      <c r="AL14" s="631">
        <v>70.180368000000001</v>
      </c>
      <c r="AM14" s="658">
        <v>12.431217</v>
      </c>
      <c r="AN14" s="632">
        <f>AL14+AM14</f>
        <v>82.611585000000005</v>
      </c>
      <c r="AO14" s="658">
        <v>70.370367999999999</v>
      </c>
      <c r="AP14" s="658">
        <v>12.463217</v>
      </c>
      <c r="AQ14" s="658">
        <f>AO14+AP14</f>
        <v>82.833584999999999</v>
      </c>
      <c r="AR14" s="631">
        <v>70.515668000000005</v>
      </c>
      <c r="AS14" s="658">
        <v>12.456217000000001</v>
      </c>
      <c r="AT14" s="632">
        <f>AR14+AS14</f>
        <v>82.971885</v>
      </c>
      <c r="AU14" s="631">
        <v>70.269667999999996</v>
      </c>
      <c r="AV14" s="658">
        <v>12.430217000000001</v>
      </c>
      <c r="AW14" s="632">
        <f>AU14+AV14</f>
        <v>82.699884999999995</v>
      </c>
      <c r="AX14" s="631">
        <v>70.473633000000007</v>
      </c>
      <c r="AY14" s="658">
        <v>12.410217000000001</v>
      </c>
      <c r="AZ14" s="632">
        <f>AX14+AY14</f>
        <v>82.88385000000001</v>
      </c>
      <c r="BA14" s="631">
        <v>70.476633000000007</v>
      </c>
      <c r="BB14" s="658">
        <v>12.422217</v>
      </c>
      <c r="BC14" s="632">
        <f>BA14+BB14</f>
        <v>82.89885000000001</v>
      </c>
      <c r="BD14" s="658">
        <v>70.495132999999996</v>
      </c>
      <c r="BE14" s="658">
        <v>12.394217000000001</v>
      </c>
      <c r="BF14" s="658">
        <f>BD14+BE14</f>
        <v>82.889349999999993</v>
      </c>
      <c r="BG14" s="631">
        <v>70.367232999999999</v>
      </c>
      <c r="BH14" s="658">
        <v>12.401217000000001</v>
      </c>
      <c r="BI14" s="632">
        <f>BG14+BH14</f>
        <v>82.768450000000001</v>
      </c>
      <c r="BJ14" s="658">
        <v>70.365233000000003</v>
      </c>
      <c r="BK14" s="658">
        <v>12.407217000000001</v>
      </c>
      <c r="BL14" s="658">
        <f>BJ14+BK14</f>
        <v>82.772450000000006</v>
      </c>
      <c r="BM14" s="631">
        <v>70.534150999999994</v>
      </c>
      <c r="BN14" s="658">
        <v>12.427217000000001</v>
      </c>
      <c r="BO14" s="632">
        <f>BM14+BN14</f>
        <v>82.961367999999993</v>
      </c>
      <c r="BP14" s="631" t="s">
        <v>21</v>
      </c>
    </row>
    <row r="15" spans="1:68" ht="15" x14ac:dyDescent="0.25">
      <c r="A15" s="633" t="s">
        <v>5</v>
      </c>
      <c r="B15" s="634">
        <v>186.51513600000001</v>
      </c>
      <c r="C15" s="635">
        <v>47.9938</v>
      </c>
      <c r="D15" s="636">
        <v>234.50893600000001</v>
      </c>
      <c r="E15" s="635">
        <v>186.61513600000001</v>
      </c>
      <c r="F15" s="635">
        <v>47.996099999999998</v>
      </c>
      <c r="G15" s="635">
        <f t="shared" si="41"/>
        <v>234.61123600000002</v>
      </c>
      <c r="H15" s="635">
        <v>186.88513599999999</v>
      </c>
      <c r="I15" s="635">
        <v>48.598099999999995</v>
      </c>
      <c r="J15" s="635">
        <f t="shared" si="42"/>
        <v>235.48323599999998</v>
      </c>
      <c r="K15" s="635">
        <v>186.99713600000001</v>
      </c>
      <c r="L15" s="635">
        <v>48.5976</v>
      </c>
      <c r="M15" s="635">
        <f t="shared" si="43"/>
        <v>235.59473600000001</v>
      </c>
      <c r="N15" s="634">
        <v>186.983136</v>
      </c>
      <c r="O15" s="635">
        <v>48.653599999999997</v>
      </c>
      <c r="P15" s="636">
        <f t="shared" si="44"/>
        <v>235.63673599999998</v>
      </c>
      <c r="Q15" s="634">
        <v>187.138136</v>
      </c>
      <c r="R15" s="635">
        <v>48.6586</v>
      </c>
      <c r="S15" s="636">
        <f t="shared" si="45"/>
        <v>235.79673600000001</v>
      </c>
      <c r="T15" s="634">
        <v>187.17603600000001</v>
      </c>
      <c r="U15" s="635">
        <v>48.6586</v>
      </c>
      <c r="V15" s="636">
        <f t="shared" si="46"/>
        <v>235.83463600000002</v>
      </c>
      <c r="W15" s="634">
        <v>187.24792600000001</v>
      </c>
      <c r="X15" s="635">
        <v>48.663599999999995</v>
      </c>
      <c r="Y15" s="636">
        <f t="shared" ref="Y15" si="47">W15+X15</f>
        <v>235.91152600000001</v>
      </c>
      <c r="Z15" s="634">
        <v>187.31199599999999</v>
      </c>
      <c r="AA15" s="635">
        <v>48.663600000000002</v>
      </c>
      <c r="AB15" s="636">
        <f t="shared" ref="AB15" si="48">Z15+AA15</f>
        <v>235.975596</v>
      </c>
      <c r="AC15" s="635">
        <v>187.393496</v>
      </c>
      <c r="AD15" s="635">
        <v>48.663600000000002</v>
      </c>
      <c r="AE15" s="635">
        <f t="shared" ref="AE15" si="49">AC15+AD15</f>
        <v>236.057096</v>
      </c>
      <c r="AF15" s="635">
        <v>187.649496</v>
      </c>
      <c r="AG15" s="635">
        <v>48.653800000000004</v>
      </c>
      <c r="AH15" s="635">
        <f t="shared" ref="AH15" si="50">AF15+AG15</f>
        <v>236.30329599999999</v>
      </c>
      <c r="AI15" s="634">
        <v>187.94846999999999</v>
      </c>
      <c r="AJ15" s="635">
        <v>48.653800000000004</v>
      </c>
      <c r="AK15" s="636">
        <f t="shared" ref="AK15" si="51">AI15+AJ15</f>
        <v>236.60226999999998</v>
      </c>
      <c r="AL15" s="634">
        <v>188.27746999999999</v>
      </c>
      <c r="AM15" s="635">
        <v>48.653800000000004</v>
      </c>
      <c r="AN15" s="636">
        <f t="shared" ref="AN15" si="52">AL15+AM15</f>
        <v>236.93126999999998</v>
      </c>
      <c r="AO15" s="635">
        <v>188.38147000000001</v>
      </c>
      <c r="AP15" s="635">
        <v>48.611800000000002</v>
      </c>
      <c r="AQ15" s="635">
        <f t="shared" ref="AQ15" si="53">AO15+AP15</f>
        <v>236.99327</v>
      </c>
      <c r="AR15" s="634">
        <v>188.51647</v>
      </c>
      <c r="AS15" s="635">
        <v>48.6188</v>
      </c>
      <c r="AT15" s="636">
        <f t="shared" ref="AT15" si="54">AR15+AS15</f>
        <v>237.13526999999999</v>
      </c>
      <c r="AU15" s="634">
        <v>188.60747000000001</v>
      </c>
      <c r="AV15" s="635">
        <v>48.629800000000003</v>
      </c>
      <c r="AW15" s="636">
        <f t="shared" ref="AW15" si="55">AU15+AV15</f>
        <v>237.23727000000002</v>
      </c>
      <c r="AX15" s="634">
        <v>188.80797000000001</v>
      </c>
      <c r="AY15" s="635">
        <v>48.649800000000006</v>
      </c>
      <c r="AZ15" s="636">
        <f t="shared" ref="AZ15" si="56">AX15+AY15</f>
        <v>237.45777000000001</v>
      </c>
      <c r="BA15" s="634">
        <v>189.02896999999999</v>
      </c>
      <c r="BB15" s="635">
        <v>48.649800000000006</v>
      </c>
      <c r="BC15" s="636">
        <f t="shared" ref="BC15" si="57">BA15+BB15</f>
        <v>237.67876999999999</v>
      </c>
      <c r="BD15" s="635">
        <v>189.36296999999999</v>
      </c>
      <c r="BE15" s="635">
        <v>48.677800000000005</v>
      </c>
      <c r="BF15" s="635">
        <f t="shared" ref="BF15" si="58">BD15+BE15</f>
        <v>238.04077000000001</v>
      </c>
      <c r="BG15" s="634">
        <v>189.43297000000001</v>
      </c>
      <c r="BH15" s="635">
        <v>48.677800000000005</v>
      </c>
      <c r="BI15" s="636">
        <f t="shared" ref="BI15" si="59">BG15+BH15</f>
        <v>238.11077</v>
      </c>
      <c r="BJ15" s="635">
        <v>189.17097000000001</v>
      </c>
      <c r="BK15" s="635">
        <v>48.677800000000005</v>
      </c>
      <c r="BL15" s="635">
        <f t="shared" ref="BL15" si="60">BJ15+BK15</f>
        <v>237.84877</v>
      </c>
      <c r="BM15" s="634">
        <v>188.80604199999999</v>
      </c>
      <c r="BN15" s="635">
        <v>48.715989</v>
      </c>
      <c r="BO15" s="636">
        <f t="shared" ref="BO15:BO19" si="61">BM15+BN15</f>
        <v>237.522031</v>
      </c>
      <c r="BP15" s="634" t="s">
        <v>22</v>
      </c>
    </row>
    <row r="16" spans="1:68" ht="15" x14ac:dyDescent="0.25">
      <c r="A16" s="633" t="s">
        <v>6</v>
      </c>
      <c r="B16" s="634">
        <v>664.34593199999995</v>
      </c>
      <c r="C16" s="635">
        <v>11.990902999999999</v>
      </c>
      <c r="D16" s="636">
        <v>676.33683499999995</v>
      </c>
      <c r="E16" s="635">
        <v>664.74970099999996</v>
      </c>
      <c r="F16" s="635">
        <v>11.991403</v>
      </c>
      <c r="G16" s="635">
        <f t="shared" si="41"/>
        <v>676.74110399999995</v>
      </c>
      <c r="H16" s="635">
        <v>665.29321400000003</v>
      </c>
      <c r="I16" s="635">
        <v>12.085402999999999</v>
      </c>
      <c r="J16" s="635">
        <f t="shared" si="42"/>
        <v>677.37861700000008</v>
      </c>
      <c r="K16" s="635">
        <v>665.14983299999994</v>
      </c>
      <c r="L16" s="635">
        <v>11.985403</v>
      </c>
      <c r="M16" s="635">
        <f t="shared" si="43"/>
        <v>677.13523599999996</v>
      </c>
      <c r="N16" s="634">
        <v>664.55491400000005</v>
      </c>
      <c r="O16" s="635">
        <v>11.985403</v>
      </c>
      <c r="P16" s="636">
        <f t="shared" si="44"/>
        <v>676.54031700000007</v>
      </c>
      <c r="Q16" s="634">
        <v>664.22786099999996</v>
      </c>
      <c r="R16" s="635">
        <v>11.985403</v>
      </c>
      <c r="S16" s="636">
        <f t="shared" si="45"/>
        <v>676.21326399999998</v>
      </c>
      <c r="T16" s="634">
        <v>664.20324100000005</v>
      </c>
      <c r="U16" s="635">
        <v>11.835402999999999</v>
      </c>
      <c r="V16" s="636">
        <f t="shared" si="46"/>
        <v>676.03864400000009</v>
      </c>
      <c r="W16" s="634">
        <v>663.04727300000002</v>
      </c>
      <c r="X16" s="635">
        <v>11.717452999999999</v>
      </c>
      <c r="Y16" s="636">
        <f>W16+X16</f>
        <v>674.764726</v>
      </c>
      <c r="Z16" s="634">
        <v>662.99690699999996</v>
      </c>
      <c r="AA16" s="635">
        <v>11.717150999999999</v>
      </c>
      <c r="AB16" s="636">
        <f>Z16+AA16</f>
        <v>674.71405799999991</v>
      </c>
      <c r="AC16" s="635">
        <v>660.97450200000003</v>
      </c>
      <c r="AD16" s="635">
        <v>11.192401</v>
      </c>
      <c r="AE16" s="635">
        <f>AC16+AD16</f>
        <v>672.16690300000005</v>
      </c>
      <c r="AF16" s="635">
        <v>654.98768399999994</v>
      </c>
      <c r="AG16" s="635">
        <v>9.8517359999999989</v>
      </c>
      <c r="AH16" s="635">
        <f>AF16+AG16</f>
        <v>664.8394199999999</v>
      </c>
      <c r="AI16" s="634">
        <v>652.574207</v>
      </c>
      <c r="AJ16" s="635">
        <v>9.7821359999999977</v>
      </c>
      <c r="AK16" s="636">
        <f>AI16+AJ16</f>
        <v>662.35634300000004</v>
      </c>
      <c r="AL16" s="634">
        <v>649.33411599999999</v>
      </c>
      <c r="AM16" s="635">
        <v>9.7856359999999984</v>
      </c>
      <c r="AN16" s="636">
        <f>AL16+AM16</f>
        <v>659.11975199999995</v>
      </c>
      <c r="AO16" s="635">
        <v>650.67479200000002</v>
      </c>
      <c r="AP16" s="635">
        <v>9.643285999999998</v>
      </c>
      <c r="AQ16" s="635">
        <f>AO16+AP16</f>
        <v>660.31807800000001</v>
      </c>
      <c r="AR16" s="634">
        <v>648.72448599999996</v>
      </c>
      <c r="AS16" s="635">
        <v>10.002285999999998</v>
      </c>
      <c r="AT16" s="636">
        <f>AR16+AS16</f>
        <v>658.72677199999998</v>
      </c>
      <c r="AU16" s="634">
        <v>647.35361</v>
      </c>
      <c r="AV16" s="635">
        <v>9.4378859999999989</v>
      </c>
      <c r="AW16" s="636">
        <f>AU16+AV16</f>
        <v>656.79149600000005</v>
      </c>
      <c r="AX16" s="634">
        <v>647.37578199999996</v>
      </c>
      <c r="AY16" s="635">
        <v>9.5122659999999986</v>
      </c>
      <c r="AZ16" s="636">
        <f>AX16+AY16</f>
        <v>656.88804799999991</v>
      </c>
      <c r="BA16" s="634">
        <v>646.81295</v>
      </c>
      <c r="BB16" s="635">
        <v>9.5122659999999986</v>
      </c>
      <c r="BC16" s="636">
        <f>BA16+BB16</f>
        <v>656.32521599999995</v>
      </c>
      <c r="BD16" s="635">
        <v>645.79647499999999</v>
      </c>
      <c r="BE16" s="635">
        <v>9.5392659999999978</v>
      </c>
      <c r="BF16" s="635">
        <f>BD16+BE16</f>
        <v>655.33574099999998</v>
      </c>
      <c r="BG16" s="634">
        <v>644.87796500000002</v>
      </c>
      <c r="BH16" s="635">
        <v>8.7552659999999971</v>
      </c>
      <c r="BI16" s="636">
        <f>BG16+BH16</f>
        <v>653.63323100000002</v>
      </c>
      <c r="BJ16" s="635">
        <v>645.50771699999996</v>
      </c>
      <c r="BK16" s="635">
        <v>8.4362659999999998</v>
      </c>
      <c r="BL16" s="635">
        <f>BJ16+BK16</f>
        <v>653.943983</v>
      </c>
      <c r="BM16" s="634">
        <v>647.50247400000001</v>
      </c>
      <c r="BN16" s="635">
        <v>8.5562659999999973</v>
      </c>
      <c r="BO16" s="636">
        <f>BM16+BN16</f>
        <v>656.05874000000006</v>
      </c>
      <c r="BP16" s="634" t="s">
        <v>23</v>
      </c>
    </row>
    <row r="17" spans="1:68" ht="15.75" customHeight="1" x14ac:dyDescent="0.25">
      <c r="A17" s="637" t="s">
        <v>19</v>
      </c>
      <c r="B17" s="639">
        <v>113.595776</v>
      </c>
      <c r="C17" s="639"/>
      <c r="D17" s="640">
        <v>113.595776</v>
      </c>
      <c r="E17" s="639">
        <v>113.595776</v>
      </c>
      <c r="F17" s="639">
        <v>4.8899999999999997</v>
      </c>
      <c r="G17" s="639">
        <f>E17+F17</f>
        <v>118.485776</v>
      </c>
      <c r="H17" s="639">
        <v>113.61008099999999</v>
      </c>
      <c r="I17" s="639">
        <v>4.8899999999999997</v>
      </c>
      <c r="J17" s="639">
        <f>H17+I17</f>
        <v>118.50008099999999</v>
      </c>
      <c r="K17" s="639">
        <v>113.698182</v>
      </c>
      <c r="L17" s="639">
        <v>4.8899999999999997</v>
      </c>
      <c r="M17" s="639">
        <f>K17+L17</f>
        <v>118.588182</v>
      </c>
      <c r="N17" s="639">
        <v>113.70218199999999</v>
      </c>
      <c r="O17" s="639">
        <v>4.8899999999999997</v>
      </c>
      <c r="P17" s="640">
        <f>N17+O17</f>
        <v>118.59218199999999</v>
      </c>
      <c r="Q17" s="639">
        <v>113.70218199999999</v>
      </c>
      <c r="R17" s="639">
        <v>4.8899999999999997</v>
      </c>
      <c r="S17" s="640">
        <f>Q17+R17</f>
        <v>118.59218199999999</v>
      </c>
      <c r="T17" s="639">
        <v>113.507182</v>
      </c>
      <c r="U17" s="639">
        <v>4.8899999999999997</v>
      </c>
      <c r="V17" s="640">
        <f>T17+U17</f>
        <v>118.397182</v>
      </c>
      <c r="W17" s="639">
        <v>113.507182</v>
      </c>
      <c r="X17" s="639">
        <v>4.8899999999999997</v>
      </c>
      <c r="Y17" s="640">
        <f>W17+X17</f>
        <v>118.397182</v>
      </c>
      <c r="Z17" s="639">
        <v>113.426182</v>
      </c>
      <c r="AA17" s="639">
        <v>4.8899999999999997</v>
      </c>
      <c r="AB17" s="640">
        <f>Z17+AA17</f>
        <v>118.316182</v>
      </c>
      <c r="AC17" s="639">
        <v>112.18395700000001</v>
      </c>
      <c r="AD17" s="639">
        <v>4.8899999999999997</v>
      </c>
      <c r="AE17" s="639">
        <f>AC17+AD17</f>
        <v>117.07395700000001</v>
      </c>
      <c r="AF17" s="639">
        <v>116.665999</v>
      </c>
      <c r="AG17" s="639">
        <v>4.8899999999999997</v>
      </c>
      <c r="AH17" s="639">
        <f>AF17+AG17</f>
        <v>121.555999</v>
      </c>
      <c r="AI17" s="639">
        <v>116.54599899999999</v>
      </c>
      <c r="AJ17" s="639">
        <v>4.8899999999999997</v>
      </c>
      <c r="AK17" s="640">
        <f>AI17+AJ17</f>
        <v>121.435999</v>
      </c>
      <c r="AL17" s="639">
        <v>114.79140599999999</v>
      </c>
      <c r="AM17" s="639">
        <v>4.8899999999999997</v>
      </c>
      <c r="AN17" s="640">
        <f>AL17+AM17</f>
        <v>119.681406</v>
      </c>
      <c r="AO17" s="639">
        <v>115.01580800000001</v>
      </c>
      <c r="AP17" s="639">
        <v>4.8899999999999997</v>
      </c>
      <c r="AQ17" s="639">
        <f>AO17+AP17</f>
        <v>119.90580800000001</v>
      </c>
      <c r="AR17" s="639">
        <v>114.146168</v>
      </c>
      <c r="AS17" s="639">
        <v>4.8899999999999997</v>
      </c>
      <c r="AT17" s="640">
        <f>AR17+AS17</f>
        <v>119.036168</v>
      </c>
      <c r="AU17" s="639">
        <v>113.995774</v>
      </c>
      <c r="AV17" s="639">
        <v>4.8899999999999997</v>
      </c>
      <c r="AW17" s="640">
        <f>AU17+AV17</f>
        <v>118.885774</v>
      </c>
      <c r="AX17" s="639">
        <v>113.868315</v>
      </c>
      <c r="AY17" s="639">
        <v>4.8899999999999997</v>
      </c>
      <c r="AZ17" s="640">
        <f>AX17+AY17</f>
        <v>118.758315</v>
      </c>
      <c r="BA17" s="639">
        <v>113.783315</v>
      </c>
      <c r="BB17" s="639">
        <v>4.8899999999999997</v>
      </c>
      <c r="BC17" s="640">
        <f>BA17+BB17</f>
        <v>118.673315</v>
      </c>
      <c r="BD17" s="639">
        <v>113.815315</v>
      </c>
      <c r="BE17" s="639">
        <v>4.8899999999999997</v>
      </c>
      <c r="BF17" s="639">
        <f>BD17+BE17</f>
        <v>118.705315</v>
      </c>
      <c r="BG17" s="639">
        <v>113.593315</v>
      </c>
      <c r="BH17" s="639">
        <v>4.8899999999999997</v>
      </c>
      <c r="BI17" s="640">
        <f>BG17+BH17</f>
        <v>118.483315</v>
      </c>
      <c r="BJ17" s="639">
        <v>113.493315</v>
      </c>
      <c r="BK17" s="639">
        <v>4.8899999999999997</v>
      </c>
      <c r="BL17" s="639">
        <f>BJ17+BK17</f>
        <v>118.383315</v>
      </c>
      <c r="BM17" s="639">
        <v>113.490674</v>
      </c>
      <c r="BN17" s="639">
        <v>4.8899999999999997</v>
      </c>
      <c r="BO17" s="640">
        <f>BM17+BN17</f>
        <v>118.380674</v>
      </c>
      <c r="BP17" s="639" t="s">
        <v>27</v>
      </c>
    </row>
    <row r="18" spans="1:68" ht="15" x14ac:dyDescent="0.25">
      <c r="A18" s="641" t="s">
        <v>7</v>
      </c>
      <c r="B18" s="634">
        <v>69.674386999999996</v>
      </c>
      <c r="C18" s="635">
        <v>13.67</v>
      </c>
      <c r="D18" s="636">
        <v>83.344386999999998</v>
      </c>
      <c r="E18" s="635">
        <v>69.768387000000004</v>
      </c>
      <c r="F18" s="635">
        <v>13.6625</v>
      </c>
      <c r="G18" s="635">
        <f t="shared" ref="G18:G19" si="62">E18+F18</f>
        <v>83.430886999999998</v>
      </c>
      <c r="H18" s="635">
        <v>69.923387000000005</v>
      </c>
      <c r="I18" s="635">
        <v>13.692500000000001</v>
      </c>
      <c r="J18" s="635">
        <f t="shared" ref="J18:J19" si="63">H18+I18</f>
        <v>83.615887000000001</v>
      </c>
      <c r="K18" s="635">
        <v>69.966887</v>
      </c>
      <c r="L18" s="635">
        <v>13.740500000000001</v>
      </c>
      <c r="M18" s="635">
        <f t="shared" ref="M18:M19" si="64">K18+L18</f>
        <v>83.707386999999997</v>
      </c>
      <c r="N18" s="634">
        <v>70.025886999999997</v>
      </c>
      <c r="O18" s="635">
        <v>13.750500000000001</v>
      </c>
      <c r="P18" s="636">
        <f t="shared" ref="P18:P19" si="65">N18+O18</f>
        <v>83.776387</v>
      </c>
      <c r="Q18" s="634">
        <v>70.110387000000003</v>
      </c>
      <c r="R18" s="635">
        <v>13.750500000000001</v>
      </c>
      <c r="S18" s="636">
        <f t="shared" ref="S18:S19" si="66">Q18+R18</f>
        <v>83.860887000000005</v>
      </c>
      <c r="T18" s="634">
        <v>70.114386999999994</v>
      </c>
      <c r="U18" s="635">
        <v>13.749499999999999</v>
      </c>
      <c r="V18" s="636">
        <f t="shared" ref="V18:V19" si="67">T18+U18</f>
        <v>83.863886999999991</v>
      </c>
      <c r="W18" s="634">
        <v>70.452956999999998</v>
      </c>
      <c r="X18" s="635">
        <v>13.7545</v>
      </c>
      <c r="Y18" s="636">
        <f t="shared" ref="Y18:Y19" si="68">W18+X18</f>
        <v>84.207457000000005</v>
      </c>
      <c r="Z18" s="634">
        <v>70.749956999999995</v>
      </c>
      <c r="AA18" s="635">
        <v>13.7545</v>
      </c>
      <c r="AB18" s="636">
        <f t="shared" ref="AB18:AB19" si="69">Z18+AA18</f>
        <v>84.504457000000002</v>
      </c>
      <c r="AC18" s="635">
        <v>70.841956999999994</v>
      </c>
      <c r="AD18" s="635">
        <v>13.7545</v>
      </c>
      <c r="AE18" s="635">
        <f t="shared" ref="AE18:AE19" si="70">AC18+AD18</f>
        <v>84.596456999999987</v>
      </c>
      <c r="AF18" s="635">
        <v>71.306456999999995</v>
      </c>
      <c r="AG18" s="635">
        <v>13.7525</v>
      </c>
      <c r="AH18" s="635">
        <f t="shared" ref="AH18:AH19" si="71">AF18+AG18</f>
        <v>85.058956999999992</v>
      </c>
      <c r="AI18" s="634">
        <v>71.471457000000001</v>
      </c>
      <c r="AJ18" s="635">
        <v>13.7575</v>
      </c>
      <c r="AK18" s="636">
        <f t="shared" ref="AK18:AK19" si="72">AI18+AJ18</f>
        <v>85.228957000000008</v>
      </c>
      <c r="AL18" s="634">
        <v>71.489457000000002</v>
      </c>
      <c r="AM18" s="635">
        <v>13.7575</v>
      </c>
      <c r="AN18" s="636">
        <f t="shared" ref="AN18:AN19" si="73">AL18+AM18</f>
        <v>85.246957000000009</v>
      </c>
      <c r="AO18" s="635">
        <v>71.615457000000006</v>
      </c>
      <c r="AP18" s="635">
        <v>13.807499999999999</v>
      </c>
      <c r="AQ18" s="635">
        <f t="shared" ref="AQ18:AQ19" si="74">AO18+AP18</f>
        <v>85.422957000000011</v>
      </c>
      <c r="AR18" s="634">
        <v>71.617097999999999</v>
      </c>
      <c r="AS18" s="635">
        <v>13.807499999999999</v>
      </c>
      <c r="AT18" s="636">
        <f t="shared" ref="AT18:AT19" si="75">AR18+AS18</f>
        <v>85.424598000000003</v>
      </c>
      <c r="AU18" s="634">
        <v>71.620097999999999</v>
      </c>
      <c r="AV18" s="635">
        <v>13.8515</v>
      </c>
      <c r="AW18" s="636">
        <f t="shared" ref="AW18:AW19" si="76">AU18+AV18</f>
        <v>85.471598</v>
      </c>
      <c r="AX18" s="634">
        <v>71.659598000000003</v>
      </c>
      <c r="AY18" s="635">
        <v>13.8515</v>
      </c>
      <c r="AZ18" s="636">
        <f t="shared" ref="AZ18:AZ19" si="77">AX18+AY18</f>
        <v>85.511098000000004</v>
      </c>
      <c r="BA18" s="634">
        <v>71.648598000000007</v>
      </c>
      <c r="BB18" s="635">
        <v>13.8515</v>
      </c>
      <c r="BC18" s="636">
        <f t="shared" ref="BC18:BC19" si="78">BA18+BB18</f>
        <v>85.500098000000008</v>
      </c>
      <c r="BD18" s="635">
        <v>71.802598000000003</v>
      </c>
      <c r="BE18" s="635">
        <v>13.8415</v>
      </c>
      <c r="BF18" s="635">
        <f t="shared" ref="BF18:BF19" si="79">BD18+BE18</f>
        <v>85.644098</v>
      </c>
      <c r="BG18" s="634">
        <v>71.867598000000001</v>
      </c>
      <c r="BH18" s="635">
        <v>13.8415</v>
      </c>
      <c r="BI18" s="636">
        <f t="shared" ref="BI18:BI19" si="80">BG18+BH18</f>
        <v>85.709097999999997</v>
      </c>
      <c r="BJ18" s="635">
        <v>71.922597999999994</v>
      </c>
      <c r="BK18" s="635">
        <v>13.8405</v>
      </c>
      <c r="BL18" s="635">
        <f t="shared" ref="BL18:BL19" si="81">BJ18+BK18</f>
        <v>85.763097999999999</v>
      </c>
      <c r="BM18" s="634">
        <v>71.956598</v>
      </c>
      <c r="BN18" s="635">
        <v>13.845499999999999</v>
      </c>
      <c r="BO18" s="636">
        <f t="shared" si="61"/>
        <v>85.802098000000001</v>
      </c>
      <c r="BP18" s="634" t="s">
        <v>24</v>
      </c>
    </row>
    <row r="19" spans="1:68" ht="15" x14ac:dyDescent="0.25">
      <c r="A19" s="641" t="s">
        <v>8</v>
      </c>
      <c r="B19" s="642">
        <v>42.236415000000001</v>
      </c>
      <c r="C19" s="643">
        <v>19.486566000000003</v>
      </c>
      <c r="D19" s="644">
        <v>61.722981000000004</v>
      </c>
      <c r="E19" s="643">
        <v>42.280335000000001</v>
      </c>
      <c r="F19" s="643">
        <v>19.481831</v>
      </c>
      <c r="G19" s="643">
        <f t="shared" si="62"/>
        <v>61.762166000000001</v>
      </c>
      <c r="H19" s="643">
        <v>42.318874000000001</v>
      </c>
      <c r="I19" s="643">
        <v>19.475390999999998</v>
      </c>
      <c r="J19" s="643">
        <f t="shared" si="63"/>
        <v>61.794264999999996</v>
      </c>
      <c r="K19" s="643">
        <v>42.353172999999998</v>
      </c>
      <c r="L19" s="643">
        <v>19.470856000000001</v>
      </c>
      <c r="M19" s="643">
        <f t="shared" si="64"/>
        <v>61.824028999999996</v>
      </c>
      <c r="N19" s="642">
        <v>42.40475</v>
      </c>
      <c r="O19" s="643">
        <v>19.470761</v>
      </c>
      <c r="P19" s="644">
        <f t="shared" si="65"/>
        <v>61.875511000000003</v>
      </c>
      <c r="Q19" s="642">
        <v>42.430126999999999</v>
      </c>
      <c r="R19" s="643">
        <v>19.471015999999999</v>
      </c>
      <c r="S19" s="644">
        <f t="shared" si="66"/>
        <v>61.901142999999998</v>
      </c>
      <c r="T19" s="642">
        <v>42.444553999999997</v>
      </c>
      <c r="U19" s="643">
        <v>19.464865999999997</v>
      </c>
      <c r="V19" s="644">
        <f t="shared" si="67"/>
        <v>61.909419999999997</v>
      </c>
      <c r="W19" s="642">
        <v>42.532995</v>
      </c>
      <c r="X19" s="643">
        <v>19.446216</v>
      </c>
      <c r="Y19" s="644">
        <f t="shared" si="68"/>
        <v>61.979210999999999</v>
      </c>
      <c r="Z19" s="642">
        <v>42.548245999999999</v>
      </c>
      <c r="AA19" s="643">
        <v>19.436540999999998</v>
      </c>
      <c r="AB19" s="644">
        <f t="shared" si="69"/>
        <v>61.984786999999997</v>
      </c>
      <c r="AC19" s="643">
        <v>42.581840999999997</v>
      </c>
      <c r="AD19" s="643">
        <v>19.420411000000001</v>
      </c>
      <c r="AE19" s="643">
        <f t="shared" si="70"/>
        <v>62.002251999999999</v>
      </c>
      <c r="AF19" s="643">
        <v>42.646351000000003</v>
      </c>
      <c r="AG19" s="643">
        <v>19.398230999999999</v>
      </c>
      <c r="AH19" s="643">
        <f t="shared" si="71"/>
        <v>62.044582000000005</v>
      </c>
      <c r="AI19" s="642">
        <v>42.690277000000002</v>
      </c>
      <c r="AJ19" s="643">
        <v>19.377977999999999</v>
      </c>
      <c r="AK19" s="644">
        <f t="shared" si="72"/>
        <v>62.068255000000001</v>
      </c>
      <c r="AL19" s="642">
        <v>42.774746999999998</v>
      </c>
      <c r="AM19" s="643">
        <v>19.349152999999998</v>
      </c>
      <c r="AN19" s="644">
        <f t="shared" si="73"/>
        <v>62.123899999999992</v>
      </c>
      <c r="AO19" s="643">
        <v>42.826267000000001</v>
      </c>
      <c r="AP19" s="643">
        <v>19.335841000000002</v>
      </c>
      <c r="AQ19" s="643">
        <f t="shared" si="74"/>
        <v>62.162108000000003</v>
      </c>
      <c r="AR19" s="642">
        <v>42.891753999999999</v>
      </c>
      <c r="AS19" s="643">
        <v>19.325481</v>
      </c>
      <c r="AT19" s="644">
        <f t="shared" si="75"/>
        <v>62.217235000000002</v>
      </c>
      <c r="AU19" s="642">
        <v>42.922584999999998</v>
      </c>
      <c r="AV19" s="643">
        <v>19.312061</v>
      </c>
      <c r="AW19" s="644">
        <f t="shared" si="76"/>
        <v>62.234645999999998</v>
      </c>
      <c r="AX19" s="642">
        <v>43.041505999999998</v>
      </c>
      <c r="AY19" s="643">
        <v>19.301786</v>
      </c>
      <c r="AZ19" s="644">
        <f t="shared" si="77"/>
        <v>62.343291999999998</v>
      </c>
      <c r="BA19" s="642">
        <v>43.098678</v>
      </c>
      <c r="BB19" s="643">
        <v>19.286741000000003</v>
      </c>
      <c r="BC19" s="644">
        <f t="shared" si="78"/>
        <v>62.385418999999999</v>
      </c>
      <c r="BD19" s="643">
        <v>43.145752999999999</v>
      </c>
      <c r="BE19" s="643">
        <v>19.277311000000001</v>
      </c>
      <c r="BF19" s="643">
        <f t="shared" si="79"/>
        <v>62.423063999999997</v>
      </c>
      <c r="BG19" s="642">
        <v>43.246870000000001</v>
      </c>
      <c r="BH19" s="643">
        <v>19.257940999999999</v>
      </c>
      <c r="BI19" s="644">
        <f t="shared" si="80"/>
        <v>62.504811000000004</v>
      </c>
      <c r="BJ19" s="643">
        <v>43.275793</v>
      </c>
      <c r="BK19" s="643">
        <v>19.243720999999997</v>
      </c>
      <c r="BL19" s="643">
        <f t="shared" si="81"/>
        <v>62.519514000000001</v>
      </c>
      <c r="BM19" s="642">
        <v>43.337622000000003</v>
      </c>
      <c r="BN19" s="643">
        <v>19.236249999999998</v>
      </c>
      <c r="BO19" s="644">
        <f t="shared" si="61"/>
        <v>62.573872000000001</v>
      </c>
      <c r="BP19" s="642" t="s">
        <v>25</v>
      </c>
    </row>
    <row r="20" spans="1:68" ht="15" x14ac:dyDescent="0.25">
      <c r="A20" s="645" t="s">
        <v>9</v>
      </c>
      <c r="B20" s="646">
        <v>84.130960000000002</v>
      </c>
      <c r="C20" s="647">
        <v>16.754600000000003</v>
      </c>
      <c r="D20" s="648">
        <v>100.88556</v>
      </c>
      <c r="E20" s="647">
        <v>84.143708000000004</v>
      </c>
      <c r="F20" s="647">
        <v>16.706465000000001</v>
      </c>
      <c r="G20" s="647">
        <f>E20+F20</f>
        <v>100.85017300000001</v>
      </c>
      <c r="H20" s="647">
        <v>84.140538000000006</v>
      </c>
      <c r="I20" s="647">
        <v>16.979015</v>
      </c>
      <c r="J20" s="647">
        <f>H20+I20</f>
        <v>101.11955300000001</v>
      </c>
      <c r="K20" s="647">
        <v>84.153307999999996</v>
      </c>
      <c r="L20" s="647">
        <v>16.988845000000001</v>
      </c>
      <c r="M20" s="647">
        <f>K20+L20</f>
        <v>101.14215299999999</v>
      </c>
      <c r="N20" s="646">
        <v>84.209478000000004</v>
      </c>
      <c r="O20" s="643">
        <v>16.977889999999999</v>
      </c>
      <c r="P20" s="648">
        <f>N20+O20</f>
        <v>101.18736800000001</v>
      </c>
      <c r="Q20" s="646">
        <v>84.236307999999994</v>
      </c>
      <c r="R20" s="643">
        <v>16.977070000000001</v>
      </c>
      <c r="S20" s="648">
        <f>Q20+R20</f>
        <v>101.21337799999999</v>
      </c>
      <c r="T20" s="646">
        <v>84.230722999999998</v>
      </c>
      <c r="U20" s="643">
        <v>16.977070000000001</v>
      </c>
      <c r="V20" s="648">
        <f>T20+U20</f>
        <v>101.207793</v>
      </c>
      <c r="W20" s="646">
        <v>84.257112000000006</v>
      </c>
      <c r="X20" s="643">
        <v>16.979019999999998</v>
      </c>
      <c r="Y20" s="648">
        <f>W20+X20</f>
        <v>101.236132</v>
      </c>
      <c r="Z20" s="646">
        <v>84.253754999999998</v>
      </c>
      <c r="AA20" s="643">
        <v>16.988990000000001</v>
      </c>
      <c r="AB20" s="648">
        <f>Z20+AA20</f>
        <v>101.242745</v>
      </c>
      <c r="AC20" s="647">
        <v>84.524191999999999</v>
      </c>
      <c r="AD20" s="647">
        <v>17.252475</v>
      </c>
      <c r="AE20" s="647">
        <f>AC20+AD20</f>
        <v>101.776667</v>
      </c>
      <c r="AF20" s="647">
        <v>84.899071000000006</v>
      </c>
      <c r="AG20" s="647">
        <v>18.054009999999998</v>
      </c>
      <c r="AH20" s="647">
        <f>AF20+AG20</f>
        <v>102.953081</v>
      </c>
      <c r="AI20" s="646">
        <v>84.616809000000003</v>
      </c>
      <c r="AJ20" s="643">
        <v>18.225104999999999</v>
      </c>
      <c r="AK20" s="648">
        <f>AI20+AJ20</f>
        <v>102.841914</v>
      </c>
      <c r="AL20" s="646">
        <v>84.500305999999995</v>
      </c>
      <c r="AM20" s="643">
        <v>18.198224999999997</v>
      </c>
      <c r="AN20" s="648">
        <f>AL20+AM20</f>
        <v>102.69853099999999</v>
      </c>
      <c r="AO20" s="647">
        <v>84.905783999999997</v>
      </c>
      <c r="AP20" s="647">
        <v>18.34477</v>
      </c>
      <c r="AQ20" s="647">
        <f>AO20+AP20</f>
        <v>103.25055399999999</v>
      </c>
      <c r="AR20" s="646">
        <v>84.971373</v>
      </c>
      <c r="AS20" s="643">
        <v>18.307070000000003</v>
      </c>
      <c r="AT20" s="648">
        <f>AR20+AS20</f>
        <v>103.27844300000001</v>
      </c>
      <c r="AU20" s="646">
        <v>85.049767000000003</v>
      </c>
      <c r="AV20" s="643">
        <v>18.313894999999999</v>
      </c>
      <c r="AW20" s="648">
        <f>AU20+AV20</f>
        <v>103.36366200000001</v>
      </c>
      <c r="AX20" s="646">
        <v>85.024015000000006</v>
      </c>
      <c r="AY20" s="643">
        <v>18.363079999999997</v>
      </c>
      <c r="AZ20" s="648">
        <f>AX20+AY20</f>
        <v>103.387095</v>
      </c>
      <c r="BA20" s="646">
        <v>85.048199999999994</v>
      </c>
      <c r="BB20" s="643">
        <v>18.332084999999999</v>
      </c>
      <c r="BC20" s="648">
        <f>BA20+BB20</f>
        <v>103.38028499999999</v>
      </c>
      <c r="BD20" s="647">
        <v>85.179682</v>
      </c>
      <c r="BE20" s="647">
        <v>18.217079999999999</v>
      </c>
      <c r="BF20" s="647">
        <f>BD20+BE20</f>
        <v>103.396762</v>
      </c>
      <c r="BG20" s="646">
        <v>85.217847000000006</v>
      </c>
      <c r="BH20" s="643">
        <v>18.670539999999995</v>
      </c>
      <c r="BI20" s="648">
        <f>BG20+BH20</f>
        <v>103.88838699999999</v>
      </c>
      <c r="BJ20" s="647">
        <v>86.009513999999996</v>
      </c>
      <c r="BK20" s="647">
        <v>18.630140000000004</v>
      </c>
      <c r="BL20" s="647">
        <f>BJ20+BK20</f>
        <v>104.63965400000001</v>
      </c>
      <c r="BM20" s="646">
        <v>86.426586999999998</v>
      </c>
      <c r="BN20" s="643">
        <v>18.593285000000002</v>
      </c>
      <c r="BO20" s="648">
        <f>BM20+BN20</f>
        <v>105.01987199999999</v>
      </c>
      <c r="BP20" s="646" t="s">
        <v>26</v>
      </c>
    </row>
    <row r="21" spans="1:68" ht="15" x14ac:dyDescent="0.25">
      <c r="A21" s="613" t="s">
        <v>3</v>
      </c>
      <c r="B21" s="614">
        <v>1514.820252</v>
      </c>
      <c r="C21" s="540">
        <v>244.438265</v>
      </c>
      <c r="D21" s="615">
        <v>1759.258517</v>
      </c>
      <c r="E21" s="540">
        <f>SUM(E6,E9,E13)</f>
        <v>1514.820252</v>
      </c>
      <c r="F21" s="540">
        <f>SUM(F6,F9,F13)</f>
        <v>244.43838</v>
      </c>
      <c r="G21" s="540">
        <f>E21+F21</f>
        <v>1759.258632</v>
      </c>
      <c r="H21" s="540">
        <f>SUM(H6,H9,H13)</f>
        <v>1514.8202520000002</v>
      </c>
      <c r="I21" s="540">
        <f>SUM(I6,I9,I13)</f>
        <v>247.99337999999997</v>
      </c>
      <c r="J21" s="540">
        <f>H21+I21</f>
        <v>1762.8136320000001</v>
      </c>
      <c r="K21" s="540">
        <f>SUM(K6,K9,K13)</f>
        <v>1512.820252</v>
      </c>
      <c r="L21" s="540">
        <f>SUM(L6,L9,L13)</f>
        <v>246.67837999999998</v>
      </c>
      <c r="M21" s="540">
        <f>K21+L21</f>
        <v>1759.498632</v>
      </c>
      <c r="N21" s="614">
        <f>SUM(N6,N9,N13)</f>
        <v>1512.820252</v>
      </c>
      <c r="O21" s="540">
        <f>SUM(O6,O9,O13)</f>
        <v>246.67838</v>
      </c>
      <c r="P21" s="615">
        <f>N21+O21</f>
        <v>1759.498632</v>
      </c>
      <c r="Q21" s="614">
        <f>SUM(Q6,Q9,Q13)</f>
        <v>1512.820252</v>
      </c>
      <c r="R21" s="540">
        <f>SUM(R6,R9,R13)</f>
        <v>246.67838</v>
      </c>
      <c r="S21" s="615">
        <f>Q21+R21</f>
        <v>1759.498632</v>
      </c>
      <c r="T21" s="614">
        <f>SUM(T6,T9,T13)</f>
        <v>1512.820252</v>
      </c>
      <c r="U21" s="540">
        <f>SUM(U6,U9,U13)</f>
        <v>246.67838</v>
      </c>
      <c r="V21" s="615">
        <f>T21+U21</f>
        <v>1759.498632</v>
      </c>
      <c r="W21" s="614">
        <f>SUM(W6,W9,W13)</f>
        <v>1525.7202519999998</v>
      </c>
      <c r="X21" s="540">
        <f>SUM(X6,X9,X13)</f>
        <v>246.67838</v>
      </c>
      <c r="Y21" s="615">
        <f>W21+X21</f>
        <v>1772.3986319999999</v>
      </c>
      <c r="Z21" s="614">
        <f>SUM(Z6,Z9,Z13)</f>
        <v>1524.7702519999998</v>
      </c>
      <c r="AA21" s="540">
        <f>SUM(AA6,AA9,AA13)</f>
        <v>246.67838</v>
      </c>
      <c r="AB21" s="615">
        <f>Z21+AA21</f>
        <v>1771.4486319999999</v>
      </c>
      <c r="AC21" s="540">
        <f>SUM(AC6,AC9,AC13)</f>
        <v>1524.770252</v>
      </c>
      <c r="AD21" s="540">
        <f>SUM(AD6,AD9,AD13)</f>
        <v>246.67838</v>
      </c>
      <c r="AE21" s="540">
        <f>AC21+AD21</f>
        <v>1771.4486320000001</v>
      </c>
      <c r="AF21" s="540">
        <f>SUM(AF6,AF9,AF13)</f>
        <v>1524.270252</v>
      </c>
      <c r="AG21" s="540">
        <f>SUM(AG6,AG9,AG13)</f>
        <v>246.67837999999998</v>
      </c>
      <c r="AH21" s="540">
        <f>AF21+AG21</f>
        <v>1770.9486320000001</v>
      </c>
      <c r="AI21" s="614">
        <f>SUM(AI6,AI9,AI13)</f>
        <v>1524.2702519999998</v>
      </c>
      <c r="AJ21" s="540">
        <f>SUM(AJ6,AJ9,AJ13)</f>
        <v>246.67838</v>
      </c>
      <c r="AK21" s="615">
        <f>AI21+AJ21</f>
        <v>1770.9486319999999</v>
      </c>
      <c r="AL21" s="614">
        <f>SUM(AL6,AL9,AL13)</f>
        <v>1524.270252</v>
      </c>
      <c r="AM21" s="540">
        <f>SUM(AM6,AM9,AM13)</f>
        <v>246.67838</v>
      </c>
      <c r="AN21" s="615">
        <f>AL21+AM21</f>
        <v>1770.9486320000001</v>
      </c>
      <c r="AO21" s="540">
        <f>SUM(AO6,AO9,AO13)</f>
        <v>1524.270252</v>
      </c>
      <c r="AP21" s="540">
        <f>SUM(AP6,AP9,AP13)</f>
        <v>246.67838</v>
      </c>
      <c r="AQ21" s="540">
        <f>AO21+AP21</f>
        <v>1770.9486320000001</v>
      </c>
      <c r="AR21" s="614">
        <f>SUM(AR6,AR9,AR13)</f>
        <v>1524.2702520000003</v>
      </c>
      <c r="AS21" s="540">
        <f>SUM(AS6,AS9,AS13)</f>
        <v>246.67838</v>
      </c>
      <c r="AT21" s="615">
        <f>AR21+AS21</f>
        <v>1770.9486320000003</v>
      </c>
      <c r="AU21" s="614">
        <f>SUM(AU6,AU9,AU13)</f>
        <v>1524.270252</v>
      </c>
      <c r="AV21" s="540">
        <f>SUM(AV6,AV9,AV13)</f>
        <v>246.67838</v>
      </c>
      <c r="AW21" s="615">
        <f>AU21+AV21</f>
        <v>1770.9486320000001</v>
      </c>
      <c r="AX21" s="614">
        <f>SUM(AX6,AX9,AX13)</f>
        <v>1524.2702519999998</v>
      </c>
      <c r="AY21" s="540">
        <f>SUM(AY6,AY9,AY13)</f>
        <v>246.67838</v>
      </c>
      <c r="AZ21" s="615">
        <f>AX21+AY21</f>
        <v>1770.9486319999999</v>
      </c>
      <c r="BA21" s="614">
        <f>SUM(BA6,BA9,BA13)</f>
        <v>1524.270252</v>
      </c>
      <c r="BB21" s="540">
        <f>SUM(BB6,BB9,BB13)</f>
        <v>246.67838</v>
      </c>
      <c r="BC21" s="615">
        <f>BA21+BB21</f>
        <v>1770.9486320000001</v>
      </c>
      <c r="BD21" s="540">
        <f>SUM(BD6,BD9,BD13)</f>
        <v>1524.2702519999998</v>
      </c>
      <c r="BE21" s="540">
        <f>SUM(BE6,BE9,BE13)</f>
        <v>246.67838</v>
      </c>
      <c r="BF21" s="540">
        <f>BD21+BE21</f>
        <v>1770.9486319999999</v>
      </c>
      <c r="BG21" s="614">
        <f>SUM(BG6,BG9,BG13)</f>
        <v>1524.270252</v>
      </c>
      <c r="BH21" s="540">
        <f>SUM(BH6,BH9,BH13)</f>
        <v>246.67838</v>
      </c>
      <c r="BI21" s="615">
        <f>BG21+BH21</f>
        <v>1770.9486320000001</v>
      </c>
      <c r="BJ21" s="540">
        <f>SUM(BJ6,BJ9,BJ13)</f>
        <v>1524.270252</v>
      </c>
      <c r="BK21" s="540">
        <f>SUM(BK6,BK9,BK13)</f>
        <v>246.67838</v>
      </c>
      <c r="BL21" s="540">
        <f>BJ21+BK21</f>
        <v>1770.9486320000001</v>
      </c>
      <c r="BM21" s="614">
        <f>SUM(BM6,BM9,BM13)</f>
        <v>1524.270252</v>
      </c>
      <c r="BN21" s="540">
        <f>SUM(BN6,BN9,BN13)</f>
        <v>246.67837999999998</v>
      </c>
      <c r="BO21" s="615">
        <f>BM21+BN21</f>
        <v>1770.9486320000001</v>
      </c>
      <c r="BP21" s="614" t="s">
        <v>3</v>
      </c>
    </row>
    <row r="22" spans="1:68" ht="15" x14ac:dyDescent="0.25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184"/>
      <c r="AF22" s="1184"/>
      <c r="AG22" s="1184"/>
      <c r="AH22" s="1184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</row>
    <row r="23" spans="1:68" ht="18.75" x14ac:dyDescent="0.25">
      <c r="A23" s="9" t="s">
        <v>11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 t="s">
        <v>13</v>
      </c>
    </row>
    <row r="24" spans="1:68" ht="15" x14ac:dyDescent="0.25">
      <c r="A24" s="1385" t="s">
        <v>16</v>
      </c>
      <c r="B24" s="1381">
        <f>B4</f>
        <v>42675</v>
      </c>
      <c r="C24" s="1382"/>
      <c r="D24" s="1383"/>
      <c r="E24" s="1381">
        <f>E4</f>
        <v>42676</v>
      </c>
      <c r="F24" s="1382"/>
      <c r="G24" s="1383"/>
      <c r="H24" s="1381">
        <f>H4</f>
        <v>42677</v>
      </c>
      <c r="I24" s="1382"/>
      <c r="J24" s="1383"/>
      <c r="K24" s="1381">
        <f>K4</f>
        <v>42678</v>
      </c>
      <c r="L24" s="1382"/>
      <c r="M24" s="1383"/>
      <c r="N24" s="1381">
        <f>N4</f>
        <v>42681</v>
      </c>
      <c r="O24" s="1382"/>
      <c r="P24" s="1383"/>
      <c r="Q24" s="1381">
        <f>Q4</f>
        <v>42682</v>
      </c>
      <c r="R24" s="1382"/>
      <c r="S24" s="1383"/>
      <c r="T24" s="1381">
        <f>T4</f>
        <v>42683</v>
      </c>
      <c r="U24" s="1382"/>
      <c r="V24" s="1383"/>
      <c r="W24" s="1381">
        <f>W4</f>
        <v>42684</v>
      </c>
      <c r="X24" s="1382"/>
      <c r="Y24" s="1383"/>
      <c r="Z24" s="1381">
        <f>Z4</f>
        <v>42685</v>
      </c>
      <c r="AA24" s="1382"/>
      <c r="AB24" s="1383"/>
      <c r="AC24" s="1381">
        <f>AC4</f>
        <v>42688</v>
      </c>
      <c r="AD24" s="1382"/>
      <c r="AE24" s="1383"/>
      <c r="AF24" s="1381">
        <f>AF4</f>
        <v>42689</v>
      </c>
      <c r="AG24" s="1382"/>
      <c r="AH24" s="1383"/>
      <c r="AI24" s="1381">
        <f>AI4</f>
        <v>42690</v>
      </c>
      <c r="AJ24" s="1382"/>
      <c r="AK24" s="1383"/>
      <c r="AL24" s="1381">
        <f>AL4</f>
        <v>42691</v>
      </c>
      <c r="AM24" s="1382"/>
      <c r="AN24" s="1383"/>
      <c r="AO24" s="1381">
        <f>AO4</f>
        <v>42692</v>
      </c>
      <c r="AP24" s="1382"/>
      <c r="AQ24" s="1383"/>
      <c r="AR24" s="1381">
        <f>AR4</f>
        <v>42695</v>
      </c>
      <c r="AS24" s="1382"/>
      <c r="AT24" s="1383"/>
      <c r="AU24" s="1381">
        <f>AU4</f>
        <v>42696</v>
      </c>
      <c r="AV24" s="1382"/>
      <c r="AW24" s="1383"/>
      <c r="AX24" s="1381">
        <f>AX4</f>
        <v>42697</v>
      </c>
      <c r="AY24" s="1382"/>
      <c r="AZ24" s="1383"/>
      <c r="BA24" s="1381">
        <f>BA4</f>
        <v>42698</v>
      </c>
      <c r="BB24" s="1382"/>
      <c r="BC24" s="1383"/>
      <c r="BD24" s="1381">
        <f>BD4</f>
        <v>42699</v>
      </c>
      <c r="BE24" s="1382"/>
      <c r="BF24" s="1383"/>
      <c r="BG24" s="1381">
        <f>BG4</f>
        <v>42702</v>
      </c>
      <c r="BH24" s="1382"/>
      <c r="BI24" s="1383"/>
      <c r="BJ24" s="1381">
        <f>BJ4</f>
        <v>42703</v>
      </c>
      <c r="BK24" s="1382"/>
      <c r="BL24" s="1383"/>
      <c r="BM24" s="1381">
        <f>BM4</f>
        <v>42704</v>
      </c>
      <c r="BN24" s="1382"/>
      <c r="BO24" s="1383"/>
      <c r="BP24" s="1182" t="s">
        <v>33</v>
      </c>
    </row>
    <row r="25" spans="1:68" ht="15" x14ac:dyDescent="0.25">
      <c r="A25" s="1385"/>
      <c r="B25" s="1134" t="s">
        <v>14</v>
      </c>
      <c r="C25" s="1135" t="s">
        <v>15</v>
      </c>
      <c r="D25" s="1136" t="s">
        <v>3</v>
      </c>
      <c r="E25" s="1140" t="s">
        <v>14</v>
      </c>
      <c r="F25" s="1141" t="s">
        <v>15</v>
      </c>
      <c r="G25" s="1142" t="s">
        <v>3</v>
      </c>
      <c r="H25" s="1146" t="s">
        <v>14</v>
      </c>
      <c r="I25" s="1147" t="s">
        <v>15</v>
      </c>
      <c r="J25" s="1148" t="s">
        <v>3</v>
      </c>
      <c r="K25" s="1152" t="s">
        <v>14</v>
      </c>
      <c r="L25" s="1153" t="s">
        <v>15</v>
      </c>
      <c r="M25" s="1154" t="s">
        <v>3</v>
      </c>
      <c r="N25" s="1158" t="s">
        <v>14</v>
      </c>
      <c r="O25" s="1159" t="s">
        <v>15</v>
      </c>
      <c r="P25" s="1160" t="s">
        <v>3</v>
      </c>
      <c r="Q25" s="1164" t="s">
        <v>14</v>
      </c>
      <c r="R25" s="1165" t="s">
        <v>15</v>
      </c>
      <c r="S25" s="1166" t="s">
        <v>3</v>
      </c>
      <c r="T25" s="1170" t="s">
        <v>14</v>
      </c>
      <c r="U25" s="1171" t="s">
        <v>15</v>
      </c>
      <c r="V25" s="1172" t="s">
        <v>3</v>
      </c>
      <c r="W25" s="1170" t="s">
        <v>14</v>
      </c>
      <c r="X25" s="1171" t="s">
        <v>15</v>
      </c>
      <c r="Y25" s="1172" t="s">
        <v>3</v>
      </c>
      <c r="Z25" s="1170" t="s">
        <v>14</v>
      </c>
      <c r="AA25" s="1171" t="s">
        <v>15</v>
      </c>
      <c r="AB25" s="1172" t="s">
        <v>3</v>
      </c>
      <c r="AC25" s="1176" t="s">
        <v>14</v>
      </c>
      <c r="AD25" s="1177" t="s">
        <v>15</v>
      </c>
      <c r="AE25" s="1178" t="s">
        <v>3</v>
      </c>
      <c r="AF25" s="1185" t="s">
        <v>14</v>
      </c>
      <c r="AG25" s="1186" t="s">
        <v>15</v>
      </c>
      <c r="AH25" s="1187" t="s">
        <v>3</v>
      </c>
      <c r="AI25" s="1191" t="s">
        <v>14</v>
      </c>
      <c r="AJ25" s="1192" t="s">
        <v>15</v>
      </c>
      <c r="AK25" s="1193" t="s">
        <v>3</v>
      </c>
      <c r="AL25" s="1197" t="s">
        <v>14</v>
      </c>
      <c r="AM25" s="1198" t="s">
        <v>15</v>
      </c>
      <c r="AN25" s="1199" t="s">
        <v>3</v>
      </c>
      <c r="AO25" s="1203" t="s">
        <v>14</v>
      </c>
      <c r="AP25" s="1204" t="s">
        <v>15</v>
      </c>
      <c r="AQ25" s="1205" t="s">
        <v>3</v>
      </c>
      <c r="AR25" s="1209" t="s">
        <v>14</v>
      </c>
      <c r="AS25" s="1210" t="s">
        <v>15</v>
      </c>
      <c r="AT25" s="1211" t="s">
        <v>3</v>
      </c>
      <c r="AU25" s="1215" t="s">
        <v>14</v>
      </c>
      <c r="AV25" s="1216" t="s">
        <v>15</v>
      </c>
      <c r="AW25" s="1217" t="s">
        <v>3</v>
      </c>
      <c r="AX25" s="1221" t="s">
        <v>14</v>
      </c>
      <c r="AY25" s="1222" t="s">
        <v>15</v>
      </c>
      <c r="AZ25" s="1223" t="s">
        <v>3</v>
      </c>
      <c r="BA25" s="1227" t="s">
        <v>14</v>
      </c>
      <c r="BB25" s="1228" t="s">
        <v>15</v>
      </c>
      <c r="BC25" s="1229" t="s">
        <v>3</v>
      </c>
      <c r="BD25" s="1233" t="s">
        <v>14</v>
      </c>
      <c r="BE25" s="1234" t="s">
        <v>15</v>
      </c>
      <c r="BF25" s="1235" t="s">
        <v>3</v>
      </c>
      <c r="BG25" s="1239" t="s">
        <v>14</v>
      </c>
      <c r="BH25" s="1240" t="s">
        <v>15</v>
      </c>
      <c r="BI25" s="1241" t="s">
        <v>3</v>
      </c>
      <c r="BJ25" s="1245" t="s">
        <v>14</v>
      </c>
      <c r="BK25" s="1246" t="s">
        <v>15</v>
      </c>
      <c r="BL25" s="1247" t="s">
        <v>3</v>
      </c>
      <c r="BM25" s="1134" t="s">
        <v>14</v>
      </c>
      <c r="BN25" s="1135" t="s">
        <v>15</v>
      </c>
      <c r="BO25" s="1136" t="s">
        <v>3</v>
      </c>
      <c r="BP25" s="1134"/>
    </row>
    <row r="26" spans="1:68" ht="15" x14ac:dyDescent="0.25">
      <c r="A26" s="60" t="s">
        <v>0</v>
      </c>
      <c r="B26" s="61">
        <f t="shared" ref="B26:BL26" si="82">(B6/B21)*100</f>
        <v>19.557315701902827</v>
      </c>
      <c r="C26" s="62">
        <f t="shared" si="82"/>
        <v>50.157974243517067</v>
      </c>
      <c r="D26" s="63">
        <f t="shared" si="82"/>
        <v>23.809090986484051</v>
      </c>
      <c r="E26" s="62">
        <f t="shared" si="82"/>
        <v>20.145789019989945</v>
      </c>
      <c r="F26" s="62">
        <f t="shared" si="82"/>
        <v>50.258991243519127</v>
      </c>
      <c r="G26" s="62">
        <f t="shared" si="82"/>
        <v>24.329836910528797</v>
      </c>
      <c r="H26" s="62">
        <f t="shared" si="82"/>
        <v>20.085278078260075</v>
      </c>
      <c r="I26" s="62">
        <f t="shared" si="82"/>
        <v>50.25210914904261</v>
      </c>
      <c r="J26" s="62">
        <f t="shared" si="82"/>
        <v>24.329160849148685</v>
      </c>
      <c r="K26" s="62">
        <f t="shared" si="82"/>
        <v>19.957041928864925</v>
      </c>
      <c r="L26" s="62">
        <f t="shared" si="82"/>
        <v>49.882344370836222</v>
      </c>
      <c r="M26" s="62">
        <f t="shared" si="82"/>
        <v>24.15251272556829</v>
      </c>
      <c r="N26" s="61">
        <f t="shared" si="82"/>
        <v>20.557521198493315</v>
      </c>
      <c r="O26" s="62">
        <f t="shared" si="82"/>
        <v>49.862379102700444</v>
      </c>
      <c r="P26" s="63">
        <f t="shared" si="82"/>
        <v>24.666006844613449</v>
      </c>
      <c r="Q26" s="61">
        <f t="shared" si="82"/>
        <v>20.561972884006579</v>
      </c>
      <c r="R26" s="62">
        <f t="shared" si="82"/>
        <v>49.663968929907838</v>
      </c>
      <c r="S26" s="63">
        <f t="shared" si="82"/>
        <v>24.642017681318663</v>
      </c>
      <c r="T26" s="61">
        <f t="shared" si="82"/>
        <v>20.634775849100677</v>
      </c>
      <c r="U26" s="62">
        <f t="shared" si="82"/>
        <v>49.849149325530675</v>
      </c>
      <c r="V26" s="63">
        <f t="shared" si="82"/>
        <v>24.730575749603652</v>
      </c>
      <c r="W26" s="61">
        <f t="shared" si="82"/>
        <v>21.303462320430679</v>
      </c>
      <c r="X26" s="62">
        <f t="shared" si="82"/>
        <v>49.90211302668682</v>
      </c>
      <c r="Y26" s="63">
        <f t="shared" si="82"/>
        <v>25.283756989494226</v>
      </c>
      <c r="Z26" s="61">
        <f t="shared" si="82"/>
        <v>21.258752954736952</v>
      </c>
      <c r="AA26" s="62">
        <f t="shared" si="82"/>
        <v>49.902115864389899</v>
      </c>
      <c r="AB26" s="63">
        <f t="shared" si="82"/>
        <v>25.247408472412314</v>
      </c>
      <c r="AC26" s="62">
        <f t="shared" si="82"/>
        <v>21.078750295555999</v>
      </c>
      <c r="AD26" s="62">
        <f t="shared" si="82"/>
        <v>50.030560440683949</v>
      </c>
      <c r="AE26" s="62">
        <f t="shared" si="82"/>
        <v>25.110357814767269</v>
      </c>
      <c r="AF26" s="62">
        <f t="shared" si="82"/>
        <v>21.026976192670585</v>
      </c>
      <c r="AG26" s="62">
        <f t="shared" si="82"/>
        <v>50.267837011091117</v>
      </c>
      <c r="AH26" s="62">
        <f t="shared" si="82"/>
        <v>25.099984322978369</v>
      </c>
      <c r="AI26" s="61">
        <f t="shared" si="82"/>
        <v>21.350759917605476</v>
      </c>
      <c r="AJ26" s="62">
        <f t="shared" si="82"/>
        <v>50.250514455300056</v>
      </c>
      <c r="AK26" s="63">
        <f t="shared" si="82"/>
        <v>25.376254786818684</v>
      </c>
      <c r="AL26" s="61">
        <f t="shared" si="82"/>
        <v>21.535691231216127</v>
      </c>
      <c r="AM26" s="62">
        <f t="shared" si="82"/>
        <v>50.287082313415546</v>
      </c>
      <c r="AN26" s="63">
        <f t="shared" si="82"/>
        <v>25.540520307988242</v>
      </c>
      <c r="AO26" s="62">
        <f t="shared" si="82"/>
        <v>22.379001397712774</v>
      </c>
      <c r="AP26" s="62">
        <f t="shared" si="82"/>
        <v>50.274562772789409</v>
      </c>
      <c r="AQ26" s="62">
        <f t="shared" si="82"/>
        <v>26.264620531353728</v>
      </c>
      <c r="AR26" s="61">
        <f t="shared" si="82"/>
        <v>21.914010954535112</v>
      </c>
      <c r="AS26" s="62">
        <f t="shared" si="82"/>
        <v>50.148512001740897</v>
      </c>
      <c r="AT26" s="63">
        <f t="shared" si="82"/>
        <v>25.846841558756172</v>
      </c>
      <c r="AU26" s="61">
        <f t="shared" si="82"/>
        <v>21.985432082026886</v>
      </c>
      <c r="AV26" s="62">
        <f t="shared" si="82"/>
        <v>50.36822927084247</v>
      </c>
      <c r="AW26" s="63">
        <f t="shared" si="82"/>
        <v>25.938919102426006</v>
      </c>
      <c r="AX26" s="61">
        <f t="shared" si="82"/>
        <v>21.448761764590287</v>
      </c>
      <c r="AY26" s="62">
        <f t="shared" si="82"/>
        <v>50.200684794508547</v>
      </c>
      <c r="AZ26" s="63">
        <f t="shared" si="82"/>
        <v>25.453664937244781</v>
      </c>
      <c r="BA26" s="61">
        <f t="shared" si="82"/>
        <v>21.459814594610354</v>
      </c>
      <c r="BB26" s="62">
        <f t="shared" si="82"/>
        <v>50.214484139226144</v>
      </c>
      <c r="BC26" s="63">
        <f t="shared" si="82"/>
        <v>25.465100333864456</v>
      </c>
      <c r="BD26" s="62">
        <f t="shared" si="82"/>
        <v>20.467826331363714</v>
      </c>
      <c r="BE26" s="62">
        <f t="shared" si="82"/>
        <v>50.258036800793008</v>
      </c>
      <c r="BF26" s="62">
        <f t="shared" si="82"/>
        <v>24.617354288116925</v>
      </c>
      <c r="BG26" s="61">
        <f t="shared" si="82"/>
        <v>20.758695223817828</v>
      </c>
      <c r="BH26" s="62">
        <f t="shared" si="82"/>
        <v>50.397047767218183</v>
      </c>
      <c r="BI26" s="63">
        <f t="shared" si="82"/>
        <v>24.887070637518072</v>
      </c>
      <c r="BJ26" s="62">
        <f t="shared" si="82"/>
        <v>20.677256778215991</v>
      </c>
      <c r="BK26" s="62">
        <f t="shared" si="82"/>
        <v>50.546481211689489</v>
      </c>
      <c r="BL26" s="62">
        <f t="shared" si="82"/>
        <v>24.83779072141941</v>
      </c>
      <c r="BM26" s="61">
        <f t="shared" ref="BM26:BO26" si="83">(BM6/BM21)*100</f>
        <v>20.440248347771337</v>
      </c>
      <c r="BN26" s="62">
        <f t="shared" si="83"/>
        <v>50.64605702372458</v>
      </c>
      <c r="BO26" s="63">
        <f t="shared" si="83"/>
        <v>24.64766566984197</v>
      </c>
      <c r="BP26" s="61" t="s">
        <v>0</v>
      </c>
    </row>
    <row r="27" spans="1:68" ht="15" x14ac:dyDescent="0.25">
      <c r="A27" s="15" t="s">
        <v>35</v>
      </c>
      <c r="B27" s="28">
        <f t="shared" ref="B27:BL27" si="84">(B7/B21)*100</f>
        <v>19.557315701902827</v>
      </c>
      <c r="C27" s="16">
        <f t="shared" si="84"/>
        <v>41.273322325373236</v>
      </c>
      <c r="D27" s="29">
        <f t="shared" si="84"/>
        <v>22.574622669852904</v>
      </c>
      <c r="E27" s="16">
        <f t="shared" si="84"/>
        <v>20.145789019989945</v>
      </c>
      <c r="F27" s="16">
        <f t="shared" si="84"/>
        <v>41.286788105861284</v>
      </c>
      <c r="G27" s="16">
        <f t="shared" si="84"/>
        <v>23.083203379729106</v>
      </c>
      <c r="H27" s="16">
        <f t="shared" si="84"/>
        <v>20.085278078260075</v>
      </c>
      <c r="I27" s="16">
        <f t="shared" si="84"/>
        <v>41.372030172740899</v>
      </c>
      <c r="J27" s="16">
        <f t="shared" si="84"/>
        <v>23.079907519117711</v>
      </c>
      <c r="K27" s="16">
        <f t="shared" si="84"/>
        <v>19.957041928864925</v>
      </c>
      <c r="L27" s="16">
        <f t="shared" si="84"/>
        <v>41.020245065659985</v>
      </c>
      <c r="M27" s="16">
        <f t="shared" si="84"/>
        <v>22.910063166221317</v>
      </c>
      <c r="N27" s="28">
        <f t="shared" si="84"/>
        <v>20.557521198493315</v>
      </c>
      <c r="O27" s="16">
        <f t="shared" si="84"/>
        <v>41.002798056319321</v>
      </c>
      <c r="P27" s="29">
        <f t="shared" si="84"/>
        <v>23.423910340386104</v>
      </c>
      <c r="Q27" s="28">
        <f t="shared" si="84"/>
        <v>20.561972884006579</v>
      </c>
      <c r="R27" s="16">
        <f t="shared" si="84"/>
        <v>40.804387883526722</v>
      </c>
      <c r="S27" s="29">
        <f t="shared" si="84"/>
        <v>23.399921177091315</v>
      </c>
      <c r="T27" s="28">
        <f t="shared" si="84"/>
        <v>20.634775849100677</v>
      </c>
      <c r="U27" s="16">
        <f t="shared" si="84"/>
        <v>40.865434173842075</v>
      </c>
      <c r="V27" s="29">
        <f t="shared" si="84"/>
        <v>23.471075878619949</v>
      </c>
      <c r="W27" s="28">
        <f t="shared" si="84"/>
        <v>21.303462320430679</v>
      </c>
      <c r="X27" s="16">
        <f t="shared" si="84"/>
        <v>40.918397874998213</v>
      </c>
      <c r="Y27" s="29">
        <f t="shared" si="84"/>
        <v>24.033424101627268</v>
      </c>
      <c r="Z27" s="28">
        <f t="shared" si="84"/>
        <v>21.258752954736952</v>
      </c>
      <c r="AA27" s="16">
        <f t="shared" si="84"/>
        <v>40.918400712701292</v>
      </c>
      <c r="AB27" s="29">
        <f t="shared" si="84"/>
        <v>23.996405050711065</v>
      </c>
      <c r="AC27" s="16">
        <f t="shared" si="84"/>
        <v>21.078750295555999</v>
      </c>
      <c r="AD27" s="16">
        <f t="shared" si="84"/>
        <v>41.046845288995335</v>
      </c>
      <c r="AE27" s="16">
        <f t="shared" si="84"/>
        <v>23.85935439306602</v>
      </c>
      <c r="AF27" s="16">
        <f t="shared" si="84"/>
        <v>21.026976192670585</v>
      </c>
      <c r="AG27" s="16">
        <f t="shared" si="84"/>
        <v>41.284121859402518</v>
      </c>
      <c r="AH27" s="16">
        <f t="shared" si="84"/>
        <v>23.848627699778472</v>
      </c>
      <c r="AI27" s="28">
        <f t="shared" si="84"/>
        <v>21.350759917605476</v>
      </c>
      <c r="AJ27" s="16">
        <f t="shared" si="84"/>
        <v>41.269024468216472</v>
      </c>
      <c r="AK27" s="29">
        <f t="shared" si="84"/>
        <v>24.125208110497017</v>
      </c>
      <c r="AL27" s="28">
        <f t="shared" si="84"/>
        <v>21.535691231216127</v>
      </c>
      <c r="AM27" s="16">
        <f t="shared" si="84"/>
        <v>41.305592326331961</v>
      </c>
      <c r="AN27" s="29">
        <f t="shared" si="84"/>
        <v>24.289473631666574</v>
      </c>
      <c r="AO27" s="16">
        <f t="shared" si="84"/>
        <v>22.379001397712774</v>
      </c>
      <c r="AP27" s="16">
        <f t="shared" si="84"/>
        <v>41.293072785705817</v>
      </c>
      <c r="AQ27" s="16">
        <f t="shared" si="84"/>
        <v>25.01357385503206</v>
      </c>
      <c r="AR27" s="28">
        <f t="shared" si="84"/>
        <v>21.914010954535112</v>
      </c>
      <c r="AS27" s="16">
        <f t="shared" si="84"/>
        <v>41.167022014657306</v>
      </c>
      <c r="AT27" s="29">
        <f t="shared" si="84"/>
        <v>24.595794882434507</v>
      </c>
      <c r="AU27" s="28">
        <f t="shared" si="84"/>
        <v>21.985432082026886</v>
      </c>
      <c r="AV27" s="16">
        <f t="shared" si="84"/>
        <v>41.386739283758878</v>
      </c>
      <c r="AW27" s="29">
        <f t="shared" si="84"/>
        <v>24.687872426104342</v>
      </c>
      <c r="AX27" s="28">
        <f t="shared" si="84"/>
        <v>21.448761764590287</v>
      </c>
      <c r="AY27" s="16">
        <f t="shared" si="84"/>
        <v>41.33270536315343</v>
      </c>
      <c r="AZ27" s="29">
        <f t="shared" si="84"/>
        <v>24.218429334996095</v>
      </c>
      <c r="BA27" s="28">
        <f t="shared" si="84"/>
        <v>21.459814594610354</v>
      </c>
      <c r="BB27" s="16">
        <f t="shared" si="84"/>
        <v>41.336370053995005</v>
      </c>
      <c r="BC27" s="29">
        <f t="shared" si="84"/>
        <v>24.228453058823675</v>
      </c>
      <c r="BD27" s="16">
        <f t="shared" si="84"/>
        <v>20.467826331363714</v>
      </c>
      <c r="BE27" s="16">
        <f t="shared" si="84"/>
        <v>41.266414592150319</v>
      </c>
      <c r="BF27" s="16">
        <f t="shared" si="84"/>
        <v>23.364896277804633</v>
      </c>
      <c r="BG27" s="28">
        <f t="shared" si="84"/>
        <v>20.758695223817828</v>
      </c>
      <c r="BH27" s="16">
        <f t="shared" si="84"/>
        <v>41.377048527722607</v>
      </c>
      <c r="BI27" s="29">
        <f t="shared" si="84"/>
        <v>23.630659943387901</v>
      </c>
      <c r="BJ27" s="16">
        <f t="shared" si="84"/>
        <v>20.677256778215991</v>
      </c>
      <c r="BK27" s="16">
        <f t="shared" si="84"/>
        <v>41.506212664441854</v>
      </c>
      <c r="BL27" s="16">
        <f t="shared" si="84"/>
        <v>23.578556681705038</v>
      </c>
      <c r="BM27" s="28">
        <f t="shared" ref="BM27:BO27" si="85">(BM7/BM21)*100</f>
        <v>20.440248347771337</v>
      </c>
      <c r="BN27" s="16">
        <f t="shared" si="85"/>
        <v>41.449919526794361</v>
      </c>
      <c r="BO27" s="29">
        <f t="shared" si="85"/>
        <v>23.36672038491967</v>
      </c>
      <c r="BP27" s="28" t="s">
        <v>38</v>
      </c>
    </row>
    <row r="28" spans="1:68" ht="15" x14ac:dyDescent="0.25">
      <c r="A28" s="17" t="s">
        <v>36</v>
      </c>
      <c r="B28" s="30">
        <f t="shared" ref="B28:BL28" si="86">(B8/B21)*100</f>
        <v>0</v>
      </c>
      <c r="C28" s="18">
        <f t="shared" si="86"/>
        <v>8.8846519181438293</v>
      </c>
      <c r="D28" s="31">
        <f t="shared" si="86"/>
        <v>1.2344683166311479</v>
      </c>
      <c r="E28" s="18">
        <f t="shared" si="86"/>
        <v>0</v>
      </c>
      <c r="F28" s="18">
        <f t="shared" si="86"/>
        <v>8.9722031376578428</v>
      </c>
      <c r="G28" s="18">
        <f t="shared" si="86"/>
        <v>1.2466335307996943</v>
      </c>
      <c r="H28" s="18">
        <f t="shared" si="86"/>
        <v>0</v>
      </c>
      <c r="I28" s="18">
        <f t="shared" si="86"/>
        <v>8.8800789763017072</v>
      </c>
      <c r="J28" s="18">
        <f t="shared" si="86"/>
        <v>1.2492533300309761</v>
      </c>
      <c r="K28" s="18">
        <f t="shared" si="86"/>
        <v>0</v>
      </c>
      <c r="L28" s="18">
        <f t="shared" si="86"/>
        <v>8.8620993051762387</v>
      </c>
      <c r="M28" s="18">
        <f t="shared" si="86"/>
        <v>1.242449559346972</v>
      </c>
      <c r="N28" s="30">
        <f t="shared" si="86"/>
        <v>0</v>
      </c>
      <c r="O28" s="18">
        <f t="shared" si="86"/>
        <v>8.8595810463811215</v>
      </c>
      <c r="P28" s="31">
        <f t="shared" si="86"/>
        <v>1.2420965042273473</v>
      </c>
      <c r="Q28" s="30">
        <f t="shared" si="86"/>
        <v>0</v>
      </c>
      <c r="R28" s="18">
        <f t="shared" si="86"/>
        <v>8.8595810463811215</v>
      </c>
      <c r="S28" s="31">
        <f t="shared" si="86"/>
        <v>1.2420965042273473</v>
      </c>
      <c r="T28" s="30">
        <f t="shared" si="86"/>
        <v>0</v>
      </c>
      <c r="U28" s="18">
        <f t="shared" si="86"/>
        <v>8.9837151516886067</v>
      </c>
      <c r="V28" s="31">
        <f t="shared" si="86"/>
        <v>1.259499870983702</v>
      </c>
      <c r="W28" s="30">
        <f t="shared" si="86"/>
        <v>0</v>
      </c>
      <c r="X28" s="18">
        <f t="shared" si="86"/>
        <v>8.9837151516886067</v>
      </c>
      <c r="Y28" s="31">
        <f t="shared" si="86"/>
        <v>1.2503328878669548</v>
      </c>
      <c r="Z28" s="30">
        <f t="shared" si="86"/>
        <v>0</v>
      </c>
      <c r="AA28" s="18">
        <f t="shared" si="86"/>
        <v>8.9837151516886067</v>
      </c>
      <c r="AB28" s="31">
        <f t="shared" si="86"/>
        <v>1.2510034217012509</v>
      </c>
      <c r="AC28" s="18">
        <f t="shared" si="86"/>
        <v>0</v>
      </c>
      <c r="AD28" s="18">
        <f t="shared" si="86"/>
        <v>8.9837151516886067</v>
      </c>
      <c r="AE28" s="18">
        <f t="shared" si="86"/>
        <v>1.2510034217012507</v>
      </c>
      <c r="AF28" s="18">
        <f t="shared" si="86"/>
        <v>0</v>
      </c>
      <c r="AG28" s="18">
        <f t="shared" si="86"/>
        <v>8.9837151516886085</v>
      </c>
      <c r="AH28" s="18">
        <f t="shared" si="86"/>
        <v>1.2513566231998985</v>
      </c>
      <c r="AI28" s="30">
        <f t="shared" si="86"/>
        <v>0</v>
      </c>
      <c r="AJ28" s="18">
        <f t="shared" si="86"/>
        <v>8.9814899870835863</v>
      </c>
      <c r="AK28" s="31">
        <f t="shared" si="86"/>
        <v>1.2510466763216654</v>
      </c>
      <c r="AL28" s="30">
        <f t="shared" si="86"/>
        <v>0</v>
      </c>
      <c r="AM28" s="18">
        <f t="shared" si="86"/>
        <v>8.9814899870835863</v>
      </c>
      <c r="AN28" s="31">
        <f t="shared" si="86"/>
        <v>1.2510466763216652</v>
      </c>
      <c r="AO28" s="18">
        <f t="shared" si="86"/>
        <v>0</v>
      </c>
      <c r="AP28" s="18">
        <f t="shared" si="86"/>
        <v>8.9814899870835863</v>
      </c>
      <c r="AQ28" s="18">
        <f t="shared" si="86"/>
        <v>1.2510466763216652</v>
      </c>
      <c r="AR28" s="30">
        <f t="shared" si="86"/>
        <v>0</v>
      </c>
      <c r="AS28" s="18">
        <f t="shared" si="86"/>
        <v>8.9814899870835863</v>
      </c>
      <c r="AT28" s="31">
        <f t="shared" si="86"/>
        <v>1.251046676321665</v>
      </c>
      <c r="AU28" s="30">
        <f t="shared" si="86"/>
        <v>0</v>
      </c>
      <c r="AV28" s="18">
        <f t="shared" si="86"/>
        <v>8.9814899870835863</v>
      </c>
      <c r="AW28" s="31">
        <f t="shared" si="86"/>
        <v>1.2510466763216652</v>
      </c>
      <c r="AX28" s="30">
        <f t="shared" si="86"/>
        <v>0</v>
      </c>
      <c r="AY28" s="18">
        <f t="shared" si="86"/>
        <v>8.8679794313551099</v>
      </c>
      <c r="AZ28" s="31">
        <f t="shared" si="86"/>
        <v>1.2352356022486821</v>
      </c>
      <c r="BA28" s="30">
        <f t="shared" si="86"/>
        <v>0</v>
      </c>
      <c r="BB28" s="18">
        <f t="shared" si="86"/>
        <v>8.8781140852311413</v>
      </c>
      <c r="BC28" s="31">
        <f t="shared" si="86"/>
        <v>1.2366472750407815</v>
      </c>
      <c r="BD28" s="18">
        <f t="shared" si="86"/>
        <v>0</v>
      </c>
      <c r="BE28" s="18">
        <f t="shared" si="86"/>
        <v>8.9916222086426867</v>
      </c>
      <c r="BF28" s="18">
        <f t="shared" si="86"/>
        <v>1.2524580103122949</v>
      </c>
      <c r="BG28" s="30">
        <f t="shared" si="86"/>
        <v>0</v>
      </c>
      <c r="BH28" s="18">
        <f t="shared" si="86"/>
        <v>9.0199992394955721</v>
      </c>
      <c r="BI28" s="31">
        <f t="shared" si="86"/>
        <v>1.2564106941301727</v>
      </c>
      <c r="BJ28" s="18">
        <f t="shared" si="86"/>
        <v>0</v>
      </c>
      <c r="BK28" s="18">
        <f t="shared" si="86"/>
        <v>9.0402685472476332</v>
      </c>
      <c r="BL28" s="18">
        <f t="shared" si="86"/>
        <v>1.2592340397143715</v>
      </c>
      <c r="BM28" s="30">
        <f t="shared" ref="BM28:BO28" si="87">(BM8/BM21)*100</f>
        <v>0</v>
      </c>
      <c r="BN28" s="18">
        <f t="shared" si="87"/>
        <v>9.1961374969302145</v>
      </c>
      <c r="BO28" s="31">
        <f t="shared" si="87"/>
        <v>1.2809452849223013</v>
      </c>
      <c r="BP28" s="30" t="s">
        <v>37</v>
      </c>
    </row>
    <row r="29" spans="1:68" ht="15" x14ac:dyDescent="0.25">
      <c r="A29" s="64" t="s">
        <v>10</v>
      </c>
      <c r="B29" s="65">
        <f>(B9/B21)*100</f>
        <v>6.7230519835960054</v>
      </c>
      <c r="C29" s="66">
        <f t="shared" ref="C29" si="88">(C9/C21)*100</f>
        <v>0.2432094664065792</v>
      </c>
      <c r="D29" s="67">
        <f>(D9/D21)*100</f>
        <v>5.8227172988016296</v>
      </c>
      <c r="E29" s="66">
        <f>(E9/E21)*100</f>
        <v>6.0908317589617225</v>
      </c>
      <c r="F29" s="66">
        <f t="shared" ref="F29" si="89">(F9/F21)*100</f>
        <v>0.16139036758466491</v>
      </c>
      <c r="G29" s="66">
        <f>(G9/G21)*100</f>
        <v>5.266971627398557</v>
      </c>
      <c r="H29" s="66">
        <f>(H9/H21)*100</f>
        <v>6.0908317589617216</v>
      </c>
      <c r="I29" s="66">
        <f t="shared" ref="I29" si="90">(I9/I21)*100</f>
        <v>0.46150425467002393</v>
      </c>
      <c r="J29" s="66">
        <f>(J9/J21)*100</f>
        <v>5.2988955442795209</v>
      </c>
      <c r="K29" s="66">
        <f>(K9/K21)*100</f>
        <v>6.098884046404212</v>
      </c>
      <c r="L29" s="66">
        <f t="shared" ref="L29" si="91">(L9/L21)*100</f>
        <v>0.30403961628092419</v>
      </c>
      <c r="M29" s="66">
        <f>(M9/M21)*100</f>
        <v>5.286457818627051</v>
      </c>
      <c r="N29" s="65">
        <f>(N9/N21)*100</f>
        <v>5.5251873373255185</v>
      </c>
      <c r="O29" s="66">
        <f t="shared" ref="O29" si="92">(O9/O21)*100</f>
        <v>0.30403961628092419</v>
      </c>
      <c r="P29" s="67">
        <f>(P9/P21)*100</f>
        <v>4.7931923029764532</v>
      </c>
      <c r="Q29" s="65">
        <f>(Q9/Q21)*100</f>
        <v>5.5251873373255185</v>
      </c>
      <c r="R29" s="66">
        <f t="shared" ref="R29" si="93">(R9/R21)*100</f>
        <v>0.30403961628092419</v>
      </c>
      <c r="S29" s="67">
        <f>(S9/S21)*100</f>
        <v>4.7931923029764532</v>
      </c>
      <c r="T29" s="65">
        <f>(T9/T21)*100</f>
        <v>5.4564415627614169</v>
      </c>
      <c r="U29" s="66">
        <f t="shared" ref="U29" si="94">(U9/U21)*100</f>
        <v>0.18242376976855451</v>
      </c>
      <c r="V29" s="67">
        <f>(V9/V21)*100</f>
        <v>4.7170342443323934</v>
      </c>
      <c r="W29" s="65">
        <f>(W9/W21)*100</f>
        <v>5.4234157861856849</v>
      </c>
      <c r="X29" s="66">
        <f t="shared" ref="X29" si="95">(X9/X21)*100</f>
        <v>0.18242376976855451</v>
      </c>
      <c r="Y29" s="67">
        <f>(Y9/Y21)*100</f>
        <v>4.6939865275183772</v>
      </c>
      <c r="Z29" s="65">
        <f>(Z9/Z21)*100</f>
        <v>5.4267948165609949</v>
      </c>
      <c r="AA29" s="66">
        <f t="shared" ref="AA29" si="96">(AA9/AA21)*100</f>
        <v>0.18242376976855451</v>
      </c>
      <c r="AB29" s="67">
        <f>(AB9/AB21)*100</f>
        <v>4.6965038385600799</v>
      </c>
      <c r="AC29" s="66">
        <f>(AC9/AC21)*100</f>
        <v>5.7023773178911679</v>
      </c>
      <c r="AD29" s="66">
        <f t="shared" ref="AD29" si="97">(AD9/AD21)*100</f>
        <v>0.18242376976855451</v>
      </c>
      <c r="AE29" s="66">
        <f>(AE9/AE21)*100</f>
        <v>4.9337108297250358</v>
      </c>
      <c r="AF29" s="66">
        <f>(AF9/AF21)*100</f>
        <v>6.0418848218786856</v>
      </c>
      <c r="AG29" s="66">
        <f t="shared" ref="AG29" si="98">(AG9/AG21)*100</f>
        <v>0.18242376976855451</v>
      </c>
      <c r="AH29" s="66">
        <f>(AH9/AH21)*100</f>
        <v>5.2257107477750937</v>
      </c>
      <c r="AI29" s="65">
        <f>(AI9/AI21)*100</f>
        <v>5.8684903731887568</v>
      </c>
      <c r="AJ29" s="66">
        <f t="shared" ref="AJ29" si="99">(AJ9/AJ21)*100</f>
        <v>0.18464893437357582</v>
      </c>
      <c r="AK29" s="67">
        <f>(AK9/AK21)*100</f>
        <v>5.0767786470725822</v>
      </c>
      <c r="AL29" s="65">
        <f>(AL9/AL21)*100</f>
        <v>5.8684903731887559</v>
      </c>
      <c r="AM29" s="66">
        <f t="shared" ref="AM29" si="100">(AM9/AM21)*100</f>
        <v>0.18464893437357582</v>
      </c>
      <c r="AN29" s="67">
        <f>(AN9/AN21)*100</f>
        <v>5.0767786470725813</v>
      </c>
      <c r="AO29" s="66">
        <f>(AO9/AO21)*100</f>
        <v>4.8796893400239369</v>
      </c>
      <c r="AP29" s="66">
        <f t="shared" ref="AP29" si="101">(AP9/AP21)*100</f>
        <v>0.18464893437357582</v>
      </c>
      <c r="AQ29" s="66">
        <f>(AQ9/AQ21)*100</f>
        <v>4.2257093541717143</v>
      </c>
      <c r="AR29" s="65">
        <f>(AR9/AR21)*100</f>
        <v>5.4455338803003812</v>
      </c>
      <c r="AS29" s="66">
        <f t="shared" ref="AS29" si="102">(AS9/AS21)*100</f>
        <v>0.18464893437357582</v>
      </c>
      <c r="AT29" s="67">
        <f>(AT9/AT21)*100</f>
        <v>4.7127364674459962</v>
      </c>
      <c r="AU29" s="65">
        <f>(AU9/AU21)*100</f>
        <v>5.4668555586296383</v>
      </c>
      <c r="AV29" s="66">
        <f t="shared" ref="AV29" si="103">(AV9/AV21)*100</f>
        <v>0.18464893437357582</v>
      </c>
      <c r="AW29" s="67">
        <f>(AW9/AW21)*100</f>
        <v>4.7310882137432877</v>
      </c>
      <c r="AX29" s="65">
        <f>(AX9/AX21)*100</f>
        <v>5.9668325141597016</v>
      </c>
      <c r="AY29" s="66">
        <f t="shared" ref="AY29" si="104">(AY9/AY21)*100</f>
        <v>0.30626721320287575</v>
      </c>
      <c r="AZ29" s="67">
        <f>(AZ9/AZ21)*100</f>
        <v>5.1783629599935228</v>
      </c>
      <c r="BA29" s="65">
        <f>(BA9/BA21)*100</f>
        <v>5.973393030568702</v>
      </c>
      <c r="BB29" s="66">
        <f t="shared" ref="BB29" si="105">(BB9/BB21)*100</f>
        <v>0.30626721320287575</v>
      </c>
      <c r="BC29" s="67">
        <f>(BC9/BC21)*100</f>
        <v>5.1840096511619196</v>
      </c>
      <c r="BD29" s="66">
        <f>(BD9/BD21)*100</f>
        <v>6.9871240260877325</v>
      </c>
      <c r="BE29" s="66">
        <f t="shared" ref="BE29" si="106">(BE9/BE21)*100</f>
        <v>0.30626721320287575</v>
      </c>
      <c r="BF29" s="66">
        <f>(BF9/BF21)*100</f>
        <v>6.0565363705026991</v>
      </c>
      <c r="BG29" s="65">
        <f>(BG9/BG21)*100</f>
        <v>6.7469107177721126</v>
      </c>
      <c r="BH29" s="66">
        <f t="shared" ref="BH29" si="107">(BH9/BH21)*100</f>
        <v>0.30626721320287575</v>
      </c>
      <c r="BI29" s="67">
        <f>(BI9/BI21)*100</f>
        <v>5.8497827733718246</v>
      </c>
      <c r="BJ29" s="66">
        <f>(BJ9/BJ21)*100</f>
        <v>6.7469107177721126</v>
      </c>
      <c r="BK29" s="66">
        <f t="shared" ref="BK29" si="108">(BK9/BK21)*100</f>
        <v>0.30626721320287575</v>
      </c>
      <c r="BL29" s="66">
        <f>(BL9/BL21)*100</f>
        <v>5.8497827733718246</v>
      </c>
      <c r="BM29" s="65">
        <f>(BM9/BM21)*100</f>
        <v>6.8322630362532317</v>
      </c>
      <c r="BN29" s="66">
        <f t="shared" ref="BN29" si="109">(BN9/BN21)*100</f>
        <v>0.15039826352029717</v>
      </c>
      <c r="BO29" s="67">
        <f>(BO9/BO21)*100</f>
        <v>5.9015349802647457</v>
      </c>
      <c r="BP29" s="65" t="s">
        <v>1</v>
      </c>
    </row>
    <row r="30" spans="1:68" ht="30" customHeight="1" x14ac:dyDescent="0.25">
      <c r="A30" s="19" t="s">
        <v>30</v>
      </c>
      <c r="B30" s="32">
        <f t="shared" ref="B30" si="110">(B10/B21)*100</f>
        <v>6.7230519835960054</v>
      </c>
      <c r="C30" s="20">
        <f>(C10/C21)*100</f>
        <v>0.2432094664065792</v>
      </c>
      <c r="D30" s="33">
        <f t="shared" ref="D30:E30" si="111">(D10/D21)*100</f>
        <v>5.8227172988016296</v>
      </c>
      <c r="E30" s="20">
        <f t="shared" si="111"/>
        <v>6.0908317589617225</v>
      </c>
      <c r="F30" s="20">
        <f>(F10/F21)*100</f>
        <v>0.16139036758466491</v>
      </c>
      <c r="G30" s="20">
        <f t="shared" ref="G30:H30" si="112">(G10/G21)*100</f>
        <v>5.266971627398557</v>
      </c>
      <c r="H30" s="20">
        <f t="shared" si="112"/>
        <v>6.0908317589617216</v>
      </c>
      <c r="I30" s="20">
        <f>(I10/I21)*100</f>
        <v>0.46150425467002393</v>
      </c>
      <c r="J30" s="20">
        <f t="shared" ref="J30:K30" si="113">(J10/J21)*100</f>
        <v>5.2988955442795209</v>
      </c>
      <c r="K30" s="20">
        <f t="shared" si="113"/>
        <v>6.098884046404212</v>
      </c>
      <c r="L30" s="20">
        <f>(L10/L21)*100</f>
        <v>0.30403961628092419</v>
      </c>
      <c r="M30" s="20">
        <f t="shared" ref="M30:N30" si="114">(M10/M21)*100</f>
        <v>5.286457818627051</v>
      </c>
      <c r="N30" s="32">
        <f t="shared" si="114"/>
        <v>5.5251873373255185</v>
      </c>
      <c r="O30" s="20">
        <f>(O10/O21)*100</f>
        <v>0.30403961628092419</v>
      </c>
      <c r="P30" s="33">
        <f t="shared" ref="P30:Q30" si="115">(P10/P21)*100</f>
        <v>4.7931923029764532</v>
      </c>
      <c r="Q30" s="32">
        <f t="shared" si="115"/>
        <v>5.5251873373255185</v>
      </c>
      <c r="R30" s="20">
        <f>(R10/R21)*100</f>
        <v>0.30403961628092419</v>
      </c>
      <c r="S30" s="33">
        <f t="shared" ref="S30:T30" si="116">(S10/S21)*100</f>
        <v>4.7931923029764532</v>
      </c>
      <c r="T30" s="32">
        <f t="shared" si="116"/>
        <v>5.4564415627614169</v>
      </c>
      <c r="U30" s="20">
        <f>(U10/U21)*100</f>
        <v>0.18242376976855451</v>
      </c>
      <c r="V30" s="33">
        <f t="shared" ref="V30:W30" si="117">(V10/V21)*100</f>
        <v>4.7170342443323934</v>
      </c>
      <c r="W30" s="32">
        <f t="shared" si="117"/>
        <v>5.4234157861856849</v>
      </c>
      <c r="X30" s="20">
        <f>(X10/X21)*100</f>
        <v>0.18242376976855451</v>
      </c>
      <c r="Y30" s="33">
        <f t="shared" ref="Y30:Z30" si="118">(Y10/Y21)*100</f>
        <v>4.6939865275183772</v>
      </c>
      <c r="Z30" s="32">
        <f t="shared" si="118"/>
        <v>5.4267948165609949</v>
      </c>
      <c r="AA30" s="20">
        <f>(AA10/AA21)*100</f>
        <v>0.18242376976855451</v>
      </c>
      <c r="AB30" s="33">
        <f t="shared" ref="AB30:AC30" si="119">(AB10/AB21)*100</f>
        <v>4.6965038385600799</v>
      </c>
      <c r="AC30" s="20">
        <f t="shared" si="119"/>
        <v>5.7023773178911679</v>
      </c>
      <c r="AD30" s="20">
        <f>(AD10/AD21)*100</f>
        <v>0.18242376976855451</v>
      </c>
      <c r="AE30" s="20">
        <f t="shared" ref="AE30:AF30" si="120">(AE10/AE21)*100</f>
        <v>4.9337108297250358</v>
      </c>
      <c r="AF30" s="20">
        <f t="shared" si="120"/>
        <v>6.0418848218786856</v>
      </c>
      <c r="AG30" s="20">
        <f>(AG10/AG21)*100</f>
        <v>0.18242376976855451</v>
      </c>
      <c r="AH30" s="20">
        <f t="shared" ref="AH30:AI30" si="121">(AH10/AH21)*100</f>
        <v>5.2257107477750937</v>
      </c>
      <c r="AI30" s="32">
        <f t="shared" si="121"/>
        <v>5.8684903731887568</v>
      </c>
      <c r="AJ30" s="20">
        <f>(AJ10/AJ21)*100</f>
        <v>0.18464893437357582</v>
      </c>
      <c r="AK30" s="33">
        <f t="shared" ref="AK30:AL30" si="122">(AK10/AK21)*100</f>
        <v>5.0767786470725822</v>
      </c>
      <c r="AL30" s="32">
        <f t="shared" si="122"/>
        <v>5.8684903731887559</v>
      </c>
      <c r="AM30" s="20">
        <f>(AM10/AM21)*100</f>
        <v>0.18464893437357582</v>
      </c>
      <c r="AN30" s="33">
        <f t="shared" ref="AN30:AO30" si="123">(AN10/AN21)*100</f>
        <v>5.0767786470725813</v>
      </c>
      <c r="AO30" s="20">
        <f t="shared" si="123"/>
        <v>4.8796893400239369</v>
      </c>
      <c r="AP30" s="20">
        <f>(AP10/AP21)*100</f>
        <v>0.18464893437357582</v>
      </c>
      <c r="AQ30" s="20">
        <f t="shared" ref="AQ30:AR30" si="124">(AQ10/AQ21)*100</f>
        <v>4.2257093541717143</v>
      </c>
      <c r="AR30" s="32">
        <f t="shared" si="124"/>
        <v>5.4455338803003812</v>
      </c>
      <c r="AS30" s="20">
        <f>(AS10/AS21)*100</f>
        <v>0.18464893437357582</v>
      </c>
      <c r="AT30" s="33">
        <f t="shared" ref="AT30:AU30" si="125">(AT10/AT21)*100</f>
        <v>4.7127364674459962</v>
      </c>
      <c r="AU30" s="32">
        <f t="shared" si="125"/>
        <v>5.4668555586296383</v>
      </c>
      <c r="AV30" s="20">
        <f>(AV10/AV21)*100</f>
        <v>0.18464893437357582</v>
      </c>
      <c r="AW30" s="33">
        <f t="shared" ref="AW30:AX30" si="126">(AW10/AW21)*100</f>
        <v>4.7310882137432877</v>
      </c>
      <c r="AX30" s="32">
        <f t="shared" si="126"/>
        <v>5.9668325141597016</v>
      </c>
      <c r="AY30" s="20">
        <f>(AY10/AY21)*100</f>
        <v>0.30626721320287575</v>
      </c>
      <c r="AZ30" s="33">
        <f t="shared" ref="AZ30:BA30" si="127">(AZ10/AZ21)*100</f>
        <v>5.1783629599935228</v>
      </c>
      <c r="BA30" s="32">
        <f t="shared" si="127"/>
        <v>5.973393030568702</v>
      </c>
      <c r="BB30" s="20">
        <f>(BB10/BB21)*100</f>
        <v>0.30626721320287575</v>
      </c>
      <c r="BC30" s="33">
        <f t="shared" ref="BC30:BD30" si="128">(BC10/BC21)*100</f>
        <v>5.1840096511619196</v>
      </c>
      <c r="BD30" s="20">
        <f t="shared" si="128"/>
        <v>6.9871240260877325</v>
      </c>
      <c r="BE30" s="20">
        <f>(BE10/BE21)*100</f>
        <v>0.30626721320287575</v>
      </c>
      <c r="BF30" s="20">
        <f t="shared" ref="BF30:BG30" si="129">(BF10/BF21)*100</f>
        <v>6.0565363705026991</v>
      </c>
      <c r="BG30" s="32">
        <f t="shared" si="129"/>
        <v>6.7469107177721126</v>
      </c>
      <c r="BH30" s="20">
        <f>(BH10/BH21)*100</f>
        <v>0.30626721320287575</v>
      </c>
      <c r="BI30" s="33">
        <f t="shared" ref="BI30:BJ30" si="130">(BI10/BI21)*100</f>
        <v>5.8497827733718246</v>
      </c>
      <c r="BJ30" s="20">
        <f t="shared" si="130"/>
        <v>6.7469107177721126</v>
      </c>
      <c r="BK30" s="20">
        <f>(BK10/BK21)*100</f>
        <v>0.30626721320287575</v>
      </c>
      <c r="BL30" s="20">
        <f t="shared" ref="BL30" si="131">(BL10/BL21)*100</f>
        <v>5.8497827733718246</v>
      </c>
      <c r="BM30" s="32">
        <f t="shared" ref="BM30:BO30" si="132">(BM10/BM21)*100</f>
        <v>6.8322630362532317</v>
      </c>
      <c r="BN30" s="20">
        <f>(BN10/BN21)*100</f>
        <v>0.15039826352029717</v>
      </c>
      <c r="BO30" s="33">
        <f t="shared" si="132"/>
        <v>5.9015349802647457</v>
      </c>
      <c r="BP30" s="32" t="s">
        <v>28</v>
      </c>
    </row>
    <row r="31" spans="1:68" ht="15" x14ac:dyDescent="0.25">
      <c r="A31" s="106" t="s">
        <v>29</v>
      </c>
      <c r="B31" s="107">
        <f t="shared" ref="B31:BL31" si="133">(B11/B21)*100</f>
        <v>9.5631909336263607</v>
      </c>
      <c r="C31" s="108">
        <f t="shared" si="133"/>
        <v>1.8418965623078696</v>
      </c>
      <c r="D31" s="109">
        <f t="shared" si="133"/>
        <v>8.490364068534447</v>
      </c>
      <c r="E31" s="108">
        <f t="shared" si="133"/>
        <v>9.5631909336263607</v>
      </c>
      <c r="F31" s="108">
        <f t="shared" si="133"/>
        <v>1.841895695757761</v>
      </c>
      <c r="G31" s="108">
        <f t="shared" si="133"/>
        <v>8.4903635135325555</v>
      </c>
      <c r="H31" s="108">
        <f t="shared" si="133"/>
        <v>9.5631909336263607</v>
      </c>
      <c r="I31" s="108">
        <f t="shared" si="133"/>
        <v>2.1179194380108051</v>
      </c>
      <c r="J31" s="108">
        <f t="shared" si="133"/>
        <v>8.5157869371411792</v>
      </c>
      <c r="K31" s="108">
        <f t="shared" si="133"/>
        <v>9.5758337983962942</v>
      </c>
      <c r="L31" s="108">
        <f t="shared" si="133"/>
        <v>1.9692848639592981</v>
      </c>
      <c r="M31" s="108">
        <f t="shared" si="133"/>
        <v>8.5094100260715617</v>
      </c>
      <c r="N31" s="107">
        <f t="shared" si="133"/>
        <v>9.5758337983962942</v>
      </c>
      <c r="O31" s="108">
        <f t="shared" si="133"/>
        <v>1.9692848639592979</v>
      </c>
      <c r="P31" s="109">
        <f t="shared" si="133"/>
        <v>8.5094100260715617</v>
      </c>
      <c r="Q31" s="107">
        <f t="shared" si="133"/>
        <v>9.5758337983962942</v>
      </c>
      <c r="R31" s="108">
        <f t="shared" si="133"/>
        <v>1.9692848639592979</v>
      </c>
      <c r="S31" s="109">
        <f t="shared" si="133"/>
        <v>8.5094100260715617</v>
      </c>
      <c r="T31" s="107">
        <f t="shared" si="133"/>
        <v>9.5758337983962942</v>
      </c>
      <c r="U31" s="108">
        <f t="shared" si="133"/>
        <v>1.9692848639592979</v>
      </c>
      <c r="V31" s="109">
        <f t="shared" si="133"/>
        <v>8.5094100260715617</v>
      </c>
      <c r="W31" s="107">
        <f t="shared" si="133"/>
        <v>9.5079784652422656</v>
      </c>
      <c r="X31" s="108">
        <f t="shared" si="133"/>
        <v>1.9692848639592979</v>
      </c>
      <c r="Y31" s="109">
        <f t="shared" si="133"/>
        <v>8.458760365371349</v>
      </c>
      <c r="Z31" s="107">
        <f t="shared" si="133"/>
        <v>9.5139023606816817</v>
      </c>
      <c r="AA31" s="108">
        <f t="shared" si="133"/>
        <v>1.9692848639592979</v>
      </c>
      <c r="AB31" s="109">
        <f t="shared" si="133"/>
        <v>8.4632966653249255</v>
      </c>
      <c r="AC31" s="108">
        <f t="shared" si="133"/>
        <v>9.5139023606816799</v>
      </c>
      <c r="AD31" s="108">
        <f t="shared" si="133"/>
        <v>1.9692848639592979</v>
      </c>
      <c r="AE31" s="108">
        <f t="shared" si="133"/>
        <v>8.4632966653249255</v>
      </c>
      <c r="AF31" s="108">
        <f t="shared" si="133"/>
        <v>9.8546601432985277</v>
      </c>
      <c r="AG31" s="108">
        <f t="shared" si="133"/>
        <v>1.9692848639592981</v>
      </c>
      <c r="AH31" s="108">
        <f t="shared" si="133"/>
        <v>8.756293107433283</v>
      </c>
      <c r="AI31" s="107">
        <f t="shared" si="133"/>
        <v>9.9133767651590965</v>
      </c>
      <c r="AJ31" s="108">
        <f t="shared" si="133"/>
        <v>1.9692848639592979</v>
      </c>
      <c r="AK31" s="109">
        <f t="shared" si="133"/>
        <v>8.8068309933904398</v>
      </c>
      <c r="AL31" s="107">
        <f t="shared" si="133"/>
        <v>9.9133767651590965</v>
      </c>
      <c r="AM31" s="108">
        <f t="shared" si="133"/>
        <v>1.9692848639592979</v>
      </c>
      <c r="AN31" s="109">
        <f t="shared" si="133"/>
        <v>8.8068309933904381</v>
      </c>
      <c r="AO31" s="108">
        <f t="shared" si="133"/>
        <v>9.9133767651590965</v>
      </c>
      <c r="AP31" s="108">
        <f t="shared" si="133"/>
        <v>1.9692848639592979</v>
      </c>
      <c r="AQ31" s="108">
        <f t="shared" si="133"/>
        <v>8.8068309933904381</v>
      </c>
      <c r="AR31" s="107">
        <f t="shared" si="133"/>
        <v>9.9133767651590947</v>
      </c>
      <c r="AS31" s="108">
        <f t="shared" si="133"/>
        <v>1.9692848639592979</v>
      </c>
      <c r="AT31" s="109">
        <f t="shared" si="133"/>
        <v>8.8068309933904381</v>
      </c>
      <c r="AU31" s="107">
        <f t="shared" si="133"/>
        <v>9.9346984434883545</v>
      </c>
      <c r="AV31" s="108">
        <f t="shared" si="133"/>
        <v>1.9692848639592979</v>
      </c>
      <c r="AW31" s="109">
        <f t="shared" si="133"/>
        <v>8.8251827396877314</v>
      </c>
      <c r="AX31" s="107">
        <f t="shared" si="133"/>
        <v>9.9346984434883563</v>
      </c>
      <c r="AY31" s="108">
        <f t="shared" si="133"/>
        <v>1.9692848639592979</v>
      </c>
      <c r="AZ31" s="109">
        <f t="shared" si="133"/>
        <v>8.8251827396877331</v>
      </c>
      <c r="BA31" s="107">
        <f t="shared" si="133"/>
        <v>9.9412589598973558</v>
      </c>
      <c r="BB31" s="108">
        <f t="shared" si="133"/>
        <v>1.9692848639592979</v>
      </c>
      <c r="BC31" s="109">
        <f t="shared" si="133"/>
        <v>8.830829430856129</v>
      </c>
      <c r="BD31" s="108">
        <f t="shared" si="133"/>
        <v>9.9661889222515647</v>
      </c>
      <c r="BE31" s="108">
        <f t="shared" si="133"/>
        <v>1.9692848639592979</v>
      </c>
      <c r="BF31" s="108">
        <f t="shared" si="133"/>
        <v>8.8522868572960398</v>
      </c>
      <c r="BG31" s="107">
        <f t="shared" si="133"/>
        <v>10.036944091722653</v>
      </c>
      <c r="BH31" s="108">
        <f t="shared" si="133"/>
        <v>1.9692848639592979</v>
      </c>
      <c r="BI31" s="109">
        <f t="shared" si="133"/>
        <v>8.9131864215472056</v>
      </c>
      <c r="BJ31" s="108">
        <f t="shared" si="133"/>
        <v>10.036944091722653</v>
      </c>
      <c r="BK31" s="108">
        <f t="shared" si="133"/>
        <v>1.9692848639592979</v>
      </c>
      <c r="BL31" s="108">
        <f t="shared" si="133"/>
        <v>8.9131864215472056</v>
      </c>
      <c r="BM31" s="107">
        <f t="shared" ref="BM31:BO31" si="134">(BM11/BM21)*100</f>
        <v>10.036944091722653</v>
      </c>
      <c r="BN31" s="108">
        <f t="shared" si="134"/>
        <v>1.9692848639592981</v>
      </c>
      <c r="BO31" s="109">
        <f t="shared" si="134"/>
        <v>8.9131864215472056</v>
      </c>
      <c r="BP31" s="107" t="s">
        <v>29</v>
      </c>
    </row>
    <row r="32" spans="1:68" ht="15" x14ac:dyDescent="0.25">
      <c r="A32" s="110" t="s">
        <v>31</v>
      </c>
      <c r="B32" s="111">
        <f t="shared" ref="B32:BL32" si="135">(B12/B21)*100</f>
        <v>2.8401389500303567</v>
      </c>
      <c r="C32" s="112">
        <f t="shared" si="135"/>
        <v>1.59868709590129</v>
      </c>
      <c r="D32" s="113">
        <f t="shared" si="135"/>
        <v>2.6676467697328192</v>
      </c>
      <c r="E32" s="112">
        <f t="shared" si="135"/>
        <v>3.4723591746646387</v>
      </c>
      <c r="F32" s="112">
        <f t="shared" si="135"/>
        <v>1.6805053281730962</v>
      </c>
      <c r="G32" s="112">
        <f t="shared" si="135"/>
        <v>3.2233918861339994</v>
      </c>
      <c r="H32" s="112">
        <f t="shared" si="135"/>
        <v>3.4723591746646383</v>
      </c>
      <c r="I32" s="112">
        <f t="shared" si="135"/>
        <v>1.6564151833407814</v>
      </c>
      <c r="J32" s="112">
        <f t="shared" si="135"/>
        <v>3.2168913928616587</v>
      </c>
      <c r="K32" s="112">
        <f t="shared" si="135"/>
        <v>3.4769497519920827</v>
      </c>
      <c r="L32" s="112">
        <f t="shared" si="135"/>
        <v>1.6652452476783739</v>
      </c>
      <c r="M32" s="112">
        <f t="shared" si="135"/>
        <v>3.2229522074445125</v>
      </c>
      <c r="N32" s="111">
        <f t="shared" si="135"/>
        <v>4.0506464610707766</v>
      </c>
      <c r="O32" s="112">
        <f t="shared" si="135"/>
        <v>1.6652452476783739</v>
      </c>
      <c r="P32" s="113">
        <f t="shared" si="135"/>
        <v>3.7162177230951094</v>
      </c>
      <c r="Q32" s="111">
        <f t="shared" si="135"/>
        <v>4.0506464610707766</v>
      </c>
      <c r="R32" s="112">
        <f t="shared" si="135"/>
        <v>1.6652452476783739</v>
      </c>
      <c r="S32" s="113">
        <f t="shared" si="135"/>
        <v>3.7162177230951094</v>
      </c>
      <c r="T32" s="111">
        <f t="shared" si="135"/>
        <v>4.1193922356348782</v>
      </c>
      <c r="U32" s="112">
        <f t="shared" si="135"/>
        <v>1.7868610941907435</v>
      </c>
      <c r="V32" s="113">
        <f t="shared" si="135"/>
        <v>3.7923757817391697</v>
      </c>
      <c r="W32" s="111">
        <f t="shared" si="135"/>
        <v>4.0845626790565799</v>
      </c>
      <c r="X32" s="112">
        <f t="shared" si="135"/>
        <v>1.7868610941907435</v>
      </c>
      <c r="Y32" s="113">
        <f t="shared" si="135"/>
        <v>3.7647738378529736</v>
      </c>
      <c r="Z32" s="111">
        <f t="shared" si="135"/>
        <v>4.0871075441206868</v>
      </c>
      <c r="AA32" s="112">
        <f t="shared" si="135"/>
        <v>1.7868610941907435</v>
      </c>
      <c r="AB32" s="113">
        <f t="shared" si="135"/>
        <v>3.7667928267648461</v>
      </c>
      <c r="AC32" s="112">
        <f t="shared" si="135"/>
        <v>3.8115250427905116</v>
      </c>
      <c r="AD32" s="112">
        <f t="shared" si="135"/>
        <v>1.7868610941907435</v>
      </c>
      <c r="AE32" s="112">
        <f t="shared" si="135"/>
        <v>3.5295858355998888</v>
      </c>
      <c r="AF32" s="112">
        <f t="shared" si="135"/>
        <v>3.8127753214198394</v>
      </c>
      <c r="AG32" s="112">
        <f t="shared" si="135"/>
        <v>1.7868610941907437</v>
      </c>
      <c r="AH32" s="112">
        <f t="shared" si="135"/>
        <v>3.5305823596581876</v>
      </c>
      <c r="AI32" s="111">
        <f t="shared" si="135"/>
        <v>4.0448863919703397</v>
      </c>
      <c r="AJ32" s="112">
        <f t="shared" si="135"/>
        <v>1.7846359295857219</v>
      </c>
      <c r="AK32" s="113">
        <f t="shared" si="135"/>
        <v>3.7300523463178572</v>
      </c>
      <c r="AL32" s="111">
        <f t="shared" si="135"/>
        <v>4.0448863919703388</v>
      </c>
      <c r="AM32" s="112">
        <f t="shared" si="135"/>
        <v>1.7846359295857219</v>
      </c>
      <c r="AN32" s="113">
        <f t="shared" si="135"/>
        <v>3.7300523463178572</v>
      </c>
      <c r="AO32" s="112">
        <f t="shared" si="135"/>
        <v>5.0336874251351587</v>
      </c>
      <c r="AP32" s="112">
        <f t="shared" si="135"/>
        <v>1.7846359295857219</v>
      </c>
      <c r="AQ32" s="112">
        <f t="shared" si="135"/>
        <v>4.5811216392187255</v>
      </c>
      <c r="AR32" s="111">
        <f t="shared" si="135"/>
        <v>4.4678428848587144</v>
      </c>
      <c r="AS32" s="112">
        <f t="shared" si="135"/>
        <v>1.7846359295857219</v>
      </c>
      <c r="AT32" s="113">
        <f t="shared" si="135"/>
        <v>4.0940945259444428</v>
      </c>
      <c r="AU32" s="111">
        <f t="shared" si="135"/>
        <v>4.4678428848587153</v>
      </c>
      <c r="AV32" s="112">
        <f t="shared" si="135"/>
        <v>1.7846359295857219</v>
      </c>
      <c r="AW32" s="113">
        <f t="shared" si="135"/>
        <v>4.0940945259444428</v>
      </c>
      <c r="AX32" s="111">
        <f t="shared" si="135"/>
        <v>3.9678659293286538</v>
      </c>
      <c r="AY32" s="112">
        <f t="shared" si="135"/>
        <v>1.6630176507564223</v>
      </c>
      <c r="AZ32" s="113">
        <f t="shared" si="135"/>
        <v>3.6468197796942081</v>
      </c>
      <c r="BA32" s="111">
        <f t="shared" si="135"/>
        <v>3.9678659293286533</v>
      </c>
      <c r="BB32" s="112">
        <f t="shared" si="135"/>
        <v>1.6630176507564223</v>
      </c>
      <c r="BC32" s="113">
        <f t="shared" si="135"/>
        <v>3.6468197796942081</v>
      </c>
      <c r="BD32" s="112">
        <f t="shared" si="135"/>
        <v>2.9790648961638335</v>
      </c>
      <c r="BE32" s="112">
        <f t="shared" si="135"/>
        <v>1.6630176507564223</v>
      </c>
      <c r="BF32" s="112">
        <f t="shared" si="135"/>
        <v>2.7957504867933403</v>
      </c>
      <c r="BG32" s="111">
        <f t="shared" si="135"/>
        <v>3.2900333739505396</v>
      </c>
      <c r="BH32" s="112">
        <f t="shared" si="135"/>
        <v>1.6630176507564223</v>
      </c>
      <c r="BI32" s="113">
        <f t="shared" si="135"/>
        <v>3.0634036481753806</v>
      </c>
      <c r="BJ32" s="112">
        <f t="shared" si="135"/>
        <v>3.2900333739505396</v>
      </c>
      <c r="BK32" s="112">
        <f t="shared" si="135"/>
        <v>1.6630176507564223</v>
      </c>
      <c r="BL32" s="112">
        <f t="shared" si="135"/>
        <v>3.0634036481753806</v>
      </c>
      <c r="BM32" s="111">
        <f t="shared" ref="BM32:BO32" si="136">(BM12/BM21)*100</f>
        <v>3.2046810554694209</v>
      </c>
      <c r="BN32" s="112">
        <f t="shared" si="136"/>
        <v>1.8188866004390007</v>
      </c>
      <c r="BO32" s="113">
        <f t="shared" si="136"/>
        <v>3.0116514412824595</v>
      </c>
      <c r="BP32" s="111" t="s">
        <v>34</v>
      </c>
    </row>
    <row r="33" spans="1:68" ht="15" x14ac:dyDescent="0.25">
      <c r="A33" s="68" t="s">
        <v>2</v>
      </c>
      <c r="B33" s="69">
        <f t="shared" ref="B33:BL33" si="137">(B13/B21)*100</f>
        <v>73.719632314501169</v>
      </c>
      <c r="C33" s="70">
        <f t="shared" si="137"/>
        <v>49.598816290076357</v>
      </c>
      <c r="D33" s="71">
        <f t="shared" si="137"/>
        <v>70.368191714714328</v>
      </c>
      <c r="E33" s="70">
        <f t="shared" si="137"/>
        <v>73.763379221048325</v>
      </c>
      <c r="F33" s="70">
        <f t="shared" si="137"/>
        <v>49.579618388896222</v>
      </c>
      <c r="G33" s="70">
        <f t="shared" si="137"/>
        <v>70.403191462072641</v>
      </c>
      <c r="H33" s="70">
        <f t="shared" si="137"/>
        <v>73.823890162778198</v>
      </c>
      <c r="I33" s="70">
        <f t="shared" si="137"/>
        <v>49.286386596287372</v>
      </c>
      <c r="J33" s="70">
        <f t="shared" si="137"/>
        <v>70.37194360657179</v>
      </c>
      <c r="K33" s="70">
        <f t="shared" si="137"/>
        <v>73.944074024730853</v>
      </c>
      <c r="L33" s="70">
        <f t="shared" si="137"/>
        <v>49.813616012882846</v>
      </c>
      <c r="M33" s="70">
        <f t="shared" si="137"/>
        <v>70.561029455804658</v>
      </c>
      <c r="N33" s="69">
        <f t="shared" si="137"/>
        <v>73.917291464181162</v>
      </c>
      <c r="O33" s="70">
        <f t="shared" si="137"/>
        <v>49.833581281018624</v>
      </c>
      <c r="P33" s="71">
        <f t="shared" si="137"/>
        <v>70.540800852410086</v>
      </c>
      <c r="Q33" s="69">
        <f t="shared" si="137"/>
        <v>73.912839778667916</v>
      </c>
      <c r="R33" s="70">
        <f t="shared" si="137"/>
        <v>50.03199145381123</v>
      </c>
      <c r="S33" s="71">
        <f t="shared" si="137"/>
        <v>70.564790015704887</v>
      </c>
      <c r="T33" s="69">
        <f t="shared" si="137"/>
        <v>73.90878258813791</v>
      </c>
      <c r="U33" s="70">
        <f t="shared" si="137"/>
        <v>49.96842690470077</v>
      </c>
      <c r="V33" s="71">
        <f t="shared" si="137"/>
        <v>70.552390006063959</v>
      </c>
      <c r="W33" s="69">
        <f t="shared" si="137"/>
        <v>73.273121893383646</v>
      </c>
      <c r="X33" s="70">
        <f t="shared" si="137"/>
        <v>49.915463203544626</v>
      </c>
      <c r="Y33" s="71">
        <f t="shared" si="137"/>
        <v>70.022256482987402</v>
      </c>
      <c r="Z33" s="69">
        <f t="shared" si="137"/>
        <v>73.314452228702052</v>
      </c>
      <c r="AA33" s="70">
        <f t="shared" si="137"/>
        <v>49.915460365841547</v>
      </c>
      <c r="AB33" s="71">
        <f t="shared" si="137"/>
        <v>70.056087689027606</v>
      </c>
      <c r="AC33" s="70">
        <f t="shared" si="137"/>
        <v>73.218872386552832</v>
      </c>
      <c r="AD33" s="70">
        <f t="shared" si="137"/>
        <v>49.787015789547503</v>
      </c>
      <c r="AE33" s="70">
        <f t="shared" si="137"/>
        <v>69.955931355507687</v>
      </c>
      <c r="AF33" s="70">
        <f t="shared" si="137"/>
        <v>72.93113898545073</v>
      </c>
      <c r="AG33" s="70">
        <f t="shared" si="137"/>
        <v>49.549739219140321</v>
      </c>
      <c r="AH33" s="70">
        <f t="shared" si="137"/>
        <v>69.674304929246532</v>
      </c>
      <c r="AI33" s="69">
        <f t="shared" si="137"/>
        <v>72.780749709205779</v>
      </c>
      <c r="AJ33" s="70">
        <f t="shared" si="137"/>
        <v>49.564836610326367</v>
      </c>
      <c r="AK33" s="71">
        <f t="shared" si="137"/>
        <v>69.54696656610875</v>
      </c>
      <c r="AL33" s="69">
        <f t="shared" si="137"/>
        <v>72.595818395595117</v>
      </c>
      <c r="AM33" s="70">
        <f t="shared" si="137"/>
        <v>49.52826875221087</v>
      </c>
      <c r="AN33" s="71">
        <f t="shared" si="137"/>
        <v>69.382701044939182</v>
      </c>
      <c r="AO33" s="70">
        <f t="shared" si="137"/>
        <v>72.741309262263286</v>
      </c>
      <c r="AP33" s="70">
        <f t="shared" si="137"/>
        <v>49.540788292837021</v>
      </c>
      <c r="AQ33" s="70">
        <f t="shared" si="137"/>
        <v>69.509670114474559</v>
      </c>
      <c r="AR33" s="69">
        <f t="shared" si="137"/>
        <v>72.640455165164497</v>
      </c>
      <c r="AS33" s="70">
        <f t="shared" si="137"/>
        <v>49.66683906388554</v>
      </c>
      <c r="AT33" s="71">
        <f t="shared" si="137"/>
        <v>69.440421973797825</v>
      </c>
      <c r="AU33" s="69">
        <f t="shared" si="137"/>
        <v>72.547712359343492</v>
      </c>
      <c r="AV33" s="70">
        <f t="shared" si="137"/>
        <v>49.447121794783968</v>
      </c>
      <c r="AW33" s="71">
        <f t="shared" si="137"/>
        <v>69.32999268383071</v>
      </c>
      <c r="AX33" s="69">
        <f t="shared" si="137"/>
        <v>72.584405721250022</v>
      </c>
      <c r="AY33" s="70">
        <f t="shared" si="137"/>
        <v>49.493047992288588</v>
      </c>
      <c r="AZ33" s="71">
        <f t="shared" si="137"/>
        <v>69.367972102761712</v>
      </c>
      <c r="BA33" s="69">
        <f t="shared" si="137"/>
        <v>72.566792374820949</v>
      </c>
      <c r="BB33" s="70">
        <f t="shared" si="137"/>
        <v>49.479248647570977</v>
      </c>
      <c r="BC33" s="71">
        <f t="shared" si="137"/>
        <v>69.350890014973629</v>
      </c>
      <c r="BD33" s="70">
        <f t="shared" si="137"/>
        <v>72.545049642548548</v>
      </c>
      <c r="BE33" s="70">
        <f t="shared" si="137"/>
        <v>49.43569598600412</v>
      </c>
      <c r="BF33" s="70">
        <f t="shared" si="137"/>
        <v>69.326109341380374</v>
      </c>
      <c r="BG33" s="69">
        <f t="shared" si="137"/>
        <v>72.494394058410066</v>
      </c>
      <c r="BH33" s="70">
        <f t="shared" si="137"/>
        <v>49.296685019578931</v>
      </c>
      <c r="BI33" s="71">
        <f t="shared" si="137"/>
        <v>69.263146589110107</v>
      </c>
      <c r="BJ33" s="70">
        <f t="shared" si="137"/>
        <v>72.575832504011899</v>
      </c>
      <c r="BK33" s="70">
        <f t="shared" si="137"/>
        <v>49.147251575107639</v>
      </c>
      <c r="BL33" s="70">
        <f t="shared" si="137"/>
        <v>69.312426505208762</v>
      </c>
      <c r="BM33" s="69">
        <f t="shared" ref="BM33:BO33" si="138">(BM13/BM21)*100</f>
        <v>72.727488615975432</v>
      </c>
      <c r="BN33" s="70">
        <f t="shared" si="138"/>
        <v>49.203544712755132</v>
      </c>
      <c r="BO33" s="71">
        <f t="shared" si="138"/>
        <v>69.450799349893273</v>
      </c>
      <c r="BP33" s="69" t="s">
        <v>2</v>
      </c>
    </row>
    <row r="34" spans="1:68" ht="15" x14ac:dyDescent="0.25">
      <c r="A34" s="15" t="s">
        <v>4</v>
      </c>
      <c r="B34" s="34">
        <f t="shared" ref="B34:W34" si="139">(B14/B21)*100</f>
        <v>4.6089356085529802</v>
      </c>
      <c r="C34" s="21">
        <f t="shared" si="139"/>
        <v>4.6402788041389513</v>
      </c>
      <c r="D34" s="35">
        <f t="shared" si="139"/>
        <v>4.6132905548411793</v>
      </c>
      <c r="E34" s="21">
        <f t="shared" si="139"/>
        <v>4.6094802276250526</v>
      </c>
      <c r="F34" s="21">
        <f t="shared" si="139"/>
        <v>4.6446540023706593</v>
      </c>
      <c r="G34" s="21">
        <f t="shared" si="139"/>
        <v>4.6143674115563469</v>
      </c>
      <c r="H34" s="21">
        <f t="shared" si="139"/>
        <v>4.603720468347686</v>
      </c>
      <c r="I34" s="21">
        <f t="shared" si="139"/>
        <v>4.5955125898925209</v>
      </c>
      <c r="J34" s="21">
        <f t="shared" si="139"/>
        <v>4.6025657804761071</v>
      </c>
      <c r="K34" s="21">
        <f t="shared" si="139"/>
        <v>4.6284804759475158</v>
      </c>
      <c r="L34" s="21">
        <f t="shared" si="139"/>
        <v>4.9036389001743892</v>
      </c>
      <c r="M34" s="21">
        <f t="shared" si="139"/>
        <v>4.6670571665440193</v>
      </c>
      <c r="N34" s="34">
        <f t="shared" si="139"/>
        <v>4.6309262390810462</v>
      </c>
      <c r="O34" s="21">
        <f t="shared" si="139"/>
        <v>4.9013281990906545</v>
      </c>
      <c r="P34" s="35">
        <f t="shared" si="139"/>
        <v>4.6688360823914534</v>
      </c>
      <c r="Q34" s="34">
        <f t="shared" si="139"/>
        <v>4.628810984479073</v>
      </c>
      <c r="R34" s="21">
        <f t="shared" si="139"/>
        <v>5.0979404842856511</v>
      </c>
      <c r="S34" s="35">
        <f t="shared" si="139"/>
        <v>4.6945820529629145</v>
      </c>
      <c r="T34" s="34">
        <f t="shared" si="139"/>
        <v>4.6230270851768056</v>
      </c>
      <c r="U34" s="21">
        <f t="shared" si="139"/>
        <v>5.0980823694399167</v>
      </c>
      <c r="V34" s="35">
        <f t="shared" si="139"/>
        <v>4.6896289374324445</v>
      </c>
      <c r="W34" s="34">
        <f t="shared" si="139"/>
        <v>4.6145154662337147</v>
      </c>
      <c r="X34" s="21">
        <f>(X14/X21)*100</f>
        <v>5.0956500525096686</v>
      </c>
      <c r="Y34" s="35">
        <f t="shared" ref="Y34:Z34" si="140">(Y14/Y21)*100</f>
        <v>4.6814786753908981</v>
      </c>
      <c r="Z34" s="34">
        <f t="shared" si="140"/>
        <v>4.5919112671670881</v>
      </c>
      <c r="AA34" s="21">
        <f>(AA14/AA21)*100</f>
        <v>5.0956500525096686</v>
      </c>
      <c r="AB34" s="35">
        <f t="shared" ref="AB34:AC34" si="141">(AB14/AB21)*100</f>
        <v>4.6620580754158727</v>
      </c>
      <c r="AC34" s="21">
        <f t="shared" si="141"/>
        <v>4.5976498366260099</v>
      </c>
      <c r="AD34" s="21">
        <f>(AD14/AD21)*100</f>
        <v>5.0796575686932917</v>
      </c>
      <c r="AE34" s="21">
        <f t="shared" ref="AE34:AF34" si="142">(AE14/AE21)*100</f>
        <v>4.6647705446984693</v>
      </c>
      <c r="AF34" s="21">
        <f t="shared" si="142"/>
        <v>4.6040783717925633</v>
      </c>
      <c r="AG34" s="21">
        <f>(AG14/AG21)*100</f>
        <v>5.0747118576017893</v>
      </c>
      <c r="AH34" s="21">
        <f t="shared" ref="AH34:AI34" si="143">(AH14/AH21)*100</f>
        <v>4.6696336926840907</v>
      </c>
      <c r="AI34" s="34">
        <f t="shared" si="143"/>
        <v>4.5972226321451561</v>
      </c>
      <c r="AJ34" s="21">
        <f>(AJ14/AJ21)*100</f>
        <v>5.0548479360047684</v>
      </c>
      <c r="AK34" s="35">
        <f t="shared" ref="AK34:AL34" si="144">(AK14/AK21)*100</f>
        <v>4.6609660217406015</v>
      </c>
      <c r="AL34" s="34">
        <f t="shared" si="144"/>
        <v>4.6041945585381665</v>
      </c>
      <c r="AM34" s="21">
        <f>(AM14/AM21)*100</f>
        <v>5.0394432621132017</v>
      </c>
      <c r="AN34" s="35">
        <f t="shared" ref="AN34:AO34" si="145">(AN14/AN21)*100</f>
        <v>4.6648210742681782</v>
      </c>
      <c r="AO34" s="21">
        <f t="shared" si="145"/>
        <v>4.6166595397152701</v>
      </c>
      <c r="AP34" s="21">
        <f>(AP14/AP21)*100</f>
        <v>5.0524156190745213</v>
      </c>
      <c r="AQ34" s="21">
        <f t="shared" ref="AQ34:AR34" si="146">(AQ14/AQ21)*100</f>
        <v>4.6773567286620201</v>
      </c>
      <c r="AR34" s="34">
        <f t="shared" si="146"/>
        <v>4.6261919700575502</v>
      </c>
      <c r="AS34" s="21">
        <f>(AS14/AS21)*100</f>
        <v>5.0495779159892322</v>
      </c>
      <c r="AT34" s="35">
        <f t="shared" ref="AT34:AU34" si="147">(AT14/AT21)*100</f>
        <v>4.685166102547913</v>
      </c>
      <c r="AU34" s="34">
        <f t="shared" si="147"/>
        <v>4.6100530996914051</v>
      </c>
      <c r="AV34" s="21">
        <f>(AV14/AV21)*100</f>
        <v>5.0390378759581607</v>
      </c>
      <c r="AW34" s="35">
        <f t="shared" ref="AW34:AX34" si="148">(AW14/AW21)*100</f>
        <v>4.6698071025698722</v>
      </c>
      <c r="AX34" s="34">
        <f t="shared" si="148"/>
        <v>4.6234342569850284</v>
      </c>
      <c r="AY34" s="21">
        <f>(AY14/AY21)*100</f>
        <v>5.0309301528573362</v>
      </c>
      <c r="AZ34" s="35">
        <f t="shared" ref="AZ34:BA34" si="149">(AZ14/AZ21)*100</f>
        <v>4.6801950379778159</v>
      </c>
      <c r="BA34" s="34">
        <f t="shared" si="149"/>
        <v>4.6236310724772975</v>
      </c>
      <c r="BB34" s="21">
        <f>(BB14/BB21)*100</f>
        <v>5.0357947867178305</v>
      </c>
      <c r="BC34" s="35">
        <f t="shared" ref="BC34:BD34" si="150">(BC14/BC21)*100</f>
        <v>4.6810420416530754</v>
      </c>
      <c r="BD34" s="21">
        <f t="shared" si="150"/>
        <v>4.624844768012963</v>
      </c>
      <c r="BE34" s="21">
        <f>(BE14/BE21)*100</f>
        <v>5.0244439743766769</v>
      </c>
      <c r="BF34" s="21">
        <f t="shared" ref="BF34:BG34" si="151">(BF14/BF21)*100</f>
        <v>4.6805056059920771</v>
      </c>
      <c r="BG34" s="34">
        <f t="shared" si="151"/>
        <v>4.6164538675258484</v>
      </c>
      <c r="BH34" s="21">
        <f>(BH14/BH21)*100</f>
        <v>5.0272816774619651</v>
      </c>
      <c r="BI34" s="35">
        <f t="shared" ref="BI34:BJ34" si="152">(BI14/BI21)*100</f>
        <v>4.6736787563694842</v>
      </c>
      <c r="BJ34" s="21">
        <f t="shared" si="152"/>
        <v>4.616322657197669</v>
      </c>
      <c r="BK34" s="21">
        <f>(BK14/BK21)*100</f>
        <v>5.0297139943922122</v>
      </c>
      <c r="BL34" s="21">
        <f t="shared" ref="BL34" si="153">(BL14/BL21)*100</f>
        <v>4.6739046240162212</v>
      </c>
      <c r="BM34" s="34">
        <f t="shared" ref="BM34:BO34" si="154">(BM14/BM21)*100</f>
        <v>4.6274045503054264</v>
      </c>
      <c r="BN34" s="21">
        <f>(BN14/BN21)*100</f>
        <v>5.0378217174930375</v>
      </c>
      <c r="BO34" s="35">
        <f t="shared" si="154"/>
        <v>4.684572240037733</v>
      </c>
      <c r="BP34" s="34" t="s">
        <v>21</v>
      </c>
    </row>
    <row r="35" spans="1:68" ht="15" x14ac:dyDescent="0.25">
      <c r="A35" s="22" t="s">
        <v>5</v>
      </c>
      <c r="B35" s="36">
        <f t="shared" ref="B35" si="155">(B15/B21)*100</f>
        <v>12.312690944931994</v>
      </c>
      <c r="C35" s="23">
        <f>(C15/C21)*100</f>
        <v>19.634323619503682</v>
      </c>
      <c r="D35" s="37">
        <f t="shared" ref="D35:E35" si="156">(D15/D21)*100</f>
        <v>13.329987249395254</v>
      </c>
      <c r="E35" s="23">
        <f t="shared" si="156"/>
        <v>12.319292388229835</v>
      </c>
      <c r="F35" s="23">
        <f>(F15/F21)*100</f>
        <v>19.635255314652305</v>
      </c>
      <c r="G35" s="23">
        <f t="shared" ref="G35:H35" si="157">(G15/G21)*100</f>
        <v>13.33580132747645</v>
      </c>
      <c r="H35" s="23">
        <f t="shared" si="157"/>
        <v>12.337116285134005</v>
      </c>
      <c r="I35" s="23">
        <f>(I15/I21)*100</f>
        <v>19.596531165469013</v>
      </c>
      <c r="J35" s="23">
        <f t="shared" ref="J35:K35" si="158">(J15/J21)*100</f>
        <v>13.358373893037831</v>
      </c>
      <c r="K35" s="23">
        <f t="shared" si="158"/>
        <v>12.360829764989159</v>
      </c>
      <c r="L35" s="23">
        <f>(L15/L21)*100</f>
        <v>19.700794208231791</v>
      </c>
      <c r="M35" s="23">
        <f t="shared" ref="M35:N35" si="159">(M15/M21)*100</f>
        <v>13.389878895910389</v>
      </c>
      <c r="N35" s="36">
        <f t="shared" si="159"/>
        <v>12.359904341100796</v>
      </c>
      <c r="O35" s="23">
        <f>(O15/O21)*100</f>
        <v>19.723495832914097</v>
      </c>
      <c r="P35" s="37">
        <f t="shared" ref="P35:Q35" si="160">(P15/P21)*100</f>
        <v>13.392265939539531</v>
      </c>
      <c r="Q35" s="36">
        <f t="shared" si="160"/>
        <v>12.3701501055791</v>
      </c>
      <c r="R35" s="23">
        <f>(R15/R21)*100</f>
        <v>19.725522763689302</v>
      </c>
      <c r="S35" s="37">
        <f t="shared" ref="S35:T35" si="161">(S15/S21)*100</f>
        <v>13.401359439079123</v>
      </c>
      <c r="T35" s="36">
        <f t="shared" si="161"/>
        <v>12.372655360248311</v>
      </c>
      <c r="U35" s="23">
        <f>(U15/U21)*100</f>
        <v>19.725522763689302</v>
      </c>
      <c r="V35" s="37">
        <f t="shared" ref="V35:W35" si="162">(V15/V21)*100</f>
        <v>13.403513461782563</v>
      </c>
      <c r="W35" s="36">
        <f t="shared" si="162"/>
        <v>12.272756146124749</v>
      </c>
      <c r="X35" s="23">
        <f>(X15/X21)*100</f>
        <v>19.727549694464507</v>
      </c>
      <c r="Y35" s="37">
        <f t="shared" ref="Y35:Z35" si="163">(Y15/Y21)*100</f>
        <v>13.310297228891113</v>
      </c>
      <c r="Z35" s="36">
        <f t="shared" si="163"/>
        <v>12.28460456611794</v>
      </c>
      <c r="AA35" s="23">
        <f>(AA15/AA21)*100</f>
        <v>19.727549694464511</v>
      </c>
      <c r="AB35" s="37">
        <f t="shared" ref="AB35:AC35" si="164">(AB15/AB21)*100</f>
        <v>13.321052145530125</v>
      </c>
      <c r="AC35" s="23">
        <f t="shared" si="164"/>
        <v>12.289949633671107</v>
      </c>
      <c r="AD35" s="23">
        <f>(AD15/AD21)*100</f>
        <v>19.727549694464511</v>
      </c>
      <c r="AE35" s="23">
        <f t="shared" ref="AE35:AF35" si="165">(AE15/AE21)*100</f>
        <v>13.325652899880417</v>
      </c>
      <c r="AF35" s="23">
        <f t="shared" si="165"/>
        <v>12.310775976490026</v>
      </c>
      <c r="AG35" s="23">
        <f>(AG15/AG21)*100</f>
        <v>19.723576910145109</v>
      </c>
      <c r="AH35" s="23">
        <f t="shared" ref="AH35:AI35" si="166">(AH15/AH21)*100</f>
        <v>13.343317345864156</v>
      </c>
      <c r="AI35" s="36">
        <f t="shared" si="166"/>
        <v>12.33039021481868</v>
      </c>
      <c r="AJ35" s="23">
        <f>(AJ15/AJ21)*100</f>
        <v>19.723576910145106</v>
      </c>
      <c r="AK35" s="37">
        <f t="shared" ref="AK35:AL35" si="167">(AK15/AK21)*100</f>
        <v>13.360199484317961</v>
      </c>
      <c r="AL35" s="36">
        <f t="shared" si="167"/>
        <v>12.351974313804295</v>
      </c>
      <c r="AM35" s="23">
        <f>(AM15/AM21)*100</f>
        <v>19.723576910145106</v>
      </c>
      <c r="AN35" s="37">
        <f t="shared" ref="AN35:AO35" si="168">(AN15/AN21)*100</f>
        <v>13.378777098261988</v>
      </c>
      <c r="AO35" s="23">
        <f t="shared" si="168"/>
        <v>12.358797250869657</v>
      </c>
      <c r="AP35" s="23">
        <f>(AP15/AP21)*100</f>
        <v>19.706550691633375</v>
      </c>
      <c r="AQ35" s="23">
        <f t="shared" ref="AQ35:AR35" si="169">(AQ15/AQ21)*100</f>
        <v>13.382278046786395</v>
      </c>
      <c r="AR35" s="36">
        <f t="shared" si="169"/>
        <v>12.367653948021809</v>
      </c>
      <c r="AS35" s="23">
        <f>(AS15/AS21)*100</f>
        <v>19.709388394718662</v>
      </c>
      <c r="AT35" s="37">
        <f t="shared" ref="AT35:AU35" si="170">(AT15/AT21)*100</f>
        <v>13.390296348245517</v>
      </c>
      <c r="AU35" s="36">
        <f t="shared" si="170"/>
        <v>12.373624017954004</v>
      </c>
      <c r="AV35" s="23">
        <f>(AV15/AV21)*100</f>
        <v>19.713847642424113</v>
      </c>
      <c r="AW35" s="37">
        <f t="shared" ref="AW35:AX35" si="171">(AW15/AW21)*100</f>
        <v>13.396055973237287</v>
      </c>
      <c r="AX35" s="36">
        <f t="shared" si="171"/>
        <v>12.386777853354054</v>
      </c>
      <c r="AY35" s="23">
        <f>(AY15/AY21)*100</f>
        <v>19.721955365524941</v>
      </c>
      <c r="AZ35" s="37">
        <f t="shared" ref="AZ35:BA35" si="172">(AZ15/AZ21)*100</f>
        <v>13.408506927263602</v>
      </c>
      <c r="BA35" s="36">
        <f t="shared" si="172"/>
        <v>12.401276594617947</v>
      </c>
      <c r="BB35" s="23">
        <f>(BB15/BB21)*100</f>
        <v>19.721955365524941</v>
      </c>
      <c r="BC35" s="37">
        <f t="shared" ref="BC35:BD35" si="173">(BC15/BC21)*100</f>
        <v>13.420986114745759</v>
      </c>
      <c r="BD35" s="23">
        <f t="shared" si="173"/>
        <v>12.423188719424015</v>
      </c>
      <c r="BE35" s="23">
        <f>(BE15/BE21)*100</f>
        <v>19.733306177866098</v>
      </c>
      <c r="BF35" s="23">
        <f t="shared" ref="BF35:BG35" si="174">(BF15/BF21)*100</f>
        <v>13.44142713677536</v>
      </c>
      <c r="BG35" s="36">
        <f t="shared" si="174"/>
        <v>12.427781080910316</v>
      </c>
      <c r="BH35" s="23">
        <f>(BH15/BH21)*100</f>
        <v>19.733306177866098</v>
      </c>
      <c r="BI35" s="37">
        <f t="shared" ref="BI35:BJ35" si="175">(BI15/BI21)*100</f>
        <v>13.445379820593237</v>
      </c>
      <c r="BJ35" s="23">
        <f t="shared" si="175"/>
        <v>12.41059252791873</v>
      </c>
      <c r="BK35" s="23">
        <f>(BK15/BK21)*100</f>
        <v>19.733306177866098</v>
      </c>
      <c r="BL35" s="23">
        <f t="shared" ref="BL35" si="176">(BL15/BL21)*100</f>
        <v>13.430585489732035</v>
      </c>
      <c r="BM35" s="36">
        <f t="shared" ref="BM35" si="177">(BM15/BM21)*100</f>
        <v>12.386651366597686</v>
      </c>
      <c r="BN35" s="23">
        <f>(BN15/BN21)*100</f>
        <v>19.748787469740968</v>
      </c>
      <c r="BO35" s="37">
        <f t="shared" ref="BO35" si="178">(BO15/BO21)*100</f>
        <v>13.412135547475327</v>
      </c>
      <c r="BP35" s="36" t="s">
        <v>22</v>
      </c>
    </row>
    <row r="36" spans="1:68" ht="15" x14ac:dyDescent="0.25">
      <c r="A36" s="22" t="s">
        <v>6</v>
      </c>
      <c r="B36" s="36">
        <f t="shared" ref="B36" si="179">(B16/B21)*100</f>
        <v>43.856420002496769</v>
      </c>
      <c r="C36" s="23">
        <f>(C16/C21)*100</f>
        <v>4.9054934177347391</v>
      </c>
      <c r="D36" s="37">
        <f t="shared" ref="D36:E36" si="180">(D16/D21)*100</f>
        <v>38.444425788731309</v>
      </c>
      <c r="E36" s="23">
        <f t="shared" si="180"/>
        <v>43.883074584086032</v>
      </c>
      <c r="F36" s="23">
        <f>(F16/F21)*100</f>
        <v>4.9056956603950663</v>
      </c>
      <c r="G36" s="23">
        <f t="shared" ref="G36:H36" si="181">(G16/G21)*100</f>
        <v>38.467402784924914</v>
      </c>
      <c r="H36" s="23">
        <f t="shared" si="181"/>
        <v>43.918954286597426</v>
      </c>
      <c r="I36" s="23">
        <f>(I16/I21)*100</f>
        <v>4.8732764560086244</v>
      </c>
      <c r="J36" s="23">
        <f t="shared" ref="J36:K36" si="182">(J16/J21)*100</f>
        <v>38.42599153442444</v>
      </c>
      <c r="K36" s="23">
        <f t="shared" si="182"/>
        <v>43.967538914200091</v>
      </c>
      <c r="L36" s="23">
        <f>(L16/L21)*100</f>
        <v>4.8587164387896502</v>
      </c>
      <c r="M36" s="23">
        <f t="shared" ref="M36:N36" si="183">(M16/M21)*100</f>
        <v>38.484555980035559</v>
      </c>
      <c r="N36" s="36">
        <f t="shared" si="183"/>
        <v>43.928213753182895</v>
      </c>
      <c r="O36" s="23">
        <f>(O16/O21)*100</f>
        <v>4.8587164387896493</v>
      </c>
      <c r="P36" s="37">
        <f t="shared" ref="P36:Q36" si="184">(P16/P21)*100</f>
        <v>38.450744132206864</v>
      </c>
      <c r="Q36" s="36">
        <f t="shared" si="184"/>
        <v>43.906594991828548</v>
      </c>
      <c r="R36" s="23">
        <f>(R16/R21)*100</f>
        <v>4.8587164387896493</v>
      </c>
      <c r="S36" s="37">
        <f t="shared" ref="S36:T36" si="185">(S16/S21)*100</f>
        <v>38.432156280301101</v>
      </c>
      <c r="T36" s="36">
        <f t="shared" si="185"/>
        <v>43.904967567819156</v>
      </c>
      <c r="U36" s="23">
        <f>(U16/U21)*100</f>
        <v>4.7979085155334644</v>
      </c>
      <c r="V36" s="37">
        <f t="shared" ref="V36:W36" si="186">(V16/V21)*100</f>
        <v>38.422231862241091</v>
      </c>
      <c r="W36" s="36">
        <f t="shared" si="186"/>
        <v>43.457984655498962</v>
      </c>
      <c r="X36" s="23">
        <f>(X16/X21)*100</f>
        <v>4.7500932185463514</v>
      </c>
      <c r="Y36" s="37">
        <f t="shared" ref="Y36:Z36" si="187">(Y16/Y21)*100</f>
        <v>38.070709027719452</v>
      </c>
      <c r="Z36" s="36">
        <f t="shared" si="187"/>
        <v>43.481757735656565</v>
      </c>
      <c r="AA36" s="23">
        <f>(AA16/AA21)*100</f>
        <v>4.7499707919275291</v>
      </c>
      <c r="AB36" s="37">
        <f t="shared" ref="AB36:AC36" si="188">(AB16/AB21)*100</f>
        <v>38.08826549140376</v>
      </c>
      <c r="AC36" s="23">
        <f t="shared" si="188"/>
        <v>43.349121032038603</v>
      </c>
      <c r="AD36" s="23">
        <f>(AD16/AD21)*100</f>
        <v>4.5372444070696423</v>
      </c>
      <c r="AE36" s="23">
        <f t="shared" ref="AE36:AF36" si="189">(AE16/AE21)*100</f>
        <v>37.944476111684395</v>
      </c>
      <c r="AF36" s="23">
        <f t="shared" si="189"/>
        <v>42.970574485763827</v>
      </c>
      <c r="AG36" s="23">
        <f>(AG16/AG21)*100</f>
        <v>3.9937573775212889</v>
      </c>
      <c r="AH36" s="23">
        <f t="shared" ref="AH36:AI36" si="190">(AH16/AH21)*100</f>
        <v>37.541428813165027</v>
      </c>
      <c r="AI36" s="36">
        <f t="shared" si="190"/>
        <v>42.812237931151337</v>
      </c>
      <c r="AJ36" s="23">
        <f>(AJ16/AJ21)*100</f>
        <v>3.9655425011304182</v>
      </c>
      <c r="AK36" s="37">
        <f t="shared" ref="AK36:AL36" si="191">(AK16/AK21)*100</f>
        <v>37.401217123501532</v>
      </c>
      <c r="AL36" s="36">
        <f t="shared" si="191"/>
        <v>42.599671229429724</v>
      </c>
      <c r="AM36" s="23">
        <f>(AM16/AM21)*100</f>
        <v>3.9669613526730632</v>
      </c>
      <c r="AN36" s="37">
        <f t="shared" ref="AN36:AO36" si="192">(AN16/AN21)*100</f>
        <v>37.218456825347374</v>
      </c>
      <c r="AO36" s="23">
        <f t="shared" si="192"/>
        <v>42.687626498401279</v>
      </c>
      <c r="AP36" s="23">
        <f>(AP16/AP21)*100</f>
        <v>3.9092546335029432</v>
      </c>
      <c r="AQ36" s="23">
        <f t="shared" ref="AQ36:AR36" si="193">(AQ16/AQ21)*100</f>
        <v>37.286122593757987</v>
      </c>
      <c r="AR36" s="36">
        <f t="shared" si="193"/>
        <v>42.559676353245521</v>
      </c>
      <c r="AS36" s="23">
        <f>(AS16/AS21)*100</f>
        <v>4.0547882631627461</v>
      </c>
      <c r="AT36" s="37">
        <f t="shared" ref="AT36:AU36" si="194">(AT16/AT21)*100</f>
        <v>37.196266458393801</v>
      </c>
      <c r="AU36" s="36">
        <f t="shared" si="194"/>
        <v>42.469739808318451</v>
      </c>
      <c r="AV36" s="23">
        <f>(AV16/AV21)*100</f>
        <v>3.8259883172574747</v>
      </c>
      <c r="AW36" s="37">
        <f t="shared" ref="AW36:AX36" si="195">(AW16/AW21)*100</f>
        <v>37.086987399417694</v>
      </c>
      <c r="AX36" s="36">
        <f t="shared" si="195"/>
        <v>42.471194406016657</v>
      </c>
      <c r="AY36" s="23">
        <f>(AY16/AY21)*100</f>
        <v>3.8561409394694413</v>
      </c>
      <c r="AZ36" s="37">
        <f t="shared" ref="AZ36:BA36" si="196">(AZ16/AZ21)*100</f>
        <v>37.092439392674606</v>
      </c>
      <c r="BA36" s="36">
        <f t="shared" si="196"/>
        <v>42.434269720301543</v>
      </c>
      <c r="BB36" s="23">
        <f>(BB16/BB21)*100</f>
        <v>3.8561409394694413</v>
      </c>
      <c r="BC36" s="37">
        <f t="shared" ref="BC36:BD36" si="197">(BC16/BC21)*100</f>
        <v>37.060658007837681</v>
      </c>
      <c r="BD36" s="23">
        <f t="shared" si="197"/>
        <v>42.367583711133136</v>
      </c>
      <c r="BE36" s="23">
        <f>(BE16/BE21)*100</f>
        <v>3.8670863656555547</v>
      </c>
      <c r="BF36" s="23">
        <f t="shared" ref="BF36:BG36" si="198">(BF16/BF21)*100</f>
        <v>37.004785410399187</v>
      </c>
      <c r="BG36" s="36">
        <f t="shared" si="198"/>
        <v>42.307324711864808</v>
      </c>
      <c r="BH36" s="23">
        <f>(BH16/BH21)*100</f>
        <v>3.5492636201032282</v>
      </c>
      <c r="BI36" s="37">
        <f t="shared" ref="BI36:BJ36" si="199">(BI16/BI21)*100</f>
        <v>36.908649928588105</v>
      </c>
      <c r="BJ36" s="23">
        <f t="shared" si="199"/>
        <v>42.348639695160827</v>
      </c>
      <c r="BK36" s="23">
        <f>(BK16/BK21)*100</f>
        <v>3.4199454366450763</v>
      </c>
      <c r="BL36" s="23">
        <f t="shared" ref="BL36" si="200">(BL16/BL21)*100</f>
        <v>36.926197134327722</v>
      </c>
      <c r="BM36" s="36">
        <f t="shared" ref="BM36" si="201">(BM16/BM21)*100</f>
        <v>42.479506055465549</v>
      </c>
      <c r="BN36" s="23">
        <f>(BN16/BN21)*100</f>
        <v>3.4685917752500233</v>
      </c>
      <c r="BO36" s="37">
        <f t="shared" ref="BO36" si="202">(BO16/BO21)*100</f>
        <v>37.045610931079793</v>
      </c>
      <c r="BP36" s="36" t="s">
        <v>23</v>
      </c>
    </row>
    <row r="37" spans="1:68" ht="15.75" customHeight="1" x14ac:dyDescent="0.25">
      <c r="A37" s="102" t="s">
        <v>19</v>
      </c>
      <c r="B37" s="103">
        <f t="shared" ref="B37:E37" si="203">(B17/B21)*100</f>
        <v>7.4989607413830637</v>
      </c>
      <c r="C37" s="104">
        <f t="shared" si="203"/>
        <v>0</v>
      </c>
      <c r="D37" s="105">
        <f t="shared" si="203"/>
        <v>6.4570257811632352</v>
      </c>
      <c r="E37" s="104">
        <f t="shared" si="203"/>
        <v>7.4989607413830637</v>
      </c>
      <c r="F37" s="104">
        <f>(F20/F21)*100</f>
        <v>6.8346325155648646</v>
      </c>
      <c r="G37" s="104">
        <f t="shared" ref="G37:H37" si="204">(G17/G21)*100</f>
        <v>6.7349833529195378</v>
      </c>
      <c r="H37" s="104">
        <f t="shared" si="204"/>
        <v>7.4999050778468188</v>
      </c>
      <c r="I37" s="104">
        <f>(I20/I21)*100</f>
        <v>6.8465597751036746</v>
      </c>
      <c r="J37" s="104">
        <f t="shared" ref="J37:K37" si="205">(J17/J21)*100</f>
        <v>6.7222126519157754</v>
      </c>
      <c r="K37" s="104">
        <f t="shared" si="205"/>
        <v>7.5156438347310024</v>
      </c>
      <c r="L37" s="104">
        <f>(L20/L21)*100</f>
        <v>6.8870425531414643</v>
      </c>
      <c r="M37" s="104">
        <f t="shared" ref="M37:N37" si="206">(M17/M21)*100</f>
        <v>6.7398848651108247</v>
      </c>
      <c r="N37" s="103">
        <f t="shared" si="206"/>
        <v>7.5159082415562475</v>
      </c>
      <c r="O37" s="104">
        <f>(O20/O21)*100</f>
        <v>6.8826015478129863</v>
      </c>
      <c r="P37" s="105">
        <f t="shared" ref="P37:Q37" si="207">(P17/P21)*100</f>
        <v>6.7401122025993132</v>
      </c>
      <c r="Q37" s="103">
        <f t="shared" si="207"/>
        <v>7.5159082415562475</v>
      </c>
      <c r="R37" s="104">
        <f>(R20/R21)*100</f>
        <v>6.8822691311658524</v>
      </c>
      <c r="S37" s="105">
        <f t="shared" ref="S37:T37" si="208">(S17/S21)*100</f>
        <v>6.7401122025993132</v>
      </c>
      <c r="T37" s="103">
        <f t="shared" si="208"/>
        <v>7.5030184088254792</v>
      </c>
      <c r="U37" s="104">
        <f>(U20/U21)*100</f>
        <v>6.8822691311658524</v>
      </c>
      <c r="V37" s="105">
        <f t="shared" ref="V37:W37" si="209">(V17/V21)*100</f>
        <v>6.7290295000354394</v>
      </c>
      <c r="W37" s="103">
        <f t="shared" si="209"/>
        <v>7.4395802147351988</v>
      </c>
      <c r="X37" s="104">
        <f>(X20/X21)*100</f>
        <v>6.8830596341681813</v>
      </c>
      <c r="Y37" s="105">
        <f t="shared" ref="Y37:Z37" si="210">(Y17/Y21)*100</f>
        <v>6.6800537905177082</v>
      </c>
      <c r="Z37" s="103">
        <f t="shared" si="210"/>
        <v>7.4389031299123234</v>
      </c>
      <c r="AA37" s="104">
        <f>(AA20/AA21)*100</f>
        <v>6.887101334133944</v>
      </c>
      <c r="AB37" s="105">
        <f t="shared" ref="AB37:AC37" si="211">(AB17/AB21)*100</f>
        <v>6.6790636692873635</v>
      </c>
      <c r="AC37" s="104">
        <f t="shared" si="211"/>
        <v>7.3574334790996438</v>
      </c>
      <c r="AD37" s="104">
        <f>(AD20/AD21)*100</f>
        <v>6.9939145051949829</v>
      </c>
      <c r="AE37" s="104">
        <f t="shared" ref="AE37:AF37" si="212">(AE17/AE21)*100</f>
        <v>6.6089388585782034</v>
      </c>
      <c r="AF37" s="104">
        <f t="shared" si="212"/>
        <v>7.6538920081214048</v>
      </c>
      <c r="AG37" s="104">
        <f>(AG20/AG21)*100</f>
        <v>7.3188456969759574</v>
      </c>
      <c r="AH37" s="104">
        <f t="shared" ref="AH37:AI37" si="213">(AH17/AH21)*100</f>
        <v>6.8638918601903303</v>
      </c>
      <c r="AI37" s="103">
        <f t="shared" si="213"/>
        <v>7.6460193884306022</v>
      </c>
      <c r="AJ37" s="104">
        <f>(AJ20/AJ21)*100</f>
        <v>7.3882052411727361</v>
      </c>
      <c r="AK37" s="105">
        <f t="shared" ref="AK37:AL37" si="214">(AK17/AK21)*100</f>
        <v>6.8571158307882536</v>
      </c>
      <c r="AL37" s="103">
        <f t="shared" si="214"/>
        <v>7.5309090267543972</v>
      </c>
      <c r="AM37" s="104">
        <f>(AM20/AM21)*100</f>
        <v>7.3773084613252271</v>
      </c>
      <c r="AN37" s="105">
        <f t="shared" ref="AN37:AO37" si="215">(AN17/AN21)*100</f>
        <v>6.758039382815932</v>
      </c>
      <c r="AO37" s="104">
        <f t="shared" si="215"/>
        <v>7.5456309567865265</v>
      </c>
      <c r="AP37" s="104">
        <f>(AP20/AP21)*100</f>
        <v>7.4367157754157462</v>
      </c>
      <c r="AQ37" s="104">
        <f t="shared" ref="AQ37:AR37" si="216">(AQ17/AQ21)*100</f>
        <v>6.7707106707316402</v>
      </c>
      <c r="AR37" s="103">
        <f t="shared" si="216"/>
        <v>7.4885780818872787</v>
      </c>
      <c r="AS37" s="104">
        <f>(AS20/AS21)*100</f>
        <v>7.421432717370692</v>
      </c>
      <c r="AT37" s="105">
        <f t="shared" ref="AT37:AU37" si="217">(AT17/AT21)*100</f>
        <v>6.7216047856547876</v>
      </c>
      <c r="AU37" s="103">
        <f t="shared" si="217"/>
        <v>7.4787114588391237</v>
      </c>
      <c r="AV37" s="104">
        <f>(AV20/AV21)*100</f>
        <v>7.4241994778788474</v>
      </c>
      <c r="AW37" s="105">
        <f t="shared" ref="AW37:AX37" si="218">(AW17/AW21)*100</f>
        <v>6.7131125009389878</v>
      </c>
      <c r="AX37" s="103">
        <f t="shared" si="218"/>
        <v>7.470349490229375</v>
      </c>
      <c r="AY37" s="104">
        <f>(AY20/AY21)*100</f>
        <v>7.4441383959145497</v>
      </c>
      <c r="AZ37" s="105">
        <f t="shared" ref="AZ37:BA37" si="219">(AZ17/AZ21)*100</f>
        <v>6.7059152848426606</v>
      </c>
      <c r="BA37" s="103">
        <f t="shared" si="219"/>
        <v>7.464773051281723</v>
      </c>
      <c r="BB37" s="104">
        <f>(BB20/BB21)*100</f>
        <v>7.4315734520390473</v>
      </c>
      <c r="BC37" s="105">
        <f t="shared" ref="BC37:BD37" si="220">(BC17/BC21)*100</f>
        <v>6.7011155973495216</v>
      </c>
      <c r="BD37" s="104">
        <f t="shared" si="220"/>
        <v>7.4668724165326035</v>
      </c>
      <c r="BE37" s="104">
        <f>(BE20/BE21)*100</f>
        <v>7.3849520172785299</v>
      </c>
      <c r="BF37" s="104">
        <f t="shared" ref="BF37:BG37" si="221">(BF17/BF21)*100</f>
        <v>6.7029225385234108</v>
      </c>
      <c r="BG37" s="103">
        <f t="shared" si="221"/>
        <v>7.4523080701046185</v>
      </c>
      <c r="BH37" s="104">
        <f>(BH20/BH21)*100</f>
        <v>7.5687784231435256</v>
      </c>
      <c r="BI37" s="105">
        <f t="shared" ref="BI37:BJ37" si="222">(BI17/BI21)*100</f>
        <v>6.6903868841295679</v>
      </c>
      <c r="BJ37" s="104">
        <f t="shared" si="222"/>
        <v>7.4457475536956155</v>
      </c>
      <c r="BK37" s="104">
        <f>(BK20/BK21)*100</f>
        <v>7.5524008224798642</v>
      </c>
      <c r="BL37" s="104">
        <f t="shared" ref="BL37" si="223">(BL17/BL21)*100</f>
        <v>6.6847401929611694</v>
      </c>
      <c r="BM37" s="103">
        <f t="shared" ref="BM37:BO37" si="224">(BM17/BM21)*100</f>
        <v>7.4455742904572535</v>
      </c>
      <c r="BN37" s="104">
        <f>(BN20/BN21)*100</f>
        <v>7.5374603157358191</v>
      </c>
      <c r="BO37" s="105">
        <f t="shared" si="224"/>
        <v>6.684591063847412</v>
      </c>
      <c r="BP37" s="103" t="str">
        <f>BP17</f>
        <v xml:space="preserve">         - incl. Foreign Government(s) &amp; Central Bank(s)</v>
      </c>
    </row>
    <row r="38" spans="1:68" ht="15" x14ac:dyDescent="0.25">
      <c r="A38" s="24" t="s">
        <v>7</v>
      </c>
      <c r="B38" s="36">
        <f t="shared" ref="B38" si="225">(B18/B21)*100</f>
        <v>4.5995151509236623</v>
      </c>
      <c r="C38" s="23">
        <f>(C18/C21)*100</f>
        <v>5.5924141009591928</v>
      </c>
      <c r="D38" s="37">
        <f t="shared" ref="D38:E38" si="226">(D18/D21)*100</f>
        <v>4.7374724177617837</v>
      </c>
      <c r="E38" s="23">
        <f t="shared" si="226"/>
        <v>4.6057205076236336</v>
      </c>
      <c r="F38" s="23">
        <f>(F18/F21)*100</f>
        <v>5.589343211978413</v>
      </c>
      <c r="G38" s="23">
        <f t="shared" ref="G38:H38" si="227">(G18/G21)*100</f>
        <v>4.7423889519389322</v>
      </c>
      <c r="H38" s="23">
        <f t="shared" si="227"/>
        <v>4.6159527447352877</v>
      </c>
      <c r="I38" s="23">
        <f>(I18/I21)*100</f>
        <v>5.5213167383742263</v>
      </c>
      <c r="J38" s="23">
        <f t="shared" ref="J38:K38" si="228">(J18/J21)*100</f>
        <v>4.7433197407903869</v>
      </c>
      <c r="K38" s="23">
        <f t="shared" si="228"/>
        <v>4.6249306160134616</v>
      </c>
      <c r="L38" s="23">
        <f>(L18/L21)*100</f>
        <v>5.5702084633440521</v>
      </c>
      <c r="M38" s="23">
        <f t="shared" ref="M38:N38" si="229">(M18/M21)*100</f>
        <v>4.7574567821545202</v>
      </c>
      <c r="N38" s="36">
        <f t="shared" si="229"/>
        <v>4.6288306166858479</v>
      </c>
      <c r="O38" s="23">
        <f>(O18/O21)*100</f>
        <v>5.5742623248944643</v>
      </c>
      <c r="P38" s="37">
        <f t="shared" ref="P38:Q38" si="230">(P18/P21)*100</f>
        <v>4.7613783538309677</v>
      </c>
      <c r="Q38" s="36">
        <f t="shared" si="230"/>
        <v>4.6344162108691815</v>
      </c>
      <c r="R38" s="23">
        <f>(R18/R21)*100</f>
        <v>5.5742623248944643</v>
      </c>
      <c r="S38" s="37">
        <f t="shared" ref="S38:T38" si="231">(S18/S21)*100</f>
        <v>4.7661808582753133</v>
      </c>
      <c r="T38" s="36">
        <f t="shared" si="231"/>
        <v>4.6346806176944275</v>
      </c>
      <c r="U38" s="23">
        <f>(U18/U21)*100</f>
        <v>5.5738569387394223</v>
      </c>
      <c r="V38" s="37">
        <f t="shared" ref="V38:W38" si="232">(V18/V21)*100</f>
        <v>4.7663513613916804</v>
      </c>
      <c r="W38" s="36">
        <f t="shared" si="232"/>
        <v>4.6176851167601862</v>
      </c>
      <c r="X38" s="23">
        <f>(X18/X21)*100</f>
        <v>5.5758838695146284</v>
      </c>
      <c r="Y38" s="37">
        <f t="shared" ref="Y38:Z38" si="233">(Y18/Y21)*100</f>
        <v>4.7510450233748553</v>
      </c>
      <c r="Z38" s="36">
        <f t="shared" si="233"/>
        <v>4.6400404852599397</v>
      </c>
      <c r="AA38" s="23">
        <f>(AA18/AA21)*100</f>
        <v>5.5758838695146284</v>
      </c>
      <c r="AB38" s="37">
        <f t="shared" ref="AB38:AC38" si="234">(AB18/AB21)*100</f>
        <v>4.7703588731552911</v>
      </c>
      <c r="AC38" s="23">
        <f t="shared" si="234"/>
        <v>4.6460741811481769</v>
      </c>
      <c r="AD38" s="23">
        <f>(AD18/AD21)*100</f>
        <v>5.5758838695146284</v>
      </c>
      <c r="AE38" s="23">
        <f t="shared" ref="AE38:AF38" si="235">(AE18/AE21)*100</f>
        <v>4.7755523627286296</v>
      </c>
      <c r="AF38" s="23">
        <f t="shared" si="235"/>
        <v>4.6780718121631359</v>
      </c>
      <c r="AG38" s="23">
        <f>(AG18/AG21)*100</f>
        <v>5.5750730972045464</v>
      </c>
      <c r="AH38" s="23">
        <f t="shared" ref="AH38:AI38" si="236">(AH18/AH21)*100</f>
        <v>4.8030166128500102</v>
      </c>
      <c r="AI38" s="36">
        <f t="shared" si="236"/>
        <v>4.6888966642379906</v>
      </c>
      <c r="AJ38" s="23">
        <f>(AJ18/AJ21)*100</f>
        <v>5.5771000279797525</v>
      </c>
      <c r="AK38" s="37">
        <f t="shared" ref="AK38:AL38" si="237">(AK18/AK21)*100</f>
        <v>4.8126159878362866</v>
      </c>
      <c r="AL38" s="36">
        <f t="shared" si="237"/>
        <v>4.6900775571916107</v>
      </c>
      <c r="AM38" s="23">
        <f>(AM18/AM21)*100</f>
        <v>5.5771000279797525</v>
      </c>
      <c r="AN38" s="37">
        <f t="shared" ref="AN38:AO38" si="238">(AN18/AN21)*100</f>
        <v>4.813632392246598</v>
      </c>
      <c r="AO38" s="23">
        <f t="shared" si="238"/>
        <v>4.6983438078669533</v>
      </c>
      <c r="AP38" s="23">
        <f>(AP18/AP21)*100</f>
        <v>5.5973693357318135</v>
      </c>
      <c r="AQ38" s="23">
        <f t="shared" ref="AQ38:AR38" si="239">(AQ18/AQ21)*100</f>
        <v>4.8235705687029773</v>
      </c>
      <c r="AR38" s="36">
        <f t="shared" si="239"/>
        <v>4.6984514659412238</v>
      </c>
      <c r="AS38" s="23">
        <f>(AS18/AS21)*100</f>
        <v>5.5973693357318135</v>
      </c>
      <c r="AT38" s="37">
        <f t="shared" ref="AT38:AU38" si="240">(AT18/AT21)*100</f>
        <v>4.8236632309050504</v>
      </c>
      <c r="AU38" s="36">
        <f t="shared" si="240"/>
        <v>4.6986482814334947</v>
      </c>
      <c r="AV38" s="23">
        <f>(AV18/AV21)*100</f>
        <v>5.6152063265536283</v>
      </c>
      <c r="AW38" s="37">
        <f t="shared" ref="AW38:AX38" si="241">(AW18/AW21)*100</f>
        <v>4.8263171757541974</v>
      </c>
      <c r="AX38" s="36">
        <f t="shared" si="241"/>
        <v>4.7012396854150511</v>
      </c>
      <c r="AY38" s="23">
        <f>(AY18/AY21)*100</f>
        <v>5.6152063265536283</v>
      </c>
      <c r="AZ38" s="37">
        <f t="shared" ref="AZ38:BA38" si="242">(AZ18/AZ21)*100</f>
        <v>4.8285476187657155</v>
      </c>
      <c r="BA38" s="36">
        <f t="shared" si="242"/>
        <v>4.7005180286100607</v>
      </c>
      <c r="BB38" s="23">
        <f>(BB18/BB21)*100</f>
        <v>5.6152063265536283</v>
      </c>
      <c r="BC38" s="37">
        <f t="shared" ref="BC38:BD38" si="243">(BC18/BC21)*100</f>
        <v>4.8279264827371913</v>
      </c>
      <c r="BD38" s="23">
        <f t="shared" si="243"/>
        <v>4.710621223879925</v>
      </c>
      <c r="BE38" s="23">
        <f>(BE18/BE21)*100</f>
        <v>5.6111524650032152</v>
      </c>
      <c r="BF38" s="23">
        <f t="shared" ref="BF38:BG38" si="244">(BF18/BF21)*100</f>
        <v>4.836057718019684</v>
      </c>
      <c r="BG38" s="36">
        <f t="shared" si="244"/>
        <v>4.7148855595457757</v>
      </c>
      <c r="BH38" s="23">
        <f>(BH18/BH21)*100</f>
        <v>5.6111524650032152</v>
      </c>
      <c r="BI38" s="37">
        <f t="shared" ref="BI38:BJ38" si="245">(BI18/BI21)*100</f>
        <v>4.8397280672791414</v>
      </c>
      <c r="BJ38" s="23">
        <f t="shared" si="245"/>
        <v>4.7184938435707258</v>
      </c>
      <c r="BK38" s="23">
        <f>(BK18/BK21)*100</f>
        <v>5.6107470788481741</v>
      </c>
      <c r="BL38" s="23">
        <f t="shared" ref="BL38" si="246">(BL18/BL21)*100</f>
        <v>4.8427772805100755</v>
      </c>
      <c r="BM38" s="36">
        <f t="shared" ref="BM38" si="247">(BM18/BM21)*100</f>
        <v>4.7207244191497875</v>
      </c>
      <c r="BN38" s="23">
        <f>(BN18/BN21)*100</f>
        <v>5.6127740096233811</v>
      </c>
      <c r="BO38" s="37">
        <f t="shared" ref="BO38" si="248">(BO18/BO21)*100</f>
        <v>4.844979490065751</v>
      </c>
      <c r="BP38" s="36" t="s">
        <v>24</v>
      </c>
    </row>
    <row r="39" spans="1:68" ht="15" x14ac:dyDescent="0.25">
      <c r="A39" s="24" t="s">
        <v>8</v>
      </c>
      <c r="B39" s="38">
        <f t="shared" ref="B39:BL39" si="249">(B19/B21)*100</f>
        <v>2.78821298726603</v>
      </c>
      <c r="C39" s="25">
        <f t="shared" si="249"/>
        <v>7.9719785279935618</v>
      </c>
      <c r="D39" s="39">
        <f t="shared" si="249"/>
        <v>3.5084656634349551</v>
      </c>
      <c r="E39" s="25">
        <f t="shared" si="249"/>
        <v>2.7911123411624419</v>
      </c>
      <c r="F39" s="25">
        <f t="shared" si="249"/>
        <v>7.9700376839349039</v>
      </c>
      <c r="G39" s="25">
        <f t="shared" si="249"/>
        <v>3.5106927927809082</v>
      </c>
      <c r="H39" s="25">
        <f t="shared" si="249"/>
        <v>2.7936564713949967</v>
      </c>
      <c r="I39" s="25">
        <f t="shared" si="249"/>
        <v>7.8531898714393105</v>
      </c>
      <c r="J39" s="25">
        <f t="shared" si="249"/>
        <v>3.5054338064025128</v>
      </c>
      <c r="K39" s="25">
        <f t="shared" si="249"/>
        <v>2.7996170030119347</v>
      </c>
      <c r="L39" s="25">
        <f t="shared" si="249"/>
        <v>7.8932154492015085</v>
      </c>
      <c r="M39" s="25">
        <f t="shared" si="249"/>
        <v>3.513729870294096</v>
      </c>
      <c r="N39" s="38">
        <f t="shared" si="249"/>
        <v>2.80302633071837</v>
      </c>
      <c r="O39" s="25">
        <f t="shared" si="249"/>
        <v>7.8931769375167775</v>
      </c>
      <c r="P39" s="39">
        <f t="shared" si="249"/>
        <v>3.516655817439704</v>
      </c>
      <c r="Q39" s="38">
        <f t="shared" si="249"/>
        <v>2.8047037937194408</v>
      </c>
      <c r="R39" s="25">
        <f t="shared" si="249"/>
        <v>7.893280310986313</v>
      </c>
      <c r="S39" s="39">
        <f t="shared" si="249"/>
        <v>3.5181125960659454</v>
      </c>
      <c r="T39" s="38">
        <f t="shared" si="249"/>
        <v>2.8056574430363983</v>
      </c>
      <c r="U39" s="25">
        <f t="shared" si="249"/>
        <v>7.8907871861328083</v>
      </c>
      <c r="V39" s="39">
        <f t="shared" si="249"/>
        <v>3.5185830141640029</v>
      </c>
      <c r="W39" s="38">
        <f t="shared" si="249"/>
        <v>2.7877322165872389</v>
      </c>
      <c r="X39" s="25">
        <f t="shared" si="249"/>
        <v>7.8832267343412905</v>
      </c>
      <c r="Y39" s="39">
        <f t="shared" si="249"/>
        <v>3.4969114668104755</v>
      </c>
      <c r="Z39" s="38">
        <f t="shared" si="249"/>
        <v>2.7904693145862871</v>
      </c>
      <c r="AA39" s="25">
        <f t="shared" si="249"/>
        <v>7.8793046232912669</v>
      </c>
      <c r="AB39" s="39">
        <f t="shared" si="249"/>
        <v>3.499101575980669</v>
      </c>
      <c r="AC39" s="25">
        <f t="shared" si="249"/>
        <v>2.7926725973402582</v>
      </c>
      <c r="AD39" s="25">
        <f t="shared" si="249"/>
        <v>7.8727657446104518</v>
      </c>
      <c r="AE39" s="25">
        <f t="shared" si="249"/>
        <v>3.5000874922349992</v>
      </c>
      <c r="AF39" s="25">
        <f t="shared" si="249"/>
        <v>2.7978208551956967</v>
      </c>
      <c r="AG39" s="25">
        <f t="shared" si="249"/>
        <v>7.8637742796916381</v>
      </c>
      <c r="AH39" s="25">
        <f t="shared" si="249"/>
        <v>3.5034659322631336</v>
      </c>
      <c r="AI39" s="38">
        <f t="shared" si="249"/>
        <v>2.8007026276335152</v>
      </c>
      <c r="AJ39" s="25">
        <f t="shared" si="249"/>
        <v>7.8555639938935871</v>
      </c>
      <c r="AK39" s="39">
        <f t="shared" si="249"/>
        <v>3.5048026734634279</v>
      </c>
      <c r="AL39" s="38">
        <f t="shared" si="249"/>
        <v>2.8062442958441989</v>
      </c>
      <c r="AM39" s="25">
        <f t="shared" si="249"/>
        <v>7.8438787379745234</v>
      </c>
      <c r="AN39" s="39">
        <f t="shared" si="249"/>
        <v>3.5079447747640815</v>
      </c>
      <c r="AO39" s="25">
        <f t="shared" si="249"/>
        <v>2.809624273898117</v>
      </c>
      <c r="AP39" s="25">
        <f t="shared" si="249"/>
        <v>7.8384822374786154</v>
      </c>
      <c r="AQ39" s="25">
        <f t="shared" si="249"/>
        <v>3.5101022625257037</v>
      </c>
      <c r="AR39" s="38">
        <f t="shared" si="249"/>
        <v>2.8139205592788796</v>
      </c>
      <c r="AS39" s="25">
        <f t="shared" si="249"/>
        <v>7.8342824369123871</v>
      </c>
      <c r="AT39" s="39">
        <f t="shared" si="249"/>
        <v>3.5132151139661061</v>
      </c>
      <c r="AU39" s="38">
        <f t="shared" si="249"/>
        <v>2.8159432320929394</v>
      </c>
      <c r="AV39" s="25">
        <f t="shared" si="249"/>
        <v>7.8288421547117348</v>
      </c>
      <c r="AW39" s="39">
        <f t="shared" si="249"/>
        <v>3.5141982593654357</v>
      </c>
      <c r="AX39" s="38">
        <f t="shared" si="249"/>
        <v>2.8237450638116899</v>
      </c>
      <c r="AY39" s="25">
        <f t="shared" si="249"/>
        <v>7.8246768119686854</v>
      </c>
      <c r="AZ39" s="39">
        <f t="shared" si="249"/>
        <v>3.520333163452253</v>
      </c>
      <c r="BA39" s="38">
        <f t="shared" si="249"/>
        <v>2.8274958422530441</v>
      </c>
      <c r="BB39" s="25">
        <f t="shared" si="249"/>
        <v>7.8185777772660918</v>
      </c>
      <c r="BC39" s="39">
        <f t="shared" si="249"/>
        <v>3.5227119450407636</v>
      </c>
      <c r="BD39" s="25">
        <f t="shared" si="249"/>
        <v>2.8305842053525825</v>
      </c>
      <c r="BE39" s="25">
        <f t="shared" si="249"/>
        <v>7.8147549858240515</v>
      </c>
      <c r="BF39" s="25">
        <f t="shared" si="249"/>
        <v>3.5248376419311072</v>
      </c>
      <c r="BG39" s="38">
        <f t="shared" si="249"/>
        <v>2.8372180027298728</v>
      </c>
      <c r="BH39" s="25">
        <f t="shared" si="249"/>
        <v>7.8069026560009025</v>
      </c>
      <c r="BI39" s="39">
        <f t="shared" si="249"/>
        <v>3.5294536425605374</v>
      </c>
      <c r="BJ39" s="25">
        <f t="shared" si="249"/>
        <v>2.8391155008908484</v>
      </c>
      <c r="BK39" s="25">
        <f t="shared" si="249"/>
        <v>7.8011380648762145</v>
      </c>
      <c r="BL39" s="25">
        <f t="shared" si="249"/>
        <v>3.5302838755630264</v>
      </c>
      <c r="BM39" s="38">
        <f t="shared" ref="BM39:BO39" si="250">(BM19/BM21)*100</f>
        <v>2.8431718025813706</v>
      </c>
      <c r="BN39" s="25">
        <f t="shared" si="250"/>
        <v>7.7981094249119032</v>
      </c>
      <c r="BO39" s="39">
        <f t="shared" si="250"/>
        <v>3.5333533039483438</v>
      </c>
      <c r="BP39" s="38" t="s">
        <v>25</v>
      </c>
    </row>
    <row r="40" spans="1:68" ht="15" x14ac:dyDescent="0.25">
      <c r="A40" s="26" t="s">
        <v>9</v>
      </c>
      <c r="B40" s="40">
        <f t="shared" ref="B40:E40" si="251">(B20/B21)*100</f>
        <v>5.5538576203297287</v>
      </c>
      <c r="C40" s="27">
        <f t="shared" si="251"/>
        <v>6.854327819746227</v>
      </c>
      <c r="D40" s="41">
        <f t="shared" si="251"/>
        <v>5.7345500405498395</v>
      </c>
      <c r="E40" s="27">
        <f t="shared" si="251"/>
        <v>5.5546991723213379</v>
      </c>
      <c r="F40" s="27">
        <f>(F20/F21)*100</f>
        <v>6.8346325155648646</v>
      </c>
      <c r="G40" s="27">
        <f t="shared" ref="G40:H40" si="252">(G20/G21)*100</f>
        <v>5.7325381933950919</v>
      </c>
      <c r="H40" s="27">
        <f t="shared" si="252"/>
        <v>5.5544899065687954</v>
      </c>
      <c r="I40" s="27">
        <f>(I20/I21)*100</f>
        <v>6.8465597751036746</v>
      </c>
      <c r="J40" s="27">
        <f t="shared" ref="J40:K40" si="253">(J20/J21)*100</f>
        <v>5.736258851440514</v>
      </c>
      <c r="K40" s="27">
        <f t="shared" si="253"/>
        <v>5.5626772505686946</v>
      </c>
      <c r="L40" s="27">
        <f>(L20/L21)*100</f>
        <v>6.8870425531414643</v>
      </c>
      <c r="M40" s="27">
        <f t="shared" ref="M40:N40" si="254">(M20/M21)*100</f>
        <v>5.7483507608660638</v>
      </c>
      <c r="N40" s="40">
        <f t="shared" si="254"/>
        <v>5.5663901834122198</v>
      </c>
      <c r="O40" s="27">
        <f>(O20/O21)*100</f>
        <v>6.8826015478129863</v>
      </c>
      <c r="P40" s="41">
        <f t="shared" ref="P40:Q40" si="255">(P20/P21)*100</f>
        <v>5.7509205270015809</v>
      </c>
      <c r="Q40" s="40">
        <f t="shared" si="255"/>
        <v>5.5681636921925604</v>
      </c>
      <c r="R40" s="27">
        <f>(R20/R21)*100</f>
        <v>6.8822691311658524</v>
      </c>
      <c r="S40" s="41">
        <f t="shared" ref="S40:T40" si="256">(S20/S21)*100</f>
        <v>5.7523987890204848</v>
      </c>
      <c r="T40" s="40">
        <f t="shared" si="256"/>
        <v>5.5677945141628093</v>
      </c>
      <c r="U40" s="27">
        <f>(U20/U21)*100</f>
        <v>6.8822691311658524</v>
      </c>
      <c r="V40" s="41">
        <f t="shared" ref="V40:W40" si="257">(V20/V21)*100</f>
        <v>5.7520813690521813</v>
      </c>
      <c r="W40" s="40">
        <f t="shared" si="257"/>
        <v>5.5224482921787956</v>
      </c>
      <c r="X40" s="27">
        <f>(X20/X21)*100</f>
        <v>6.8830596341681813</v>
      </c>
      <c r="Y40" s="41">
        <f t="shared" ref="Y40:Z40" si="258">(Y20/Y21)*100</f>
        <v>5.7118150608006113</v>
      </c>
      <c r="Z40" s="40">
        <f t="shared" si="258"/>
        <v>5.5256688599142487</v>
      </c>
      <c r="AA40" s="27">
        <f>(AA20/AA21)*100</f>
        <v>6.887101334133944</v>
      </c>
      <c r="AB40" s="41">
        <f t="shared" ref="AB40:AC40" si="259">(AB20/AB21)*100</f>
        <v>5.7152515275418949</v>
      </c>
      <c r="AC40" s="27">
        <f t="shared" si="259"/>
        <v>5.5434051057286755</v>
      </c>
      <c r="AD40" s="27">
        <f>(AD20/AD21)*100</f>
        <v>6.9939145051949829</v>
      </c>
      <c r="AE40" s="27">
        <f t="shared" ref="AE40:AF40" si="260">(AE20/AE21)*100</f>
        <v>5.7453919442807759</v>
      </c>
      <c r="AF40" s="27">
        <f t="shared" si="260"/>
        <v>5.5698174840454735</v>
      </c>
      <c r="AG40" s="27">
        <f>(AG20/AG21)*100</f>
        <v>7.3188456969759574</v>
      </c>
      <c r="AH40" s="27">
        <f t="shared" ref="AH40:AI40" si="261">(AH20/AH21)*100</f>
        <v>5.8134425324201047</v>
      </c>
      <c r="AI40" s="40">
        <f t="shared" si="261"/>
        <v>5.5512996392190965</v>
      </c>
      <c r="AJ40" s="27">
        <f>(AJ20/AJ21)*100</f>
        <v>7.3882052411727361</v>
      </c>
      <c r="AK40" s="41">
        <f t="shared" ref="AK40:AL40" si="262">(AK20/AK21)*100</f>
        <v>5.8071652752489333</v>
      </c>
      <c r="AL40" s="40">
        <f t="shared" si="262"/>
        <v>5.5436564407871156</v>
      </c>
      <c r="AM40" s="27">
        <f>(AM20/AM21)*100</f>
        <v>7.3773084613252271</v>
      </c>
      <c r="AN40" s="41">
        <f t="shared" ref="AN40:AO40" si="263">(AN20/AN21)*100</f>
        <v>5.7990688800509478</v>
      </c>
      <c r="AO40" s="27">
        <f t="shared" si="263"/>
        <v>5.5702578915120089</v>
      </c>
      <c r="AP40" s="27">
        <f>(AP20/AP21)*100</f>
        <v>7.4367157754157462</v>
      </c>
      <c r="AQ40" s="27">
        <f t="shared" ref="AQ40:AR40" si="264">(AQ20/AQ21)*100</f>
        <v>5.8302399140394705</v>
      </c>
      <c r="AR40" s="40">
        <f t="shared" si="264"/>
        <v>5.5745608686195096</v>
      </c>
      <c r="AS40" s="27">
        <f>(AS20/AS21)*100</f>
        <v>7.421432717370692</v>
      </c>
      <c r="AT40" s="41">
        <f t="shared" ref="AT40:AU40" si="265">(AT20/AT21)*100</f>
        <v>5.831814719739425</v>
      </c>
      <c r="AU40" s="40">
        <f t="shared" si="265"/>
        <v>5.5797039198531833</v>
      </c>
      <c r="AV40" s="27">
        <f>(AV20/AV21)*100</f>
        <v>7.4241994778788474</v>
      </c>
      <c r="AW40" s="41">
        <f t="shared" ref="AW40:AX40" si="266">(AW20/AW21)*100</f>
        <v>5.8366267734862225</v>
      </c>
      <c r="AX40" s="40">
        <f t="shared" si="266"/>
        <v>5.578014455667538</v>
      </c>
      <c r="AY40" s="27">
        <f>(AY20/AY21)*100</f>
        <v>7.4441383959145497</v>
      </c>
      <c r="AZ40" s="41">
        <f t="shared" ref="AZ40:BA40" si="267">(AZ20/AZ21)*100</f>
        <v>5.8379499626277136</v>
      </c>
      <c r="BA40" s="40">
        <f t="shared" si="267"/>
        <v>5.5796011165610535</v>
      </c>
      <c r="BB40" s="27">
        <f>(BB20/BB21)*100</f>
        <v>7.4315734520390473</v>
      </c>
      <c r="BC40" s="41">
        <f t="shared" ref="BC40:BD40" si="268">(BC20/BC21)*100</f>
        <v>5.8375654229591438</v>
      </c>
      <c r="BD40" s="27">
        <f t="shared" si="268"/>
        <v>5.5882270147459394</v>
      </c>
      <c r="BE40" s="27">
        <f>(BE20/BE21)*100</f>
        <v>7.3849520172785299</v>
      </c>
      <c r="BF40" s="27">
        <f t="shared" ref="BF40:BG40" si="269">(BF20/BF21)*100</f>
        <v>5.8384958282629622</v>
      </c>
      <c r="BG40" s="40">
        <f t="shared" si="269"/>
        <v>5.5907308358334351</v>
      </c>
      <c r="BH40" s="27">
        <f>(BH20/BH21)*100</f>
        <v>7.5687784231435256</v>
      </c>
      <c r="BI40" s="41">
        <f t="shared" ref="BI40:BJ40" si="270">(BI20/BI21)*100</f>
        <v>5.8662563737195956</v>
      </c>
      <c r="BJ40" s="27">
        <f t="shared" si="270"/>
        <v>5.6426682792730904</v>
      </c>
      <c r="BK40" s="27">
        <f>(BK20/BK21)*100</f>
        <v>7.5524008224798642</v>
      </c>
      <c r="BL40" s="27">
        <f t="shared" ref="BL40" si="271">(BL20/BL21)*100</f>
        <v>5.9086781010596816</v>
      </c>
      <c r="BM40" s="40">
        <f t="shared" ref="BM40:BO40" si="272">(BM20/BM21)*100</f>
        <v>5.6700304218756079</v>
      </c>
      <c r="BN40" s="27">
        <f>(BN20/BN21)*100</f>
        <v>7.5374603157358191</v>
      </c>
      <c r="BO40" s="41">
        <f t="shared" si="272"/>
        <v>5.9301478372863379</v>
      </c>
      <c r="BP40" s="40" t="s">
        <v>26</v>
      </c>
    </row>
    <row r="41" spans="1:68" ht="15" x14ac:dyDescent="0.25">
      <c r="A41" s="64" t="s">
        <v>3</v>
      </c>
      <c r="B41" s="65">
        <f t="shared" ref="B41:BL41" si="273">(B21/B21)*100</f>
        <v>100</v>
      </c>
      <c r="C41" s="66">
        <f t="shared" si="273"/>
        <v>100</v>
      </c>
      <c r="D41" s="67">
        <f t="shared" si="273"/>
        <v>100</v>
      </c>
      <c r="E41" s="66">
        <f t="shared" si="273"/>
        <v>100</v>
      </c>
      <c r="F41" s="66">
        <f t="shared" si="273"/>
        <v>100</v>
      </c>
      <c r="G41" s="66">
        <f t="shared" si="273"/>
        <v>100</v>
      </c>
      <c r="H41" s="66">
        <f t="shared" si="273"/>
        <v>100</v>
      </c>
      <c r="I41" s="66">
        <f t="shared" si="273"/>
        <v>100</v>
      </c>
      <c r="J41" s="66">
        <f t="shared" si="273"/>
        <v>100</v>
      </c>
      <c r="K41" s="66">
        <f t="shared" si="273"/>
        <v>100</v>
      </c>
      <c r="L41" s="66">
        <f t="shared" si="273"/>
        <v>100</v>
      </c>
      <c r="M41" s="66">
        <f t="shared" si="273"/>
        <v>100</v>
      </c>
      <c r="N41" s="65">
        <f t="shared" si="273"/>
        <v>100</v>
      </c>
      <c r="O41" s="66">
        <f t="shared" si="273"/>
        <v>100</v>
      </c>
      <c r="P41" s="67">
        <f t="shared" si="273"/>
        <v>100</v>
      </c>
      <c r="Q41" s="65">
        <f t="shared" si="273"/>
        <v>100</v>
      </c>
      <c r="R41" s="66">
        <f t="shared" si="273"/>
        <v>100</v>
      </c>
      <c r="S41" s="67">
        <f t="shared" si="273"/>
        <v>100</v>
      </c>
      <c r="T41" s="65">
        <f t="shared" si="273"/>
        <v>100</v>
      </c>
      <c r="U41" s="66">
        <f t="shared" si="273"/>
        <v>100</v>
      </c>
      <c r="V41" s="67">
        <f t="shared" si="273"/>
        <v>100</v>
      </c>
      <c r="W41" s="65">
        <f t="shared" si="273"/>
        <v>100</v>
      </c>
      <c r="X41" s="66">
        <f t="shared" si="273"/>
        <v>100</v>
      </c>
      <c r="Y41" s="67">
        <f t="shared" si="273"/>
        <v>100</v>
      </c>
      <c r="Z41" s="65">
        <f t="shared" si="273"/>
        <v>100</v>
      </c>
      <c r="AA41" s="66">
        <f t="shared" si="273"/>
        <v>100</v>
      </c>
      <c r="AB41" s="67">
        <f t="shared" si="273"/>
        <v>100</v>
      </c>
      <c r="AC41" s="66">
        <f t="shared" si="273"/>
        <v>100</v>
      </c>
      <c r="AD41" s="66">
        <f t="shared" si="273"/>
        <v>100</v>
      </c>
      <c r="AE41" s="66">
        <f t="shared" si="273"/>
        <v>100</v>
      </c>
      <c r="AF41" s="66">
        <f t="shared" si="273"/>
        <v>100</v>
      </c>
      <c r="AG41" s="66">
        <f t="shared" si="273"/>
        <v>100</v>
      </c>
      <c r="AH41" s="66">
        <f t="shared" si="273"/>
        <v>100</v>
      </c>
      <c r="AI41" s="65">
        <f t="shared" si="273"/>
        <v>100</v>
      </c>
      <c r="AJ41" s="66">
        <f t="shared" si="273"/>
        <v>100</v>
      </c>
      <c r="AK41" s="67">
        <f t="shared" si="273"/>
        <v>100</v>
      </c>
      <c r="AL41" s="65">
        <f t="shared" si="273"/>
        <v>100</v>
      </c>
      <c r="AM41" s="66">
        <f t="shared" si="273"/>
        <v>100</v>
      </c>
      <c r="AN41" s="67">
        <f t="shared" si="273"/>
        <v>100</v>
      </c>
      <c r="AO41" s="66">
        <f t="shared" si="273"/>
        <v>100</v>
      </c>
      <c r="AP41" s="66">
        <f t="shared" si="273"/>
        <v>100</v>
      </c>
      <c r="AQ41" s="66">
        <f t="shared" si="273"/>
        <v>100</v>
      </c>
      <c r="AR41" s="65">
        <f t="shared" si="273"/>
        <v>100</v>
      </c>
      <c r="AS41" s="66">
        <f t="shared" si="273"/>
        <v>100</v>
      </c>
      <c r="AT41" s="67">
        <f t="shared" si="273"/>
        <v>100</v>
      </c>
      <c r="AU41" s="65">
        <f t="shared" si="273"/>
        <v>100</v>
      </c>
      <c r="AV41" s="66">
        <f t="shared" si="273"/>
        <v>100</v>
      </c>
      <c r="AW41" s="67">
        <f t="shared" si="273"/>
        <v>100</v>
      </c>
      <c r="AX41" s="65">
        <f t="shared" si="273"/>
        <v>100</v>
      </c>
      <c r="AY41" s="66">
        <f t="shared" si="273"/>
        <v>100</v>
      </c>
      <c r="AZ41" s="67">
        <f t="shared" si="273"/>
        <v>100</v>
      </c>
      <c r="BA41" s="65">
        <f t="shared" si="273"/>
        <v>100</v>
      </c>
      <c r="BB41" s="66">
        <f t="shared" si="273"/>
        <v>100</v>
      </c>
      <c r="BC41" s="67">
        <f t="shared" si="273"/>
        <v>100</v>
      </c>
      <c r="BD41" s="66">
        <f t="shared" si="273"/>
        <v>100</v>
      </c>
      <c r="BE41" s="66">
        <f t="shared" si="273"/>
        <v>100</v>
      </c>
      <c r="BF41" s="66">
        <f t="shared" si="273"/>
        <v>100</v>
      </c>
      <c r="BG41" s="65">
        <f t="shared" si="273"/>
        <v>100</v>
      </c>
      <c r="BH41" s="66">
        <f t="shared" si="273"/>
        <v>100</v>
      </c>
      <c r="BI41" s="67">
        <f t="shared" si="273"/>
        <v>100</v>
      </c>
      <c r="BJ41" s="66">
        <f t="shared" si="273"/>
        <v>100</v>
      </c>
      <c r="BK41" s="66">
        <f t="shared" si="273"/>
        <v>100</v>
      </c>
      <c r="BL41" s="66">
        <f t="shared" si="273"/>
        <v>100</v>
      </c>
      <c r="BM41" s="65">
        <f t="shared" ref="BM41:BO41" si="274">(BM21/BM21)*100</f>
        <v>100</v>
      </c>
      <c r="BN41" s="66">
        <f t="shared" si="274"/>
        <v>100</v>
      </c>
      <c r="BO41" s="67">
        <f t="shared" si="274"/>
        <v>100</v>
      </c>
      <c r="BP41" s="65" t="s">
        <v>3</v>
      </c>
    </row>
    <row r="42" spans="1:68" ht="15" x14ac:dyDescent="0.25"/>
    <row r="43" spans="1:68" ht="15" x14ac:dyDescent="0.25">
      <c r="A43" s="12" t="s">
        <v>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BP43" s="3" t="s">
        <v>40</v>
      </c>
    </row>
    <row r="44" spans="1:68" s="7" customFormat="1" ht="15" x14ac:dyDescent="0.25">
      <c r="A44" s="5" t="s">
        <v>47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 t="s">
        <v>44</v>
      </c>
    </row>
    <row r="45" spans="1:68" s="7" customFormat="1" ht="15" x14ac:dyDescent="0.25">
      <c r="A45" s="5" t="s">
        <v>42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 t="s">
        <v>41</v>
      </c>
    </row>
    <row r="46" spans="1:68" s="7" customFormat="1" ht="15" x14ac:dyDescent="0.25">
      <c r="A46" s="5" t="s">
        <v>18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 t="s">
        <v>32</v>
      </c>
    </row>
    <row r="47" spans="1:68" ht="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68" ht="1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1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1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1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1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ht="1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1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15" x14ac:dyDescent="0.25"/>
    <row r="56" spans="1:13" ht="15" x14ac:dyDescent="0.25"/>
    <row r="57" spans="1:13" ht="15" x14ac:dyDescent="0.25"/>
    <row r="58" spans="1:13" ht="15" x14ac:dyDescent="0.25"/>
    <row r="59" spans="1:13" ht="15" x14ac:dyDescent="0.25"/>
    <row r="60" spans="1:13" ht="15" x14ac:dyDescent="0.25"/>
    <row r="61" spans="1:13" ht="15" x14ac:dyDescent="0.25"/>
    <row r="62" spans="1:13" ht="15" x14ac:dyDescent="0.25"/>
    <row r="63" spans="1:13" ht="15" x14ac:dyDescent="0.25"/>
    <row r="64" spans="1:13" ht="15" x14ac:dyDescent="0.25"/>
    <row r="65" spans="14:68" ht="15" x14ac:dyDescent="0.25"/>
    <row r="66" spans="14:68" ht="15" x14ac:dyDescent="0.25"/>
    <row r="67" spans="14:68" ht="15" x14ac:dyDescent="0.25"/>
    <row r="68" spans="14:68" ht="15" x14ac:dyDescent="0.25"/>
    <row r="69" spans="14:68" s="8" customFormat="1" ht="15" x14ac:dyDescent="0.25"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4:68" s="8" customFormat="1" ht="15" x14ac:dyDescent="0.25"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4:68" s="8" customFormat="1" ht="15" x14ac:dyDescent="0.25"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4:68" s="8" customFormat="1" ht="15" x14ac:dyDescent="0.25"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4:68" s="8" customFormat="1" ht="15" x14ac:dyDescent="0.25"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4:68" s="8" customFormat="1" ht="15" x14ac:dyDescent="0.25"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4:68" s="8" customFormat="1" ht="15" x14ac:dyDescent="0.25"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4:68" s="8" customFormat="1" ht="15" x14ac:dyDescent="0.25"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4:68" s="8" customFormat="1" ht="15" x14ac:dyDescent="0.25"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4:68" s="8" customFormat="1" ht="15" x14ac:dyDescent="0.25"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4:68" s="8" customFormat="1" ht="15" x14ac:dyDescent="0.25"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4:68" s="8" customFormat="1" ht="15" x14ac:dyDescent="0.25"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4:68" s="8" customFormat="1" ht="15" x14ac:dyDescent="0.25"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4:68" s="8" customFormat="1" ht="15" x14ac:dyDescent="0.25"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4:68" s="8" customFormat="1" ht="15" x14ac:dyDescent="0.25"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4:68" s="8" customFormat="1" ht="15" x14ac:dyDescent="0.25"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4:68" s="8" customFormat="1" ht="15" x14ac:dyDescent="0.25"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4:68" s="8" customFormat="1" ht="15" x14ac:dyDescent="0.25"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4:68" s="8" customFormat="1" ht="15" x14ac:dyDescent="0.25"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4:68" s="8" customFormat="1" ht="15" x14ac:dyDescent="0.25"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4:68" s="8" customFormat="1" ht="15" x14ac:dyDescent="0.25"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4:68" s="8" customFormat="1" ht="15" x14ac:dyDescent="0.25"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4:68" s="8" customFormat="1" ht="15" x14ac:dyDescent="0.25"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4:68" s="8" customFormat="1" ht="15" x14ac:dyDescent="0.25"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4:68" s="8" customFormat="1" ht="15" x14ac:dyDescent="0.25"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4:68" s="8" customFormat="1" ht="15" x14ac:dyDescent="0.25"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4:68" s="8" customFormat="1" ht="15" x14ac:dyDescent="0.25"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4:68" s="8" customFormat="1" ht="15" x14ac:dyDescent="0.25"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4:68" s="8" customFormat="1" ht="15" x14ac:dyDescent="0.25"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4:68" s="8" customFormat="1" ht="15" x14ac:dyDescent="0.25"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4:68" s="8" customFormat="1" ht="15" x14ac:dyDescent="0.25"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4:68" s="8" customFormat="1" ht="15" x14ac:dyDescent="0.25"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4:68" s="8" customFormat="1" ht="15" x14ac:dyDescent="0.25"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4:68" s="8" customFormat="1" ht="15" x14ac:dyDescent="0.25"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4:68" s="8" customFormat="1" ht="15" x14ac:dyDescent="0.25"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4:68" s="8" customFormat="1" ht="15" x14ac:dyDescent="0.25"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4:68" s="8" customFormat="1" ht="15" x14ac:dyDescent="0.25"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4:68" s="8" customFormat="1" ht="15" x14ac:dyDescent="0.25"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4:68" s="8" customFormat="1" ht="15" x14ac:dyDescent="0.25"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4:68" s="8" customFormat="1" ht="15" x14ac:dyDescent="0.25"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</row>
  </sheetData>
  <mergeCells count="46">
    <mergeCell ref="BG4:BI4"/>
    <mergeCell ref="BG24:BI24"/>
    <mergeCell ref="W4:Y4"/>
    <mergeCell ref="Z4:AB4"/>
    <mergeCell ref="AI4:AK4"/>
    <mergeCell ref="AI24:AK24"/>
    <mergeCell ref="BD4:BF4"/>
    <mergeCell ref="BD24:BF24"/>
    <mergeCell ref="H4:J4"/>
    <mergeCell ref="H24:J24"/>
    <mergeCell ref="K4:M4"/>
    <mergeCell ref="K24:M24"/>
    <mergeCell ref="N4:P4"/>
    <mergeCell ref="N24:P24"/>
    <mergeCell ref="E4:G4"/>
    <mergeCell ref="E24:G24"/>
    <mergeCell ref="BM4:BO4"/>
    <mergeCell ref="BM24:BO24"/>
    <mergeCell ref="AO4:AQ4"/>
    <mergeCell ref="AO24:AQ24"/>
    <mergeCell ref="AF4:AH4"/>
    <mergeCell ref="AF24:AH24"/>
    <mergeCell ref="AU4:AW4"/>
    <mergeCell ref="AU24:AW24"/>
    <mergeCell ref="AX4:AZ4"/>
    <mergeCell ref="AX24:AZ24"/>
    <mergeCell ref="AL4:AN4"/>
    <mergeCell ref="AL24:AN24"/>
    <mergeCell ref="BA4:BC4"/>
    <mergeCell ref="BA24:BC24"/>
    <mergeCell ref="BJ4:BL4"/>
    <mergeCell ref="BJ24:BL24"/>
    <mergeCell ref="A4:A5"/>
    <mergeCell ref="A24:A25"/>
    <mergeCell ref="AR4:AT4"/>
    <mergeCell ref="AR24:AT24"/>
    <mergeCell ref="Q4:S4"/>
    <mergeCell ref="Q24:S24"/>
    <mergeCell ref="AC4:AE4"/>
    <mergeCell ref="W24:Y24"/>
    <mergeCell ref="AC24:AE24"/>
    <mergeCell ref="T24:V24"/>
    <mergeCell ref="Z24:AB24"/>
    <mergeCell ref="T4:V4"/>
    <mergeCell ref="B4:D4"/>
    <mergeCell ref="B24:D24"/>
  </mergeCells>
  <conditionalFormatting sqref="BM1:BP1">
    <cfRule type="containsText" dxfId="71" priority="38" operator="containsText" text="FALSE">
      <formula>NOT(ISERROR(SEARCH("FALSE",BM1)))</formula>
    </cfRule>
  </conditionalFormatting>
  <conditionalFormatting sqref="B1:D1">
    <cfRule type="containsText" dxfId="70" priority="35" operator="containsText" text="FALSE">
      <formula>NOT(ISERROR(SEARCH("FALSE",B1)))</formula>
    </cfRule>
  </conditionalFormatting>
  <conditionalFormatting sqref="B1:D1">
    <cfRule type="containsText" dxfId="69" priority="34" operator="containsText" text="FALSE">
      <formula>NOT(ISERROR(SEARCH("FALSE",B1)))</formula>
    </cfRule>
  </conditionalFormatting>
  <conditionalFormatting sqref="E1:G1">
    <cfRule type="containsText" dxfId="68" priority="33" operator="containsText" text="FALSE">
      <formula>NOT(ISERROR(SEARCH("FALSE",E1)))</formula>
    </cfRule>
  </conditionalFormatting>
  <conditionalFormatting sqref="E1:G1">
    <cfRule type="containsText" dxfId="67" priority="32" operator="containsText" text="FALSE">
      <formula>NOT(ISERROR(SEARCH("FALSE",E1)))</formula>
    </cfRule>
  </conditionalFormatting>
  <conditionalFormatting sqref="H1:AT1">
    <cfRule type="containsText" dxfId="66" priority="31" operator="containsText" text="FALSE">
      <formula>NOT(ISERROR(SEARCH("FALSE",H1)))</formula>
    </cfRule>
  </conditionalFormatting>
  <conditionalFormatting sqref="H1:AT1">
    <cfRule type="containsText" dxfId="65" priority="30" operator="containsText" text="FALSE">
      <formula>NOT(ISERROR(SEARCH("FALSE",H1)))</formula>
    </cfRule>
  </conditionalFormatting>
  <conditionalFormatting sqref="BM1:BO1">
    <cfRule type="containsText" dxfId="64" priority="29" operator="containsText" text="FALSE">
      <formula>NOT(ISERROR(SEARCH("FALSE",BM1)))</formula>
    </cfRule>
  </conditionalFormatting>
  <conditionalFormatting sqref="BM1:BO1">
    <cfRule type="containsText" dxfId="63" priority="28" operator="containsText" text="FALSE">
      <formula>NOT(ISERROR(SEARCH("FALSE",BM1)))</formula>
    </cfRule>
  </conditionalFormatting>
  <conditionalFormatting sqref="N1:AT1">
    <cfRule type="containsText" dxfId="62" priority="27" operator="containsText" text="FALSE">
      <formula>NOT(ISERROR(SEARCH("FALSE",N1)))</formula>
    </cfRule>
  </conditionalFormatting>
  <conditionalFormatting sqref="N1:AT1">
    <cfRule type="containsText" dxfId="61" priority="26" operator="containsText" text="FALSE">
      <formula>NOT(ISERROR(SEARCH("FALSE",N1)))</formula>
    </cfRule>
  </conditionalFormatting>
  <conditionalFormatting sqref="N1:AT1">
    <cfRule type="containsText" dxfId="60" priority="25" operator="containsText" text="FALSE">
      <formula>NOT(ISERROR(SEARCH("FALSE",N1)))</formula>
    </cfRule>
  </conditionalFormatting>
  <conditionalFormatting sqref="Q1:AT1">
    <cfRule type="containsText" dxfId="59" priority="24" operator="containsText" text="FALSE">
      <formula>NOT(ISERROR(SEARCH("FALSE",Q1)))</formula>
    </cfRule>
  </conditionalFormatting>
  <conditionalFormatting sqref="Q1:AT1">
    <cfRule type="containsText" dxfId="58" priority="23" operator="containsText" text="FALSE">
      <formula>NOT(ISERROR(SEARCH("FALSE",Q1)))</formula>
    </cfRule>
  </conditionalFormatting>
  <conditionalFormatting sqref="Q1:AT1">
    <cfRule type="containsText" dxfId="57" priority="22" operator="containsText" text="FALSE">
      <formula>NOT(ISERROR(SEARCH("FALSE",Q1)))</formula>
    </cfRule>
  </conditionalFormatting>
  <conditionalFormatting sqref="AI1:AT1">
    <cfRule type="containsText" dxfId="56" priority="21" operator="containsText" text="FALSE">
      <formula>NOT(ISERROR(SEARCH("FALSE",AI1)))</formula>
    </cfRule>
  </conditionalFormatting>
  <conditionalFormatting sqref="AI1:AT1">
    <cfRule type="containsText" dxfId="55" priority="20" operator="containsText" text="FALSE">
      <formula>NOT(ISERROR(SEARCH("FALSE",AI1)))</formula>
    </cfRule>
  </conditionalFormatting>
  <conditionalFormatting sqref="AI1:AT1">
    <cfRule type="containsText" dxfId="54" priority="19" operator="containsText" text="FALSE">
      <formula>NOT(ISERROR(SEARCH("FALSE",AI1)))</formula>
    </cfRule>
  </conditionalFormatting>
  <conditionalFormatting sqref="AL1:AT1">
    <cfRule type="containsText" dxfId="53" priority="18" operator="containsText" text="FALSE">
      <formula>NOT(ISERROR(SEARCH("FALSE",AL1)))</formula>
    </cfRule>
  </conditionalFormatting>
  <conditionalFormatting sqref="AL1:AT1">
    <cfRule type="containsText" dxfId="52" priority="17" operator="containsText" text="FALSE">
      <formula>NOT(ISERROR(SEARCH("FALSE",AL1)))</formula>
    </cfRule>
  </conditionalFormatting>
  <conditionalFormatting sqref="AL1:AT1">
    <cfRule type="containsText" dxfId="51" priority="16" operator="containsText" text="FALSE">
      <formula>NOT(ISERROR(SEARCH("FALSE",AL1)))</formula>
    </cfRule>
  </conditionalFormatting>
  <conditionalFormatting sqref="AR1:AT1">
    <cfRule type="containsText" dxfId="50" priority="15" operator="containsText" text="FALSE">
      <formula>NOT(ISERROR(SEARCH("FALSE",AR1)))</formula>
    </cfRule>
  </conditionalFormatting>
  <conditionalFormatting sqref="AR1:AT1">
    <cfRule type="containsText" dxfId="49" priority="14" operator="containsText" text="FALSE">
      <formula>NOT(ISERROR(SEARCH("FALSE",AR1)))</formula>
    </cfRule>
  </conditionalFormatting>
  <conditionalFormatting sqref="AR1:AT1">
    <cfRule type="containsText" dxfId="48" priority="13" operator="containsText" text="FALSE">
      <formula>NOT(ISERROR(SEARCH("FALSE",AR1)))</formula>
    </cfRule>
  </conditionalFormatting>
  <conditionalFormatting sqref="AU1:AW1">
    <cfRule type="containsText" dxfId="47" priority="12" operator="containsText" text="FALSE">
      <formula>NOT(ISERROR(SEARCH("FALSE",AU1)))</formula>
    </cfRule>
  </conditionalFormatting>
  <conditionalFormatting sqref="AU1:AW1">
    <cfRule type="containsText" dxfId="46" priority="11" operator="containsText" text="FALSE">
      <formula>NOT(ISERROR(SEARCH("FALSE",AU1)))</formula>
    </cfRule>
  </conditionalFormatting>
  <conditionalFormatting sqref="AU1:AW1">
    <cfRule type="containsText" dxfId="45" priority="10" operator="containsText" text="FALSE">
      <formula>NOT(ISERROR(SEARCH("FALSE",AU1)))</formula>
    </cfRule>
  </conditionalFormatting>
  <conditionalFormatting sqref="AX1:BL1">
    <cfRule type="containsText" dxfId="44" priority="9" operator="containsText" text="FALSE">
      <formula>NOT(ISERROR(SEARCH("FALSE",AX1)))</formula>
    </cfRule>
  </conditionalFormatting>
  <conditionalFormatting sqref="AX1:BL1">
    <cfRule type="containsText" dxfId="43" priority="8" operator="containsText" text="FALSE">
      <formula>NOT(ISERROR(SEARCH("FALSE",AX1)))</formula>
    </cfRule>
  </conditionalFormatting>
  <conditionalFormatting sqref="AX1:BL1">
    <cfRule type="containsText" dxfId="42" priority="7" operator="containsText" text="FALSE">
      <formula>NOT(ISERROR(SEARCH("FALSE",AX1)))</formula>
    </cfRule>
  </conditionalFormatting>
  <conditionalFormatting sqref="BA1:BL1">
    <cfRule type="containsText" dxfId="41" priority="6" operator="containsText" text="FALSE">
      <formula>NOT(ISERROR(SEARCH("FALSE",BA1)))</formula>
    </cfRule>
  </conditionalFormatting>
  <conditionalFormatting sqref="BA1:BL1">
    <cfRule type="containsText" dxfId="40" priority="5" operator="containsText" text="FALSE">
      <formula>NOT(ISERROR(SEARCH("FALSE",BA1)))</formula>
    </cfRule>
  </conditionalFormatting>
  <conditionalFormatting sqref="BA1:BL1">
    <cfRule type="containsText" dxfId="39" priority="4" operator="containsText" text="FALSE">
      <formula>NOT(ISERROR(SEARCH("FALSE",BA1)))</formula>
    </cfRule>
  </conditionalFormatting>
  <conditionalFormatting sqref="BG1:BL1">
    <cfRule type="containsText" dxfId="38" priority="3" operator="containsText" text="FALSE">
      <formula>NOT(ISERROR(SEARCH("FALSE",BG1)))</formula>
    </cfRule>
  </conditionalFormatting>
  <conditionalFormatting sqref="BG1:BL1">
    <cfRule type="containsText" dxfId="37" priority="2" operator="containsText" text="FALSE">
      <formula>NOT(ISERROR(SEARCH("FALSE",BG1)))</formula>
    </cfRule>
  </conditionalFormatting>
  <conditionalFormatting sqref="BG1:BL1">
    <cfRule type="containsText" dxfId="36" priority="1" operator="containsText" text="FALSE">
      <formula>NOT(ISERROR(SEARCH("FALSE",BG1)))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4"/>
  <sheetViews>
    <sheetView tabSelected="1" topLeftCell="A2" zoomScale="85" zoomScaleNormal="85" workbookViewId="0">
      <pane xSplit="1" ySplit="2" topLeftCell="BG4" activePane="bottomRight" state="frozen"/>
      <selection activeCell="A2" sqref="A2"/>
      <selection pane="topRight" activeCell="B2" sqref="B2"/>
      <selection pane="bottomLeft" activeCell="A4" sqref="A4"/>
      <selection pane="bottomRight" activeCell="BG4" sqref="BG4:BI4"/>
    </sheetView>
  </sheetViews>
  <sheetFormatPr defaultRowHeight="15" x14ac:dyDescent="0.25"/>
  <cols>
    <col min="1" max="1" width="79.28515625" style="8" customWidth="1"/>
    <col min="2" max="4" width="13.7109375" style="8" customWidth="1"/>
    <col min="5" max="5" width="13.42578125" style="8" customWidth="1"/>
    <col min="6" max="6" width="13.28515625" style="8" customWidth="1"/>
    <col min="7" max="7" width="12" style="8" customWidth="1"/>
    <col min="8" max="8" width="13.42578125" style="8" customWidth="1"/>
    <col min="9" max="9" width="13.28515625" style="8" customWidth="1"/>
    <col min="10" max="10" width="12" style="8" customWidth="1"/>
    <col min="11" max="11" width="13.42578125" style="8" customWidth="1"/>
    <col min="12" max="12" width="13.28515625" style="8" customWidth="1"/>
    <col min="13" max="22" width="12" style="8" customWidth="1"/>
    <col min="23" max="23" width="13.42578125" style="8" customWidth="1"/>
    <col min="24" max="24" width="13.28515625" style="8" customWidth="1"/>
    <col min="25" max="25" width="12" style="8" customWidth="1"/>
    <col min="26" max="26" width="13.42578125" style="8" customWidth="1"/>
    <col min="27" max="27" width="13.28515625" style="8" customWidth="1"/>
    <col min="28" max="34" width="12" style="8" customWidth="1"/>
    <col min="35" max="35" width="13.42578125" style="8" customWidth="1"/>
    <col min="36" max="36" width="13.28515625" style="8" customWidth="1"/>
    <col min="37" max="37" width="12" style="8" customWidth="1"/>
    <col min="38" max="38" width="13.42578125" style="8" customWidth="1"/>
    <col min="39" max="39" width="13.28515625" style="8" customWidth="1"/>
    <col min="40" max="40" width="12" style="8" customWidth="1"/>
    <col min="41" max="41" width="13.42578125" style="8" customWidth="1"/>
    <col min="42" max="42" width="13.28515625" style="8" customWidth="1"/>
    <col min="43" max="43" width="12" style="8" customWidth="1"/>
    <col min="44" max="44" width="13.42578125" style="8" customWidth="1"/>
    <col min="45" max="45" width="13.28515625" style="8" customWidth="1"/>
    <col min="46" max="55" width="12" style="8" customWidth="1"/>
    <col min="56" max="56" width="13.42578125" style="8" customWidth="1"/>
    <col min="57" max="57" width="13.28515625" style="8" customWidth="1"/>
    <col min="58" max="58" width="12" style="8" customWidth="1"/>
    <col min="59" max="59" width="13.42578125" style="8" customWidth="1"/>
    <col min="60" max="60" width="13.28515625" style="8" customWidth="1"/>
    <col min="61" max="61" width="12" style="8" customWidth="1"/>
    <col min="62" max="62" width="126.85546875" style="3" bestFit="1" customWidth="1"/>
  </cols>
  <sheetData>
    <row r="1" spans="1:62" x14ac:dyDescent="0.25">
      <c r="A1" s="7"/>
      <c r="B1" s="596" t="b">
        <f t="shared" ref="B1:BG1" si="0">B12+B10=B11</f>
        <v>1</v>
      </c>
      <c r="C1" s="596" t="b">
        <f t="shared" si="0"/>
        <v>1</v>
      </c>
      <c r="D1" s="596" t="b">
        <f t="shared" si="0"/>
        <v>1</v>
      </c>
      <c r="E1" s="596" t="b">
        <f t="shared" si="0"/>
        <v>1</v>
      </c>
      <c r="F1" s="596" t="b">
        <f t="shared" si="0"/>
        <v>1</v>
      </c>
      <c r="G1" s="596" t="b">
        <f t="shared" si="0"/>
        <v>1</v>
      </c>
      <c r="H1" s="596" t="b">
        <f t="shared" si="0"/>
        <v>1</v>
      </c>
      <c r="I1" s="596" t="b">
        <f t="shared" si="0"/>
        <v>1</v>
      </c>
      <c r="J1" s="596" t="b">
        <f t="shared" si="0"/>
        <v>1</v>
      </c>
      <c r="K1" s="596" t="b">
        <f t="shared" si="0"/>
        <v>1</v>
      </c>
      <c r="L1" s="596" t="b">
        <f t="shared" si="0"/>
        <v>1</v>
      </c>
      <c r="M1" s="596" t="b">
        <f t="shared" si="0"/>
        <v>1</v>
      </c>
      <c r="N1" s="596" t="b">
        <f t="shared" si="0"/>
        <v>1</v>
      </c>
      <c r="O1" s="596" t="b">
        <f t="shared" si="0"/>
        <v>1</v>
      </c>
      <c r="P1" s="596" t="b">
        <f t="shared" si="0"/>
        <v>1</v>
      </c>
      <c r="Q1" s="596" t="b">
        <f t="shared" si="0"/>
        <v>1</v>
      </c>
      <c r="R1" s="596" t="b">
        <f t="shared" si="0"/>
        <v>1</v>
      </c>
      <c r="S1" s="596" t="b">
        <f t="shared" si="0"/>
        <v>1</v>
      </c>
      <c r="T1" s="596" t="b">
        <f t="shared" si="0"/>
        <v>1</v>
      </c>
      <c r="U1" s="596" t="b">
        <f t="shared" si="0"/>
        <v>1</v>
      </c>
      <c r="V1" s="596" t="b">
        <f t="shared" si="0"/>
        <v>1</v>
      </c>
      <c r="W1" s="596" t="b">
        <f t="shared" ref="W1" si="1">W12+W10=W11</f>
        <v>1</v>
      </c>
      <c r="X1" s="596" t="b">
        <f>X12+X10=X11</f>
        <v>1</v>
      </c>
      <c r="Y1" s="596" t="b">
        <f>Y12+Y10=Y11</f>
        <v>1</v>
      </c>
      <c r="Z1" s="596" t="b">
        <f t="shared" ref="Z1" si="2">Z12+Z10=Z11</f>
        <v>1</v>
      </c>
      <c r="AA1" s="596" t="b">
        <f>AA12+AA10=AA11</f>
        <v>1</v>
      </c>
      <c r="AB1" s="596" t="b">
        <f>AB12+AB10=AB11</f>
        <v>1</v>
      </c>
      <c r="AC1" s="596"/>
      <c r="AD1" s="596"/>
      <c r="AE1" s="596"/>
      <c r="AF1" s="596"/>
      <c r="AG1" s="596"/>
      <c r="AH1" s="596"/>
      <c r="AI1" s="596" t="b">
        <f t="shared" ref="AI1" si="3">AI12+AI10=AI11</f>
        <v>1</v>
      </c>
      <c r="AJ1" s="596" t="b">
        <f>AJ12+AJ10=AJ11</f>
        <v>1</v>
      </c>
      <c r="AK1" s="596" t="b">
        <f>AK12+AK10=AK11</f>
        <v>1</v>
      </c>
      <c r="AL1" s="596" t="b">
        <f t="shared" ref="AL1" si="4">AL12+AL10=AL11</f>
        <v>1</v>
      </c>
      <c r="AM1" s="596" t="b">
        <f>AM12+AM10=AM11</f>
        <v>1</v>
      </c>
      <c r="AN1" s="596" t="b">
        <f>AN12+AN10=AN11</f>
        <v>1</v>
      </c>
      <c r="AO1" s="596" t="b">
        <f t="shared" ref="AO1" si="5">AO12+AO10=AO11</f>
        <v>1</v>
      </c>
      <c r="AP1" s="596" t="b">
        <f>AP12+AP10=AP11</f>
        <v>1</v>
      </c>
      <c r="AQ1" s="596" t="b">
        <f>AQ12+AQ10=AQ11</f>
        <v>1</v>
      </c>
      <c r="AR1" s="596"/>
      <c r="AS1" s="596"/>
      <c r="AT1" s="596"/>
      <c r="AU1" s="596"/>
      <c r="AV1" s="596"/>
      <c r="AW1" s="596"/>
      <c r="AX1" s="596"/>
      <c r="AY1" s="596"/>
      <c r="AZ1" s="596"/>
      <c r="BA1" s="596"/>
      <c r="BB1" s="596"/>
      <c r="BC1" s="596"/>
      <c r="BD1" s="596" t="b">
        <f t="shared" ref="BD1" si="6">BD12+BD10=BD11</f>
        <v>1</v>
      </c>
      <c r="BE1" s="596" t="b">
        <f>BE12+BE10=BE11</f>
        <v>1</v>
      </c>
      <c r="BF1" s="596" t="b">
        <f>BF12+BF10=BF11</f>
        <v>1</v>
      </c>
      <c r="BG1" s="596" t="b">
        <f t="shared" si="0"/>
        <v>1</v>
      </c>
      <c r="BH1" s="596" t="b">
        <f>BH12+BH10=BH11</f>
        <v>1</v>
      </c>
      <c r="BI1" s="596" t="b">
        <f>BI12+BI10=BI11</f>
        <v>1</v>
      </c>
      <c r="BJ1" s="596"/>
    </row>
    <row r="2" spans="1:62" ht="18.75" x14ac:dyDescent="0.25">
      <c r="A2" s="599" t="s">
        <v>43</v>
      </c>
      <c r="B2" s="599"/>
      <c r="C2" s="599"/>
      <c r="D2" s="599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6"/>
      <c r="AF2" s="596"/>
      <c r="AG2" s="596"/>
      <c r="AH2" s="596"/>
      <c r="AI2" s="596"/>
      <c r="AJ2" s="596"/>
      <c r="AK2" s="596"/>
      <c r="AL2" s="596"/>
      <c r="AM2" s="596"/>
      <c r="AN2" s="596"/>
      <c r="AO2" s="596"/>
      <c r="AP2" s="596"/>
      <c r="AQ2" s="596"/>
      <c r="AR2" s="596"/>
      <c r="AS2" s="596"/>
      <c r="AT2" s="596"/>
      <c r="AU2" s="596"/>
      <c r="AV2" s="596"/>
      <c r="AW2" s="596"/>
      <c r="AX2" s="596"/>
      <c r="AY2" s="596"/>
      <c r="AZ2" s="596"/>
      <c r="BA2" s="596"/>
      <c r="BB2" s="596"/>
      <c r="BC2" s="596"/>
      <c r="BD2" s="596"/>
      <c r="BE2" s="596"/>
      <c r="BF2" s="596"/>
      <c r="BG2" s="596"/>
      <c r="BH2" s="596"/>
      <c r="BI2" s="596"/>
      <c r="BJ2" s="7" t="s">
        <v>20</v>
      </c>
    </row>
    <row r="3" spans="1:62" ht="18.75" x14ac:dyDescent="0.25">
      <c r="A3" s="599" t="s">
        <v>17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599"/>
      <c r="AB3" s="599"/>
      <c r="AC3" s="599"/>
      <c r="AD3" s="599"/>
      <c r="AE3" s="599"/>
      <c r="AF3" s="599"/>
      <c r="AG3" s="599"/>
      <c r="AH3" s="599"/>
      <c r="AI3" s="599"/>
      <c r="AJ3" s="599"/>
      <c r="AK3" s="599"/>
      <c r="AL3" s="599"/>
      <c r="AM3" s="599"/>
      <c r="AN3" s="599"/>
      <c r="AO3" s="599"/>
      <c r="AP3" s="599"/>
      <c r="AQ3" s="599"/>
      <c r="AR3" s="599"/>
      <c r="AS3" s="599"/>
      <c r="AT3" s="599"/>
      <c r="AU3" s="599"/>
      <c r="AV3" s="599"/>
      <c r="AW3" s="599"/>
      <c r="AX3" s="599"/>
      <c r="AY3" s="599"/>
      <c r="AZ3" s="599"/>
      <c r="BA3" s="599"/>
      <c r="BB3" s="599"/>
      <c r="BC3" s="599"/>
      <c r="BD3" s="599"/>
      <c r="BE3" s="599"/>
      <c r="BF3" s="599"/>
      <c r="BG3" s="599"/>
      <c r="BH3" s="657"/>
      <c r="BI3" s="599"/>
      <c r="BJ3" s="6" t="s">
        <v>12</v>
      </c>
    </row>
    <row r="4" spans="1:62" x14ac:dyDescent="0.25">
      <c r="A4" s="1389" t="s">
        <v>16</v>
      </c>
      <c r="B4" s="1386">
        <v>42705</v>
      </c>
      <c r="C4" s="1387"/>
      <c r="D4" s="1388"/>
      <c r="E4" s="1386">
        <v>42706</v>
      </c>
      <c r="F4" s="1387"/>
      <c r="G4" s="1388"/>
      <c r="H4" s="1386">
        <v>42709</v>
      </c>
      <c r="I4" s="1387"/>
      <c r="J4" s="1388"/>
      <c r="K4" s="1386">
        <v>42710</v>
      </c>
      <c r="L4" s="1387"/>
      <c r="M4" s="1388"/>
      <c r="N4" s="1386">
        <v>42711</v>
      </c>
      <c r="O4" s="1387"/>
      <c r="P4" s="1388"/>
      <c r="Q4" s="1386">
        <v>42712</v>
      </c>
      <c r="R4" s="1387"/>
      <c r="S4" s="1388"/>
      <c r="T4" s="1386">
        <v>42713</v>
      </c>
      <c r="U4" s="1387"/>
      <c r="V4" s="1388"/>
      <c r="W4" s="1386">
        <v>42717</v>
      </c>
      <c r="X4" s="1387"/>
      <c r="Y4" s="1388"/>
      <c r="Z4" s="1386">
        <v>42718</v>
      </c>
      <c r="AA4" s="1387"/>
      <c r="AB4" s="1388"/>
      <c r="AC4" s="1386">
        <v>42719</v>
      </c>
      <c r="AD4" s="1387"/>
      <c r="AE4" s="1388"/>
      <c r="AF4" s="1386">
        <v>42720</v>
      </c>
      <c r="AG4" s="1387"/>
      <c r="AH4" s="1388"/>
      <c r="AI4" s="1386">
        <v>42723</v>
      </c>
      <c r="AJ4" s="1387"/>
      <c r="AK4" s="1388"/>
      <c r="AL4" s="1386">
        <v>42724</v>
      </c>
      <c r="AM4" s="1387"/>
      <c r="AN4" s="1388"/>
      <c r="AO4" s="1386">
        <v>42725</v>
      </c>
      <c r="AP4" s="1387"/>
      <c r="AQ4" s="1388"/>
      <c r="AR4" s="1386">
        <v>42726</v>
      </c>
      <c r="AS4" s="1387"/>
      <c r="AT4" s="1388"/>
      <c r="AU4" s="1386">
        <v>42727</v>
      </c>
      <c r="AV4" s="1387"/>
      <c r="AW4" s="1388"/>
      <c r="AX4" s="1386">
        <v>42731</v>
      </c>
      <c r="AY4" s="1387"/>
      <c r="AZ4" s="1388"/>
      <c r="BA4" s="1386">
        <v>42732</v>
      </c>
      <c r="BB4" s="1387"/>
      <c r="BC4" s="1388"/>
      <c r="BD4" s="1386">
        <v>42733</v>
      </c>
      <c r="BE4" s="1387"/>
      <c r="BF4" s="1388"/>
      <c r="BG4" s="1386">
        <v>42734</v>
      </c>
      <c r="BH4" s="1387"/>
      <c r="BI4" s="1388"/>
      <c r="BJ4" s="1254" t="s">
        <v>33</v>
      </c>
    </row>
    <row r="5" spans="1:62" x14ac:dyDescent="0.25">
      <c r="A5" s="1389"/>
      <c r="B5" s="1260" t="s">
        <v>14</v>
      </c>
      <c r="C5" s="1261" t="s">
        <v>15</v>
      </c>
      <c r="D5" s="1262" t="s">
        <v>3</v>
      </c>
      <c r="E5" s="1272" t="s">
        <v>14</v>
      </c>
      <c r="F5" s="1273" t="s">
        <v>15</v>
      </c>
      <c r="G5" s="1274" t="s">
        <v>3</v>
      </c>
      <c r="H5" s="1278" t="s">
        <v>14</v>
      </c>
      <c r="I5" s="1279" t="s">
        <v>15</v>
      </c>
      <c r="J5" s="1280" t="s">
        <v>3</v>
      </c>
      <c r="K5" s="1284" t="s">
        <v>14</v>
      </c>
      <c r="L5" s="1285" t="s">
        <v>15</v>
      </c>
      <c r="M5" s="1286" t="s">
        <v>3</v>
      </c>
      <c r="N5" s="1290" t="s">
        <v>14</v>
      </c>
      <c r="O5" s="1291" t="s">
        <v>15</v>
      </c>
      <c r="P5" s="1292" t="s">
        <v>3</v>
      </c>
      <c r="Q5" s="1296" t="s">
        <v>14</v>
      </c>
      <c r="R5" s="1297" t="s">
        <v>15</v>
      </c>
      <c r="S5" s="1298" t="s">
        <v>3</v>
      </c>
      <c r="T5" s="1302" t="s">
        <v>14</v>
      </c>
      <c r="U5" s="1303" t="s">
        <v>15</v>
      </c>
      <c r="V5" s="1304" t="s">
        <v>3</v>
      </c>
      <c r="W5" s="1309" t="s">
        <v>14</v>
      </c>
      <c r="X5" s="1310" t="s">
        <v>15</v>
      </c>
      <c r="Y5" s="1311" t="s">
        <v>3</v>
      </c>
      <c r="Z5" s="1315" t="s">
        <v>14</v>
      </c>
      <c r="AA5" s="1316" t="s">
        <v>15</v>
      </c>
      <c r="AB5" s="1317" t="s">
        <v>3</v>
      </c>
      <c r="AC5" s="1321" t="s">
        <v>14</v>
      </c>
      <c r="AD5" s="1322" t="s">
        <v>15</v>
      </c>
      <c r="AE5" s="1323" t="s">
        <v>3</v>
      </c>
      <c r="AF5" s="1327" t="s">
        <v>14</v>
      </c>
      <c r="AG5" s="1328" t="s">
        <v>15</v>
      </c>
      <c r="AH5" s="1329" t="s">
        <v>3</v>
      </c>
      <c r="AI5" s="1333" t="s">
        <v>14</v>
      </c>
      <c r="AJ5" s="1334" t="s">
        <v>15</v>
      </c>
      <c r="AK5" s="1335" t="s">
        <v>3</v>
      </c>
      <c r="AL5" s="1339" t="s">
        <v>14</v>
      </c>
      <c r="AM5" s="1340" t="s">
        <v>15</v>
      </c>
      <c r="AN5" s="1341" t="s">
        <v>3</v>
      </c>
      <c r="AO5" s="1345" t="s">
        <v>14</v>
      </c>
      <c r="AP5" s="1346" t="s">
        <v>15</v>
      </c>
      <c r="AQ5" s="1347" t="s">
        <v>3</v>
      </c>
      <c r="AR5" s="1357" t="s">
        <v>14</v>
      </c>
      <c r="AS5" s="1358" t="s">
        <v>15</v>
      </c>
      <c r="AT5" s="1359" t="s">
        <v>3</v>
      </c>
      <c r="AU5" s="1351" t="s">
        <v>14</v>
      </c>
      <c r="AV5" s="1352" t="s">
        <v>15</v>
      </c>
      <c r="AW5" s="1353" t="s">
        <v>3</v>
      </c>
      <c r="AX5" s="1363" t="s">
        <v>14</v>
      </c>
      <c r="AY5" s="1364" t="s">
        <v>15</v>
      </c>
      <c r="AZ5" s="1365" t="s">
        <v>3</v>
      </c>
      <c r="BA5" s="1369" t="s">
        <v>14</v>
      </c>
      <c r="BB5" s="1370" t="s">
        <v>15</v>
      </c>
      <c r="BC5" s="1371" t="s">
        <v>3</v>
      </c>
      <c r="BD5" s="1375" t="s">
        <v>14</v>
      </c>
      <c r="BE5" s="1376" t="s">
        <v>15</v>
      </c>
      <c r="BF5" s="1377" t="s">
        <v>3</v>
      </c>
      <c r="BG5" s="1254" t="s">
        <v>14</v>
      </c>
      <c r="BH5" s="1255" t="s">
        <v>15</v>
      </c>
      <c r="BI5" s="1256" t="s">
        <v>3</v>
      </c>
      <c r="BJ5" s="1254"/>
    </row>
    <row r="6" spans="1:62" x14ac:dyDescent="0.25">
      <c r="A6" s="603" t="s">
        <v>0</v>
      </c>
      <c r="B6" s="604">
        <f t="array" ref="B6">SUM(B7:B8)</f>
        <v>310.03840000000002</v>
      </c>
      <c r="C6" s="605">
        <f t="array" ref="C6">SUM(C7:C8)</f>
        <v>123.91961800000001</v>
      </c>
      <c r="D6" s="606">
        <f>B6+C6</f>
        <v>433.95801800000004</v>
      </c>
      <c r="E6" s="604">
        <f t="array" ref="E6">SUM(E7:E8)</f>
        <v>306.69546399999996</v>
      </c>
      <c r="F6" s="605">
        <f t="array" ref="F6">SUM(F7:F8)</f>
        <v>123.94807800000001</v>
      </c>
      <c r="G6" s="606">
        <f>E6+F6</f>
        <v>430.64354199999997</v>
      </c>
      <c r="H6" s="604">
        <f t="array" ref="H6">SUM(H7:H8)</f>
        <v>321.239375</v>
      </c>
      <c r="I6" s="605">
        <f t="array" ref="I6">SUM(I7:I8)</f>
        <v>124.101238</v>
      </c>
      <c r="J6" s="606">
        <f>H6+I6</f>
        <v>445.34061299999996</v>
      </c>
      <c r="K6" s="604">
        <f t="array" ref="K6">SUM(K7:K8)</f>
        <v>320.52651100000003</v>
      </c>
      <c r="L6" s="605">
        <f t="array" ref="L6">SUM(L7:L8)</f>
        <v>123.870688</v>
      </c>
      <c r="M6" s="606">
        <f>K6+L6</f>
        <v>444.397199</v>
      </c>
      <c r="N6" s="605">
        <f t="array" ref="N6">SUM(N7:N8)</f>
        <v>329.87097599999998</v>
      </c>
      <c r="O6" s="605">
        <f t="array" ref="O6">SUM(O7:O8)</f>
        <v>123.85055800000001</v>
      </c>
      <c r="P6" s="605">
        <f>N6+O6</f>
        <v>453.72153400000002</v>
      </c>
      <c r="Q6" s="605">
        <f t="array" ref="Q6">SUM(Q7:Q8)</f>
        <v>332.22737699999993</v>
      </c>
      <c r="R6" s="605">
        <f t="array" ref="R6">SUM(R7:R8)</f>
        <v>123.927233</v>
      </c>
      <c r="S6" s="605">
        <f>Q6+R6</f>
        <v>456.15460999999993</v>
      </c>
      <c r="T6" s="605">
        <f t="array" ref="T6">SUM(T7:T8)</f>
        <v>330.31724800000001</v>
      </c>
      <c r="U6" s="605">
        <f t="array" ref="U6">SUM(U7:U8)</f>
        <v>124.033387</v>
      </c>
      <c r="V6" s="605">
        <f>T6+U6</f>
        <v>454.35063500000001</v>
      </c>
      <c r="W6" s="604">
        <f t="array" ref="W6">SUM(W7:W8)</f>
        <v>313.49347399999999</v>
      </c>
      <c r="X6" s="605">
        <f t="array" ref="X6">SUM(X7:X8)</f>
        <v>123.836738</v>
      </c>
      <c r="Y6" s="606">
        <f>W6+X6</f>
        <v>437.33021199999996</v>
      </c>
      <c r="Z6" s="604">
        <f t="array" ref="Z6">SUM(Z7:Z8)</f>
        <v>309.58082200000001</v>
      </c>
      <c r="AA6" s="605">
        <f t="array" ref="AA6">SUM(AA7:AA8)</f>
        <v>123.85287700000001</v>
      </c>
      <c r="AB6" s="606">
        <f>Z6+AA6</f>
        <v>433.43369900000005</v>
      </c>
      <c r="AC6" s="605">
        <f t="array" ref="AC6">SUM(AC7:AC8)</f>
        <v>311.62702300000001</v>
      </c>
      <c r="AD6" s="605">
        <f t="array" ref="AD6">SUM(AD7:AD8)</f>
        <v>123.57244400000002</v>
      </c>
      <c r="AE6" s="605">
        <f>AC6+AD6</f>
        <v>435.19946700000003</v>
      </c>
      <c r="AF6" s="605">
        <f t="array" ref="AF6">SUM(AF7:AF8)</f>
        <v>318.65881099999996</v>
      </c>
      <c r="AG6" s="605">
        <f t="array" ref="AG6">SUM(AG7:AG8)</f>
        <v>123.686599</v>
      </c>
      <c r="AH6" s="605">
        <f>AF6+AG6</f>
        <v>442.34540999999996</v>
      </c>
      <c r="AI6" s="604">
        <f t="array" ref="AI6">SUM(AI7:AI8)</f>
        <v>329.28240300000004</v>
      </c>
      <c r="AJ6" s="605">
        <f t="array" ref="AJ6">SUM(AJ7:AJ8)</f>
        <v>123.73693100000001</v>
      </c>
      <c r="AK6" s="606">
        <f>AI6+AJ6</f>
        <v>453.01933400000007</v>
      </c>
      <c r="AL6" s="604">
        <f t="array" ref="AL6">SUM(AL7:AL8)</f>
        <v>320.24496099999999</v>
      </c>
      <c r="AM6" s="605">
        <f t="array" ref="AM6">SUM(AM7:AM8)</f>
        <v>123.75267300000002</v>
      </c>
      <c r="AN6" s="606">
        <f>AL6+AM6</f>
        <v>443.99763400000001</v>
      </c>
      <c r="AO6" s="604">
        <f t="array" ref="AO6">SUM(AO7:AO8)</f>
        <v>299.48348100000004</v>
      </c>
      <c r="AP6" s="605">
        <f t="array" ref="AP6">SUM(AP7:AP8)</f>
        <v>123.77216</v>
      </c>
      <c r="AQ6" s="606">
        <f>AO6+AP6</f>
        <v>423.25564100000003</v>
      </c>
      <c r="AR6" s="604">
        <f t="array" ref="AR6">SUM(AR7:AR8)</f>
        <v>299.09557999999998</v>
      </c>
      <c r="AS6" s="605">
        <f t="array" ref="AS6">SUM(AS7:AS8)</f>
        <v>123.77822500000002</v>
      </c>
      <c r="AT6" s="606">
        <f>AR6+AS6</f>
        <v>422.873805</v>
      </c>
      <c r="AU6" s="605">
        <f t="array" ref="AU6">SUM(AU7:AU8)</f>
        <v>292.22148100000004</v>
      </c>
      <c r="AV6" s="605">
        <f t="array" ref="AV6">SUM(AV7:AV8)</f>
        <v>123.78884500000001</v>
      </c>
      <c r="AW6" s="605">
        <f>AU6+AV6</f>
        <v>416.01032600000008</v>
      </c>
      <c r="AX6" s="605">
        <f t="array" ref="AX6">SUM(AX7:AX8)</f>
        <v>284.65838200000002</v>
      </c>
      <c r="AY6" s="605">
        <f t="array" ref="AY6">SUM(AY7:AY8)</f>
        <v>123.661675</v>
      </c>
      <c r="AZ6" s="605">
        <f>AX6+AY6</f>
        <v>408.32005700000002</v>
      </c>
      <c r="BA6" s="605">
        <f t="array" ref="BA6">SUM(BA7:BA8)</f>
        <v>273.84343399999995</v>
      </c>
      <c r="BB6" s="605">
        <f t="array" ref="BB6">SUM(BB7:BB8)</f>
        <v>123.67187000000001</v>
      </c>
      <c r="BC6" s="605">
        <f>BA6+BB6</f>
        <v>397.51530399999996</v>
      </c>
      <c r="BD6" s="604">
        <f t="array" ref="BD6">SUM(BD7:BD8)</f>
        <v>273.308921</v>
      </c>
      <c r="BE6" s="605">
        <f t="array" ref="BE6">SUM(BE7:BE8)</f>
        <v>123.66197000000001</v>
      </c>
      <c r="BF6" s="606">
        <f>BD6+BE6</f>
        <v>396.97089099999999</v>
      </c>
      <c r="BG6" s="604">
        <f t="array" ref="BG6">SUM(BG7:BG8)</f>
        <v>275.90930300000002</v>
      </c>
      <c r="BH6" s="605">
        <f t="array" ref="BH6">SUM(BH7:BH8)</f>
        <v>123.54852</v>
      </c>
      <c r="BI6" s="606">
        <f>BG6+BH6</f>
        <v>399.45782300000002</v>
      </c>
      <c r="BJ6" s="604" t="s">
        <v>0</v>
      </c>
    </row>
    <row r="7" spans="1:62" x14ac:dyDescent="0.25">
      <c r="A7" s="607" t="s">
        <v>35</v>
      </c>
      <c r="B7" s="608">
        <v>310.03840000000002</v>
      </c>
      <c r="C7" s="656">
        <v>101.43373500000001</v>
      </c>
      <c r="D7" s="609">
        <f t="shared" ref="D7:D9" si="7">B7+C7</f>
        <v>411.47213500000004</v>
      </c>
      <c r="E7" s="608">
        <v>306.69546399999996</v>
      </c>
      <c r="F7" s="656">
        <v>101.46219500000001</v>
      </c>
      <c r="G7" s="609">
        <f t="shared" ref="G7:G9" si="8">E7+F7</f>
        <v>408.15765899999997</v>
      </c>
      <c r="H7" s="608">
        <v>321.239375</v>
      </c>
      <c r="I7" s="656">
        <v>101.60935499999999</v>
      </c>
      <c r="J7" s="609">
        <f t="shared" ref="J7:J9" si="9">H7+I7</f>
        <v>422.84872999999999</v>
      </c>
      <c r="K7" s="608">
        <v>320.52651100000003</v>
      </c>
      <c r="L7" s="656">
        <v>101.384805</v>
      </c>
      <c r="M7" s="609">
        <f t="shared" ref="M7:M9" si="10">K7+L7</f>
        <v>421.91131600000006</v>
      </c>
      <c r="N7" s="656">
        <v>329.87097599999998</v>
      </c>
      <c r="O7" s="656">
        <v>101.36467500000001</v>
      </c>
      <c r="P7" s="656">
        <f t="shared" ref="P7:P9" si="11">N7+O7</f>
        <v>431.23565099999996</v>
      </c>
      <c r="Q7" s="656">
        <v>332.22737699999993</v>
      </c>
      <c r="R7" s="656">
        <v>101.44135</v>
      </c>
      <c r="S7" s="656">
        <f t="shared" ref="S7:S9" si="12">Q7+R7</f>
        <v>433.66872699999993</v>
      </c>
      <c r="T7" s="656">
        <v>330.31724800000001</v>
      </c>
      <c r="U7" s="656">
        <v>101.547504</v>
      </c>
      <c r="V7" s="656">
        <f t="shared" ref="V7:V9" si="13">T7+U7</f>
        <v>431.86475200000001</v>
      </c>
      <c r="W7" s="608">
        <v>313.49347399999999</v>
      </c>
      <c r="X7" s="656">
        <v>101.350855</v>
      </c>
      <c r="Y7" s="609">
        <f t="shared" ref="Y7:Y9" si="14">W7+X7</f>
        <v>414.84432900000002</v>
      </c>
      <c r="Z7" s="608">
        <v>309.58082200000001</v>
      </c>
      <c r="AA7" s="656">
        <v>101.36699400000001</v>
      </c>
      <c r="AB7" s="609">
        <f t="shared" ref="AB7:AB9" si="15">Z7+AA7</f>
        <v>410.94781599999999</v>
      </c>
      <c r="AC7" s="656">
        <v>311.62702300000001</v>
      </c>
      <c r="AD7" s="656">
        <v>101.08656100000002</v>
      </c>
      <c r="AE7" s="656">
        <f t="shared" ref="AE7:AE9" si="16">AC7+AD7</f>
        <v>412.71358400000003</v>
      </c>
      <c r="AF7" s="656">
        <v>318.65881099999996</v>
      </c>
      <c r="AG7" s="656">
        <v>101.200716</v>
      </c>
      <c r="AH7" s="656">
        <f t="shared" ref="AH7:AH9" si="17">AF7+AG7</f>
        <v>419.85952699999996</v>
      </c>
      <c r="AI7" s="608">
        <v>329.28240300000004</v>
      </c>
      <c r="AJ7" s="656">
        <v>101.25104800000001</v>
      </c>
      <c r="AK7" s="609">
        <f t="shared" ref="AK7:AK9" si="18">AI7+AJ7</f>
        <v>430.53345100000007</v>
      </c>
      <c r="AL7" s="608">
        <v>320.24496099999999</v>
      </c>
      <c r="AM7" s="656">
        <v>101.25652800000002</v>
      </c>
      <c r="AN7" s="609">
        <f t="shared" ref="AN7:AN9" si="19">AL7+AM7</f>
        <v>421.50148899999999</v>
      </c>
      <c r="AO7" s="608">
        <v>299.48348100000004</v>
      </c>
      <c r="AP7" s="656">
        <v>101.646277</v>
      </c>
      <c r="AQ7" s="609">
        <f t="shared" ref="AQ7:AQ9" si="20">AO7+AP7</f>
        <v>401.12975800000004</v>
      </c>
      <c r="AR7" s="608">
        <v>299.09557999999998</v>
      </c>
      <c r="AS7" s="656">
        <v>101.65234200000002</v>
      </c>
      <c r="AT7" s="609">
        <f t="shared" ref="AT7:AT9" si="21">AR7+AS7</f>
        <v>400.74792200000002</v>
      </c>
      <c r="AU7" s="656">
        <v>292.22148100000004</v>
      </c>
      <c r="AV7" s="656">
        <v>101.37496200000001</v>
      </c>
      <c r="AW7" s="656">
        <f t="shared" ref="AW7:AW9" si="22">AU7+AV7</f>
        <v>393.59644300000002</v>
      </c>
      <c r="AX7" s="656">
        <v>284.65838200000002</v>
      </c>
      <c r="AY7" s="656">
        <v>101.59779200000001</v>
      </c>
      <c r="AZ7" s="656">
        <f t="shared" ref="AZ7:AZ9" si="23">AX7+AY7</f>
        <v>386.25617400000004</v>
      </c>
      <c r="BA7" s="656">
        <v>273.84343399999995</v>
      </c>
      <c r="BB7" s="656">
        <v>101.60798700000002</v>
      </c>
      <c r="BC7" s="656">
        <f t="shared" ref="BC7:BC9" si="24">BA7+BB7</f>
        <v>375.45142099999998</v>
      </c>
      <c r="BD7" s="608">
        <v>273.308921</v>
      </c>
      <c r="BE7" s="656">
        <v>101.46008700000002</v>
      </c>
      <c r="BF7" s="609">
        <f t="shared" ref="BF7:BF9" si="25">BD7+BE7</f>
        <v>374.76900799999999</v>
      </c>
      <c r="BG7" s="608">
        <v>275.90930300000002</v>
      </c>
      <c r="BH7" s="656">
        <v>101.491637</v>
      </c>
      <c r="BI7" s="609">
        <f t="shared" ref="BI7:BI9" si="26">BG7+BH7</f>
        <v>377.40093999999999</v>
      </c>
      <c r="BJ7" s="608" t="s">
        <v>38</v>
      </c>
    </row>
    <row r="8" spans="1:62" x14ac:dyDescent="0.25">
      <c r="A8" s="610" t="s">
        <v>36</v>
      </c>
      <c r="B8" s="611">
        <v>0</v>
      </c>
      <c r="C8" s="657">
        <v>22.485882999999998</v>
      </c>
      <c r="D8" s="612">
        <f t="shared" si="7"/>
        <v>22.485882999999998</v>
      </c>
      <c r="E8" s="611">
        <v>0</v>
      </c>
      <c r="F8" s="657">
        <v>22.485882999999998</v>
      </c>
      <c r="G8" s="612">
        <f t="shared" si="8"/>
        <v>22.485882999999998</v>
      </c>
      <c r="H8" s="611">
        <v>0</v>
      </c>
      <c r="I8" s="657">
        <v>22.491882999999998</v>
      </c>
      <c r="J8" s="612">
        <f t="shared" si="9"/>
        <v>22.491882999999998</v>
      </c>
      <c r="K8" s="611">
        <v>0</v>
      </c>
      <c r="L8" s="657">
        <v>22.485882999999998</v>
      </c>
      <c r="M8" s="612">
        <f t="shared" si="10"/>
        <v>22.485882999999998</v>
      </c>
      <c r="N8" s="657">
        <v>0</v>
      </c>
      <c r="O8" s="657">
        <v>22.485882999999998</v>
      </c>
      <c r="P8" s="657">
        <f t="shared" si="11"/>
        <v>22.485882999999998</v>
      </c>
      <c r="Q8" s="657">
        <v>0</v>
      </c>
      <c r="R8" s="657">
        <v>22.485882999999998</v>
      </c>
      <c r="S8" s="657">
        <f t="shared" si="12"/>
        <v>22.485882999999998</v>
      </c>
      <c r="T8" s="657">
        <v>0</v>
      </c>
      <c r="U8" s="657">
        <v>22.485882999999998</v>
      </c>
      <c r="V8" s="657">
        <f t="shared" si="13"/>
        <v>22.485882999999998</v>
      </c>
      <c r="W8" s="611">
        <v>0</v>
      </c>
      <c r="X8" s="657">
        <v>22.485882999999998</v>
      </c>
      <c r="Y8" s="612">
        <f t="shared" si="14"/>
        <v>22.485882999999998</v>
      </c>
      <c r="Z8" s="611">
        <v>0</v>
      </c>
      <c r="AA8" s="657">
        <v>22.485882999999998</v>
      </c>
      <c r="AB8" s="612">
        <f t="shared" si="15"/>
        <v>22.485882999999998</v>
      </c>
      <c r="AC8" s="657">
        <v>0</v>
      </c>
      <c r="AD8" s="657">
        <v>22.485882999999998</v>
      </c>
      <c r="AE8" s="657">
        <f t="shared" si="16"/>
        <v>22.485882999999998</v>
      </c>
      <c r="AF8" s="657">
        <v>0</v>
      </c>
      <c r="AG8" s="657">
        <v>22.485882999999998</v>
      </c>
      <c r="AH8" s="657">
        <f t="shared" si="17"/>
        <v>22.485882999999998</v>
      </c>
      <c r="AI8" s="611">
        <v>0</v>
      </c>
      <c r="AJ8" s="657">
        <v>22.485882999999998</v>
      </c>
      <c r="AK8" s="612">
        <f t="shared" si="18"/>
        <v>22.485882999999998</v>
      </c>
      <c r="AL8" s="611">
        <v>0</v>
      </c>
      <c r="AM8" s="657">
        <v>22.496145000000002</v>
      </c>
      <c r="AN8" s="612">
        <f t="shared" si="19"/>
        <v>22.496145000000002</v>
      </c>
      <c r="AO8" s="611">
        <v>0</v>
      </c>
      <c r="AP8" s="657">
        <v>22.125882999999998</v>
      </c>
      <c r="AQ8" s="612">
        <f t="shared" si="20"/>
        <v>22.125882999999998</v>
      </c>
      <c r="AR8" s="611">
        <v>0</v>
      </c>
      <c r="AS8" s="657">
        <v>22.125882999999998</v>
      </c>
      <c r="AT8" s="612">
        <f t="shared" si="21"/>
        <v>22.125882999999998</v>
      </c>
      <c r="AU8" s="657">
        <v>0</v>
      </c>
      <c r="AV8" s="657">
        <v>22.413882999999998</v>
      </c>
      <c r="AW8" s="657">
        <f t="shared" si="22"/>
        <v>22.413882999999998</v>
      </c>
      <c r="AX8" s="657">
        <v>0</v>
      </c>
      <c r="AY8" s="657">
        <v>22.063882999999997</v>
      </c>
      <c r="AZ8" s="657">
        <f t="shared" si="23"/>
        <v>22.063882999999997</v>
      </c>
      <c r="BA8" s="657">
        <v>0</v>
      </c>
      <c r="BB8" s="657">
        <v>22.063882999999997</v>
      </c>
      <c r="BC8" s="657">
        <f t="shared" si="24"/>
        <v>22.063882999999997</v>
      </c>
      <c r="BD8" s="611">
        <v>0</v>
      </c>
      <c r="BE8" s="657">
        <v>22.201882999999999</v>
      </c>
      <c r="BF8" s="612">
        <f t="shared" si="25"/>
        <v>22.201882999999999</v>
      </c>
      <c r="BG8" s="611">
        <v>0</v>
      </c>
      <c r="BH8" s="657">
        <v>22.056882999999999</v>
      </c>
      <c r="BI8" s="612">
        <f t="shared" si="26"/>
        <v>22.056882999999999</v>
      </c>
      <c r="BJ8" s="611" t="s">
        <v>37</v>
      </c>
    </row>
    <row r="9" spans="1:62" x14ac:dyDescent="0.25">
      <c r="A9" s="613" t="s">
        <v>10</v>
      </c>
      <c r="B9" s="614">
        <f>B10</f>
        <v>104.14215299999999</v>
      </c>
      <c r="C9" s="540">
        <f>C10</f>
        <v>0</v>
      </c>
      <c r="D9" s="615">
        <f t="shared" si="7"/>
        <v>104.14215299999999</v>
      </c>
      <c r="E9" s="614">
        <f>E10</f>
        <v>103.772153</v>
      </c>
      <c r="F9" s="540">
        <f>F10</f>
        <v>0</v>
      </c>
      <c r="G9" s="615">
        <f t="shared" si="8"/>
        <v>103.772153</v>
      </c>
      <c r="H9" s="614">
        <f>H10</f>
        <v>87.443152999999995</v>
      </c>
      <c r="I9" s="540">
        <f>I10</f>
        <v>0</v>
      </c>
      <c r="J9" s="615">
        <f t="shared" si="9"/>
        <v>87.443152999999995</v>
      </c>
      <c r="K9" s="614">
        <f>K10</f>
        <v>87.293153000000004</v>
      </c>
      <c r="L9" s="540">
        <f>L10</f>
        <v>0</v>
      </c>
      <c r="M9" s="615">
        <f t="shared" si="10"/>
        <v>87.293153000000004</v>
      </c>
      <c r="N9" s="540">
        <f>N10</f>
        <v>77.637152999999998</v>
      </c>
      <c r="O9" s="540">
        <f>O10</f>
        <v>0</v>
      </c>
      <c r="P9" s="540">
        <f t="shared" si="11"/>
        <v>77.637152999999998</v>
      </c>
      <c r="Q9" s="540">
        <f>Q10</f>
        <v>78.037153000000004</v>
      </c>
      <c r="R9" s="540">
        <f>R10</f>
        <v>0</v>
      </c>
      <c r="S9" s="540">
        <f t="shared" si="12"/>
        <v>78.037153000000004</v>
      </c>
      <c r="T9" s="540">
        <f>T10</f>
        <v>78.037153000000004</v>
      </c>
      <c r="U9" s="540">
        <f>U10</f>
        <v>0</v>
      </c>
      <c r="V9" s="540">
        <f t="shared" si="13"/>
        <v>78.037153000000004</v>
      </c>
      <c r="W9" s="614">
        <f>W10</f>
        <v>95.236153000000002</v>
      </c>
      <c r="X9" s="540">
        <f>X10</f>
        <v>0.01</v>
      </c>
      <c r="Y9" s="615">
        <f t="shared" si="14"/>
        <v>95.246153000000007</v>
      </c>
      <c r="Z9" s="614">
        <f>Z10</f>
        <v>98.244152999999997</v>
      </c>
      <c r="AA9" s="540">
        <f>AA10</f>
        <v>0</v>
      </c>
      <c r="AB9" s="615">
        <f t="shared" si="15"/>
        <v>98.244152999999997</v>
      </c>
      <c r="AC9" s="540">
        <f>AC10</f>
        <v>98.244152999999997</v>
      </c>
      <c r="AD9" s="540">
        <f>AD10</f>
        <v>0.1</v>
      </c>
      <c r="AE9" s="540">
        <f t="shared" si="16"/>
        <v>98.344152999999991</v>
      </c>
      <c r="AF9" s="540">
        <f>AF10</f>
        <v>91.722153000000006</v>
      </c>
      <c r="AG9" s="540">
        <f>AG10</f>
        <v>0</v>
      </c>
      <c r="AH9" s="540">
        <f t="shared" si="17"/>
        <v>91.722153000000006</v>
      </c>
      <c r="AI9" s="614">
        <f>AI10</f>
        <v>82.567153000000005</v>
      </c>
      <c r="AJ9" s="540">
        <f>AJ10</f>
        <v>0</v>
      </c>
      <c r="AK9" s="615">
        <f t="shared" si="18"/>
        <v>82.567153000000005</v>
      </c>
      <c r="AL9" s="614">
        <f>AL10</f>
        <v>92.057153</v>
      </c>
      <c r="AM9" s="540">
        <f>AM10</f>
        <v>0</v>
      </c>
      <c r="AN9" s="615">
        <f t="shared" si="19"/>
        <v>92.057153</v>
      </c>
      <c r="AO9" s="614">
        <f>AO10</f>
        <v>112.67815299999999</v>
      </c>
      <c r="AP9" s="540">
        <f>AP10</f>
        <v>0</v>
      </c>
      <c r="AQ9" s="615">
        <f t="shared" si="20"/>
        <v>112.67815299999999</v>
      </c>
      <c r="AR9" s="614">
        <f>AR10</f>
        <v>112.67815299999999</v>
      </c>
      <c r="AS9" s="540">
        <f>AS10</f>
        <v>0</v>
      </c>
      <c r="AT9" s="615">
        <f t="shared" si="21"/>
        <v>112.67815299999999</v>
      </c>
      <c r="AU9" s="540">
        <f>AU10</f>
        <v>119.200153</v>
      </c>
      <c r="AV9" s="540">
        <f>AV10</f>
        <v>0</v>
      </c>
      <c r="AW9" s="540">
        <f t="shared" si="22"/>
        <v>119.200153</v>
      </c>
      <c r="AX9" s="540">
        <f>AX10</f>
        <v>126.27015299999999</v>
      </c>
      <c r="AY9" s="540">
        <f>AY10</f>
        <v>0</v>
      </c>
      <c r="AZ9" s="540">
        <f t="shared" si="23"/>
        <v>126.27015299999999</v>
      </c>
      <c r="BA9" s="540">
        <f>BA10</f>
        <v>137.015153</v>
      </c>
      <c r="BB9" s="540">
        <f>BB10</f>
        <v>0</v>
      </c>
      <c r="BC9" s="540">
        <f t="shared" si="24"/>
        <v>137.015153</v>
      </c>
      <c r="BD9" s="614">
        <f>BD10</f>
        <v>137.015153</v>
      </c>
      <c r="BE9" s="540">
        <f>BE10</f>
        <v>0</v>
      </c>
      <c r="BF9" s="615">
        <f t="shared" si="25"/>
        <v>137.015153</v>
      </c>
      <c r="BG9" s="614">
        <f>BG10</f>
        <v>134.248153</v>
      </c>
      <c r="BH9" s="540">
        <f>BH10</f>
        <v>0</v>
      </c>
      <c r="BI9" s="615">
        <f t="shared" si="26"/>
        <v>134.248153</v>
      </c>
      <c r="BJ9" s="614" t="s">
        <v>1</v>
      </c>
    </row>
    <row r="10" spans="1:62" ht="30" x14ac:dyDescent="0.25">
      <c r="A10" s="616" t="s">
        <v>30</v>
      </c>
      <c r="B10" s="617">
        <v>104.14215299999999</v>
      </c>
      <c r="C10" s="656">
        <v>0</v>
      </c>
      <c r="D10" s="609">
        <f>B10+C10</f>
        <v>104.14215299999999</v>
      </c>
      <c r="E10" s="617">
        <v>103.772153</v>
      </c>
      <c r="F10" s="656">
        <v>0</v>
      </c>
      <c r="G10" s="609">
        <f>E10+F10</f>
        <v>103.772153</v>
      </c>
      <c r="H10" s="617">
        <v>87.443152999999995</v>
      </c>
      <c r="I10" s="656">
        <v>0</v>
      </c>
      <c r="J10" s="609">
        <f>H10+I10</f>
        <v>87.443152999999995</v>
      </c>
      <c r="K10" s="617">
        <v>87.293153000000004</v>
      </c>
      <c r="L10" s="656">
        <v>0</v>
      </c>
      <c r="M10" s="609">
        <f>K10+L10</f>
        <v>87.293153000000004</v>
      </c>
      <c r="N10" s="656">
        <v>77.637152999999998</v>
      </c>
      <c r="O10" s="656">
        <v>0</v>
      </c>
      <c r="P10" s="656">
        <f>N10+O10</f>
        <v>77.637152999999998</v>
      </c>
      <c r="Q10" s="656">
        <v>78.037153000000004</v>
      </c>
      <c r="R10" s="656">
        <v>0</v>
      </c>
      <c r="S10" s="656">
        <f>Q10+R10</f>
        <v>78.037153000000004</v>
      </c>
      <c r="T10" s="656">
        <v>78.037153000000004</v>
      </c>
      <c r="U10" s="656">
        <v>0</v>
      </c>
      <c r="V10" s="656">
        <f>T10+U10</f>
        <v>78.037153000000004</v>
      </c>
      <c r="W10" s="617">
        <v>95.236153000000002</v>
      </c>
      <c r="X10" s="1305">
        <v>0.01</v>
      </c>
      <c r="Y10" s="609">
        <f>W10+X10</f>
        <v>95.246153000000007</v>
      </c>
      <c r="Z10" s="617">
        <v>98.244152999999997</v>
      </c>
      <c r="AA10" s="656">
        <v>0</v>
      </c>
      <c r="AB10" s="609">
        <f>Z10+AA10</f>
        <v>98.244152999999997</v>
      </c>
      <c r="AC10" s="656">
        <v>98.244152999999997</v>
      </c>
      <c r="AD10" s="656">
        <v>0.1</v>
      </c>
      <c r="AE10" s="656">
        <f>AC10+AD10</f>
        <v>98.344152999999991</v>
      </c>
      <c r="AF10" s="656">
        <v>91.722153000000006</v>
      </c>
      <c r="AG10" s="656">
        <v>0</v>
      </c>
      <c r="AH10" s="656">
        <f>AF10+AG10</f>
        <v>91.722153000000006</v>
      </c>
      <c r="AI10" s="617">
        <v>82.567153000000005</v>
      </c>
      <c r="AJ10" s="656">
        <v>0</v>
      </c>
      <c r="AK10" s="609">
        <f>AI10+AJ10</f>
        <v>82.567153000000005</v>
      </c>
      <c r="AL10" s="617">
        <v>92.057153</v>
      </c>
      <c r="AM10" s="656">
        <v>0</v>
      </c>
      <c r="AN10" s="609">
        <f>AL10+AM10</f>
        <v>92.057153</v>
      </c>
      <c r="AO10" s="617">
        <v>112.67815299999999</v>
      </c>
      <c r="AP10" s="656">
        <v>0</v>
      </c>
      <c r="AQ10" s="609">
        <f>AO10+AP10</f>
        <v>112.67815299999999</v>
      </c>
      <c r="AR10" s="617">
        <v>112.67815299999999</v>
      </c>
      <c r="AS10" s="656">
        <v>0</v>
      </c>
      <c r="AT10" s="609">
        <f>AR10+AS10</f>
        <v>112.67815299999999</v>
      </c>
      <c r="AU10" s="656">
        <v>119.200153</v>
      </c>
      <c r="AV10" s="656">
        <v>0</v>
      </c>
      <c r="AW10" s="656">
        <f>AU10+AV10</f>
        <v>119.200153</v>
      </c>
      <c r="AX10" s="656">
        <v>126.27015299999999</v>
      </c>
      <c r="AY10" s="656">
        <v>0</v>
      </c>
      <c r="AZ10" s="656">
        <f>AX10+AY10</f>
        <v>126.27015299999999</v>
      </c>
      <c r="BA10" s="656">
        <v>137.015153</v>
      </c>
      <c r="BB10" s="656">
        <v>0</v>
      </c>
      <c r="BC10" s="656">
        <f>BA10+BB10</f>
        <v>137.015153</v>
      </c>
      <c r="BD10" s="617">
        <v>137.015153</v>
      </c>
      <c r="BE10" s="656">
        <v>0</v>
      </c>
      <c r="BF10" s="609">
        <f>BD10+BE10</f>
        <v>137.015153</v>
      </c>
      <c r="BG10" s="617">
        <v>134.248153</v>
      </c>
      <c r="BH10" s="656">
        <v>0</v>
      </c>
      <c r="BI10" s="609">
        <f>BG10+BH10</f>
        <v>134.248153</v>
      </c>
      <c r="BJ10" s="617" t="s">
        <v>28</v>
      </c>
    </row>
    <row r="11" spans="1:62" x14ac:dyDescent="0.25">
      <c r="A11" s="619" t="s">
        <v>29</v>
      </c>
      <c r="B11" s="620">
        <v>152.99015299999999</v>
      </c>
      <c r="C11" s="621">
        <v>4.4867999999999997</v>
      </c>
      <c r="D11" s="622">
        <f t="shared" ref="D11:D12" si="27">B11+C11</f>
        <v>157.47695299999998</v>
      </c>
      <c r="E11" s="620">
        <v>152.99015299999999</v>
      </c>
      <c r="F11" s="621">
        <v>4.4867999999999997</v>
      </c>
      <c r="G11" s="622">
        <f t="shared" ref="G11:G12" si="28">E11+F11</f>
        <v>157.47695299999998</v>
      </c>
      <c r="H11" s="620">
        <v>152.99015299999999</v>
      </c>
      <c r="I11" s="621">
        <v>4.4867999999999997</v>
      </c>
      <c r="J11" s="622">
        <f t="shared" ref="J11:J12" si="29">H11+I11</f>
        <v>157.47695299999998</v>
      </c>
      <c r="K11" s="620">
        <v>152.99015299999999</v>
      </c>
      <c r="L11" s="621">
        <v>4.4867999999999997</v>
      </c>
      <c r="M11" s="622">
        <f t="shared" ref="M11:M12" si="30">K11+L11</f>
        <v>157.47695299999998</v>
      </c>
      <c r="N11" s="621">
        <v>152.99015299999999</v>
      </c>
      <c r="O11" s="621">
        <v>4.4867999999999997</v>
      </c>
      <c r="P11" s="621">
        <f t="shared" ref="P11:P12" si="31">N11+O11</f>
        <v>157.47695299999998</v>
      </c>
      <c r="Q11" s="621">
        <v>153.390153</v>
      </c>
      <c r="R11" s="621">
        <v>4.4867999999999997</v>
      </c>
      <c r="S11" s="621">
        <f t="shared" ref="S11:S12" si="32">Q11+R11</f>
        <v>157.87695299999999</v>
      </c>
      <c r="T11" s="621">
        <v>153.390153</v>
      </c>
      <c r="U11" s="621">
        <v>4.4867999999999997</v>
      </c>
      <c r="V11" s="621">
        <f t="shared" ref="V11:V12" si="33">T11+U11</f>
        <v>157.87695299999999</v>
      </c>
      <c r="W11" s="620">
        <v>153.390153</v>
      </c>
      <c r="X11" s="621">
        <v>4.4867999999999997</v>
      </c>
      <c r="Y11" s="622">
        <f>W11+X11</f>
        <v>157.87695299999999</v>
      </c>
      <c r="Z11" s="620">
        <v>153.390153</v>
      </c>
      <c r="AA11" s="621">
        <v>4.4867999999999997</v>
      </c>
      <c r="AB11" s="622">
        <f>Z11+AA11</f>
        <v>157.87695299999999</v>
      </c>
      <c r="AC11" s="621">
        <v>153.390153</v>
      </c>
      <c r="AD11" s="621">
        <v>4.4867999999999997</v>
      </c>
      <c r="AE11" s="621">
        <f>AC11+AD11</f>
        <v>157.87695299999999</v>
      </c>
      <c r="AF11" s="621">
        <v>153.390153</v>
      </c>
      <c r="AG11" s="621">
        <v>4.4867999999999997</v>
      </c>
      <c r="AH11" s="621">
        <f>AF11+AG11</f>
        <v>157.87695299999999</v>
      </c>
      <c r="AI11" s="620">
        <v>153.390153</v>
      </c>
      <c r="AJ11" s="621">
        <v>4.4867999999999997</v>
      </c>
      <c r="AK11" s="622">
        <f>AI11+AJ11</f>
        <v>157.87695299999999</v>
      </c>
      <c r="AL11" s="620">
        <v>153.390153</v>
      </c>
      <c r="AM11" s="621">
        <v>4.4867999999999997</v>
      </c>
      <c r="AN11" s="622">
        <f>AL11+AM11</f>
        <v>157.87695299999999</v>
      </c>
      <c r="AO11" s="620">
        <v>153.390153</v>
      </c>
      <c r="AP11" s="621">
        <v>4.4867999999999997</v>
      </c>
      <c r="AQ11" s="622">
        <f>AO11+AP11</f>
        <v>157.87695299999999</v>
      </c>
      <c r="AR11" s="620">
        <v>153.390153</v>
      </c>
      <c r="AS11" s="621">
        <v>4.4867999999999997</v>
      </c>
      <c r="AT11" s="622">
        <f>AR11+AS11</f>
        <v>157.87695299999999</v>
      </c>
      <c r="AU11" s="621">
        <v>153.390153</v>
      </c>
      <c r="AV11" s="621">
        <v>4.4867999999999997</v>
      </c>
      <c r="AW11" s="621">
        <f>AU11+AV11</f>
        <v>157.87695299999999</v>
      </c>
      <c r="AX11" s="621">
        <v>153.390153</v>
      </c>
      <c r="AY11" s="621">
        <v>4.4867999999999997</v>
      </c>
      <c r="AZ11" s="621">
        <f>AX11+AY11</f>
        <v>157.87695299999999</v>
      </c>
      <c r="BA11" s="621">
        <v>153.390153</v>
      </c>
      <c r="BB11" s="621">
        <v>4.4867999999999997</v>
      </c>
      <c r="BC11" s="621">
        <f>BA11+BB11</f>
        <v>157.87695299999999</v>
      </c>
      <c r="BD11" s="620">
        <v>153.390153</v>
      </c>
      <c r="BE11" s="621">
        <v>4.4867999999999997</v>
      </c>
      <c r="BF11" s="622">
        <f>BD11+BE11</f>
        <v>157.87695299999999</v>
      </c>
      <c r="BG11" s="620">
        <v>153.390153</v>
      </c>
      <c r="BH11" s="621">
        <v>4.4867999999999997</v>
      </c>
      <c r="BI11" s="622">
        <f>BG11+BH11</f>
        <v>157.87695299999999</v>
      </c>
      <c r="BJ11" s="620" t="s">
        <v>29</v>
      </c>
    </row>
    <row r="12" spans="1:62" x14ac:dyDescent="0.25">
      <c r="A12" s="623" t="s">
        <v>31</v>
      </c>
      <c r="B12" s="624">
        <v>48.847999999999999</v>
      </c>
      <c r="C12" s="621">
        <v>4.4867999999999997</v>
      </c>
      <c r="D12" s="626">
        <f t="shared" si="27"/>
        <v>53.334800000000001</v>
      </c>
      <c r="E12" s="624">
        <v>49.218000000000004</v>
      </c>
      <c r="F12" s="621">
        <v>4.4867999999999997</v>
      </c>
      <c r="G12" s="626">
        <f t="shared" si="28"/>
        <v>53.704800000000006</v>
      </c>
      <c r="H12" s="624">
        <v>65.546999999999997</v>
      </c>
      <c r="I12" s="621">
        <v>4.4867999999999997</v>
      </c>
      <c r="J12" s="626">
        <f t="shared" si="29"/>
        <v>70.033799999999999</v>
      </c>
      <c r="K12" s="624">
        <v>65.697000000000003</v>
      </c>
      <c r="L12" s="621">
        <v>4.4867999999999997</v>
      </c>
      <c r="M12" s="626">
        <f t="shared" si="30"/>
        <v>70.183800000000005</v>
      </c>
      <c r="N12" s="625">
        <v>75.352999999999994</v>
      </c>
      <c r="O12" s="625">
        <v>4.4867999999999997</v>
      </c>
      <c r="P12" s="625">
        <f t="shared" si="31"/>
        <v>79.839799999999997</v>
      </c>
      <c r="Q12" s="625">
        <v>75.352999999999994</v>
      </c>
      <c r="R12" s="625">
        <v>4.4867999999999997</v>
      </c>
      <c r="S12" s="625">
        <f t="shared" si="32"/>
        <v>79.839799999999997</v>
      </c>
      <c r="T12" s="625">
        <v>75.352999999999994</v>
      </c>
      <c r="U12" s="625">
        <v>4.4867999999999997</v>
      </c>
      <c r="V12" s="625">
        <f t="shared" si="33"/>
        <v>79.839799999999997</v>
      </c>
      <c r="W12" s="624">
        <v>58.154000000000003</v>
      </c>
      <c r="X12" s="621">
        <v>4.4767999999999999</v>
      </c>
      <c r="Y12" s="626">
        <f>W12+X12</f>
        <v>62.630800000000001</v>
      </c>
      <c r="Z12" s="624">
        <v>55.146000000000001</v>
      </c>
      <c r="AA12" s="625">
        <v>4.4867999999999997</v>
      </c>
      <c r="AB12" s="626">
        <f>Z12+AA12</f>
        <v>59.632800000000003</v>
      </c>
      <c r="AC12" s="625">
        <v>55.146000000000001</v>
      </c>
      <c r="AD12" s="625">
        <v>4.3868</v>
      </c>
      <c r="AE12" s="625">
        <f>AC12+AD12</f>
        <v>59.532800000000002</v>
      </c>
      <c r="AF12" s="625">
        <v>61.667999999999999</v>
      </c>
      <c r="AG12" s="625">
        <v>4.4867999999999997</v>
      </c>
      <c r="AH12" s="625">
        <f>AF12+AG12</f>
        <v>66.154799999999994</v>
      </c>
      <c r="AI12" s="624">
        <v>70.822999999999993</v>
      </c>
      <c r="AJ12" s="625">
        <v>4.4867999999999997</v>
      </c>
      <c r="AK12" s="626">
        <f>AI12+AJ12</f>
        <v>75.309799999999996</v>
      </c>
      <c r="AL12" s="624">
        <v>61.332999999999998</v>
      </c>
      <c r="AM12" s="625">
        <v>4.4867999999999997</v>
      </c>
      <c r="AN12" s="626">
        <f>AL12+AM12</f>
        <v>65.819800000000001</v>
      </c>
      <c r="AO12" s="624">
        <v>40.712000000000003</v>
      </c>
      <c r="AP12" s="625">
        <v>4.4867999999999997</v>
      </c>
      <c r="AQ12" s="626">
        <f>AO12+AP12</f>
        <v>45.198800000000006</v>
      </c>
      <c r="AR12" s="624">
        <v>40.712000000000003</v>
      </c>
      <c r="AS12" s="625">
        <v>4.4867999999999997</v>
      </c>
      <c r="AT12" s="626">
        <f>AR12+AS12</f>
        <v>45.198800000000006</v>
      </c>
      <c r="AU12" s="625">
        <v>34.19</v>
      </c>
      <c r="AV12" s="625">
        <v>4.4867999999999997</v>
      </c>
      <c r="AW12" s="625">
        <f>AU12+AV12</f>
        <v>38.6768</v>
      </c>
      <c r="AX12" s="625">
        <v>27.12</v>
      </c>
      <c r="AY12" s="625">
        <v>4.4867999999999997</v>
      </c>
      <c r="AZ12" s="625">
        <f>AX12+AY12</f>
        <v>31.6068</v>
      </c>
      <c r="BA12" s="625">
        <v>16.375</v>
      </c>
      <c r="BB12" s="625">
        <v>4.4867999999999997</v>
      </c>
      <c r="BC12" s="625">
        <f>BA12+BB12</f>
        <v>20.861799999999999</v>
      </c>
      <c r="BD12" s="624">
        <v>16.375</v>
      </c>
      <c r="BE12" s="625">
        <v>4.4867999999999997</v>
      </c>
      <c r="BF12" s="626">
        <f>BD12+BE12</f>
        <v>20.861799999999999</v>
      </c>
      <c r="BG12" s="624">
        <v>19.141999999999999</v>
      </c>
      <c r="BH12" s="625">
        <v>4.4867999999999997</v>
      </c>
      <c r="BI12" s="626">
        <f>BG12+BH12</f>
        <v>23.628799999999998</v>
      </c>
      <c r="BJ12" s="624" t="s">
        <v>34</v>
      </c>
    </row>
    <row r="13" spans="1:62" x14ac:dyDescent="0.25">
      <c r="A13" s="627" t="s">
        <v>2</v>
      </c>
      <c r="B13" s="628">
        <f t="array" ref="B13">SUM(B14:B16,B18:B20)</f>
        <v>1110.0896989999999</v>
      </c>
      <c r="C13" s="629">
        <f t="array" ref="C13">SUM(C14:C16,C18:C20)</f>
        <v>121.78876200000001</v>
      </c>
      <c r="D13" s="630">
        <f>B13+C13</f>
        <v>1231.8784609999998</v>
      </c>
      <c r="E13" s="628">
        <f t="array" ref="E13">SUM(E14:E16,E18:E20)</f>
        <v>1110.9026349999999</v>
      </c>
      <c r="F13" s="629">
        <f t="array" ref="F13">SUM(F14:F16,F18:F20)</f>
        <v>121.760302</v>
      </c>
      <c r="G13" s="630">
        <f>E13+F13</f>
        <v>1232.6629369999998</v>
      </c>
      <c r="H13" s="628">
        <f t="array" ref="H13">SUM(H14:H16,H18:H20)</f>
        <v>1112.6877240000001</v>
      </c>
      <c r="I13" s="629">
        <f t="array" ref="I13">SUM(I14:I16,I18:I20)</f>
        <v>121.607142</v>
      </c>
      <c r="J13" s="630">
        <f>H13+I13</f>
        <v>1234.2948660000002</v>
      </c>
      <c r="K13" s="628">
        <f t="array" ref="K13">SUM(K14:K16,K18:K20)</f>
        <v>1113.5505880000001</v>
      </c>
      <c r="L13" s="629">
        <f t="array" ref="L13">SUM(L14:L16,L18:L20)</f>
        <v>121.837692</v>
      </c>
      <c r="M13" s="630">
        <f>K13+L13</f>
        <v>1235.3882800000001</v>
      </c>
      <c r="N13" s="629">
        <f t="array" ref="N13">SUM(N14:N16,N18:N20)</f>
        <v>1113.8621229999999</v>
      </c>
      <c r="O13" s="629">
        <f t="array" ref="O13">SUM(O14:O16,O18:O20)</f>
        <v>121.85782200000003</v>
      </c>
      <c r="P13" s="629">
        <f>N13+O13</f>
        <v>1235.7199449999998</v>
      </c>
      <c r="Q13" s="629">
        <f t="array" ref="Q13">SUM(Q14:Q16,Q18:Q20)</f>
        <v>1117.3057220000001</v>
      </c>
      <c r="R13" s="629">
        <f t="array" ref="R13">SUM(R14:R16,R18:R20)</f>
        <v>121.78114699999999</v>
      </c>
      <c r="S13" s="629">
        <f>Q13+R13</f>
        <v>1239.086869</v>
      </c>
      <c r="T13" s="629">
        <f t="array" ref="T13">SUM(T14:T16,T18:T20)</f>
        <v>1119.2158509999999</v>
      </c>
      <c r="U13" s="629">
        <f t="array" ref="U13">SUM(U14:U16,U18:U20)</f>
        <v>121.67499299999999</v>
      </c>
      <c r="V13" s="629">
        <f>T13+U13</f>
        <v>1240.890844</v>
      </c>
      <c r="W13" s="628">
        <f t="array" ref="W13">SUM(W14:W16,W18:W20)</f>
        <v>1118.8406249999998</v>
      </c>
      <c r="X13" s="629">
        <f t="array" ref="X13">SUM(X14:X16,X18:X20)</f>
        <v>121.86164199999999</v>
      </c>
      <c r="Y13" s="630">
        <f>W13+X13</f>
        <v>1240.7022669999999</v>
      </c>
      <c r="Z13" s="628">
        <f t="array" ref="Z13">SUM(Z14:Z16,Z18:Z20)</f>
        <v>1119.745277</v>
      </c>
      <c r="AA13" s="629">
        <f t="array" ref="AA13">SUM(AA14:AA16,AA18:AA20)</f>
        <v>121.85550299999998</v>
      </c>
      <c r="AB13" s="630">
        <f>Z13+AA13</f>
        <v>1241.60078</v>
      </c>
      <c r="AC13" s="629">
        <f t="array" ref="AC13">SUM(AC14:AC16,AC18:AC20)</f>
        <v>1117.6990759999999</v>
      </c>
      <c r="AD13" s="629">
        <f t="array" ref="AD13">SUM(AD14:AD16,AD18:AD20)</f>
        <v>122.03593599999999</v>
      </c>
      <c r="AE13" s="629">
        <f>AC13+AD13</f>
        <v>1239.7350119999999</v>
      </c>
      <c r="AF13" s="629">
        <f t="array" ref="AF13">SUM(AF14:AF16,AF18:AF20)</f>
        <v>1117.189288</v>
      </c>
      <c r="AG13" s="629">
        <f t="array" ref="AG13">SUM(AG14:AG16,AG18:AG20)</f>
        <v>122.021781</v>
      </c>
      <c r="AH13" s="629">
        <f>AF13+AG13</f>
        <v>1239.211069</v>
      </c>
      <c r="AI13" s="628">
        <f t="array" ref="AI13">SUM(AI14:AI16,AI18:AI20)</f>
        <v>1115.7206960000001</v>
      </c>
      <c r="AJ13" s="629">
        <f t="array" ref="AJ13">SUM(AJ14:AJ16,AJ18:AJ20)</f>
        <v>121.97144900000001</v>
      </c>
      <c r="AK13" s="630">
        <f>AI13+AJ13</f>
        <v>1237.692145</v>
      </c>
      <c r="AL13" s="628">
        <f t="array" ref="AL13">SUM(AL14:AL16,AL18:AL20)</f>
        <v>1115.2681379999997</v>
      </c>
      <c r="AM13" s="629">
        <f t="array" ref="AM13">SUM(AM14:AM16,AM18:AM20)</f>
        <v>121.955707</v>
      </c>
      <c r="AN13" s="630">
        <f>AL13+AM13</f>
        <v>1237.2238449999998</v>
      </c>
      <c r="AO13" s="628">
        <f t="array" ref="AO13">SUM(AO14:AO16,AO18:AO20)</f>
        <v>1115.4086179999999</v>
      </c>
      <c r="AP13" s="629">
        <f t="array" ref="AP13">SUM(AP14:AP16,AP18:AP20)</f>
        <v>121.93621999999999</v>
      </c>
      <c r="AQ13" s="630">
        <f>AO13+AP13</f>
        <v>1237.344838</v>
      </c>
      <c r="AR13" s="628">
        <f t="array" ref="AR13">SUM(AR14:AR16,AR18:AR20)</f>
        <v>1115.7965190000002</v>
      </c>
      <c r="AS13" s="629">
        <f t="array" ref="AS13">SUM(AS14:AS16,AS18:AS20)</f>
        <v>121.93015500000001</v>
      </c>
      <c r="AT13" s="630">
        <f>AR13+AS13</f>
        <v>1237.7266740000002</v>
      </c>
      <c r="AU13" s="629">
        <f t="array" ref="AU13">SUM(AU14:AU16,AU18:AU20)</f>
        <v>1116.1486179999999</v>
      </c>
      <c r="AV13" s="629">
        <f t="array" ref="AV13">SUM(AV14:AV16,AV18:AV20)</f>
        <v>121.919535</v>
      </c>
      <c r="AW13" s="629">
        <f>AU13+AV13</f>
        <v>1238.0681529999999</v>
      </c>
      <c r="AX13" s="629">
        <f t="array" ref="AX13">SUM(AX14:AX16,AX18:AX20)</f>
        <v>1116.6417169999997</v>
      </c>
      <c r="AY13" s="629">
        <f t="array" ref="AY13">SUM(AY14:AY16,AY18:AY20)</f>
        <v>122.046705</v>
      </c>
      <c r="AZ13" s="629">
        <f>AX13+AY13</f>
        <v>1238.6884219999997</v>
      </c>
      <c r="BA13" s="629">
        <f t="array" ref="BA13">SUM(BA14:BA16,BA18:BA20)</f>
        <v>1116.7116649999998</v>
      </c>
      <c r="BB13" s="629">
        <f t="array" ref="BB13">SUM(BB14:BB16,BB18:BB20)</f>
        <v>122.03650999999999</v>
      </c>
      <c r="BC13" s="629">
        <f>BA13+BB13</f>
        <v>1238.7481749999997</v>
      </c>
      <c r="BD13" s="628">
        <f t="array" ref="BD13">SUM(BD14:BD16,BD18:BD20)</f>
        <v>1117.2461780000001</v>
      </c>
      <c r="BE13" s="629">
        <f t="array" ref="BE13">SUM(BE14:BE16,BE18:BE20)</f>
        <v>122.046685</v>
      </c>
      <c r="BF13" s="630">
        <f>BD13+BE13</f>
        <v>1239.2928630000001</v>
      </c>
      <c r="BG13" s="628">
        <f t="array" ref="BG13">SUM(BG14:BG16,BG18:BG20)</f>
        <v>1117.4127959999998</v>
      </c>
      <c r="BH13" s="629">
        <f t="array" ref="BH13">SUM(BH14:BH16,BH18:BH20)</f>
        <v>122.15986000000001</v>
      </c>
      <c r="BI13" s="630">
        <f>BG13+BH13</f>
        <v>1239.5726559999998</v>
      </c>
      <c r="BJ13" s="628" t="s">
        <v>2</v>
      </c>
    </row>
    <row r="14" spans="1:62" x14ac:dyDescent="0.25">
      <c r="A14" s="607" t="s">
        <v>4</v>
      </c>
      <c r="B14" s="631">
        <v>70.644401000000002</v>
      </c>
      <c r="C14" s="658">
        <v>12.427217000000001</v>
      </c>
      <c r="D14" s="632">
        <f>B14+C14</f>
        <v>83.071618000000001</v>
      </c>
      <c r="E14" s="631">
        <v>71.274316999999996</v>
      </c>
      <c r="F14" s="658">
        <v>12.453217</v>
      </c>
      <c r="G14" s="632">
        <f>E14+F14</f>
        <v>83.727533999999991</v>
      </c>
      <c r="H14" s="631">
        <v>71.389516999999998</v>
      </c>
      <c r="I14" s="658">
        <v>12.447217</v>
      </c>
      <c r="J14" s="632">
        <f>H14+I14</f>
        <v>83.836733999999993</v>
      </c>
      <c r="K14" s="631">
        <v>71.340517000000006</v>
      </c>
      <c r="L14" s="658">
        <v>12.453217</v>
      </c>
      <c r="M14" s="632">
        <f>K14+L14</f>
        <v>83.793734000000001</v>
      </c>
      <c r="N14" s="658">
        <v>71.384017</v>
      </c>
      <c r="O14" s="658">
        <v>12.453217</v>
      </c>
      <c r="P14" s="658">
        <f>N14+O14</f>
        <v>83.837233999999995</v>
      </c>
      <c r="Q14" s="658">
        <v>71.545417</v>
      </c>
      <c r="R14" s="658">
        <v>12.456517</v>
      </c>
      <c r="S14" s="658">
        <f>Q14+R14</f>
        <v>84.001934000000006</v>
      </c>
      <c r="T14" s="658">
        <v>71.603916999999996</v>
      </c>
      <c r="U14" s="658">
        <v>12.421517</v>
      </c>
      <c r="V14" s="658">
        <f>T14+U14</f>
        <v>84.02543399999999</v>
      </c>
      <c r="W14" s="631">
        <v>71.395916999999997</v>
      </c>
      <c r="X14" s="658">
        <v>12.402517</v>
      </c>
      <c r="Y14" s="632">
        <f>W14+X14</f>
        <v>83.798434</v>
      </c>
      <c r="Z14" s="631">
        <v>72.035416999999995</v>
      </c>
      <c r="AA14" s="658">
        <v>12.395517</v>
      </c>
      <c r="AB14" s="632">
        <f>Z14+AA14</f>
        <v>84.430933999999993</v>
      </c>
      <c r="AC14" s="658">
        <v>72.169036000000006</v>
      </c>
      <c r="AD14" s="658">
        <v>12.435516999999999</v>
      </c>
      <c r="AE14" s="658">
        <f>AC14+AD14</f>
        <v>84.60455300000001</v>
      </c>
      <c r="AF14" s="658">
        <v>72.410836000000003</v>
      </c>
      <c r="AG14" s="658">
        <v>12.453517</v>
      </c>
      <c r="AH14" s="658">
        <f>AF14+AG14</f>
        <v>84.864353000000008</v>
      </c>
      <c r="AI14" s="631">
        <v>72.521835999999993</v>
      </c>
      <c r="AJ14" s="658">
        <v>12.453517</v>
      </c>
      <c r="AK14" s="632">
        <f>AI14+AJ14</f>
        <v>84.975352999999998</v>
      </c>
      <c r="AL14" s="631">
        <v>72.526436000000004</v>
      </c>
      <c r="AM14" s="658">
        <v>12.429017</v>
      </c>
      <c r="AN14" s="632">
        <f>AL14+AM14</f>
        <v>84.955453000000006</v>
      </c>
      <c r="AO14" s="631">
        <v>72.471435999999997</v>
      </c>
      <c r="AP14" s="658">
        <v>12.331016999999999</v>
      </c>
      <c r="AQ14" s="632">
        <f>AO14+AP14</f>
        <v>84.802453</v>
      </c>
      <c r="AR14" s="631">
        <v>72.629220000000004</v>
      </c>
      <c r="AS14" s="658">
        <v>12.310017</v>
      </c>
      <c r="AT14" s="632">
        <f>AR14+AS14</f>
        <v>84.939237000000006</v>
      </c>
      <c r="AU14" s="658">
        <v>72.587389999999999</v>
      </c>
      <c r="AV14" s="658">
        <v>12.293016999999999</v>
      </c>
      <c r="AW14" s="658">
        <f>AU14+AV14</f>
        <v>84.880406999999991</v>
      </c>
      <c r="AX14" s="658">
        <v>73.005769999999998</v>
      </c>
      <c r="AY14" s="658">
        <v>12.285517</v>
      </c>
      <c r="AZ14" s="658">
        <f>AX14+AY14</f>
        <v>85.291286999999997</v>
      </c>
      <c r="BA14" s="658">
        <v>72.889269999999996</v>
      </c>
      <c r="BB14" s="658">
        <v>12.152517</v>
      </c>
      <c r="BC14" s="658">
        <f>BA14+BB14</f>
        <v>85.041786999999999</v>
      </c>
      <c r="BD14" s="631">
        <v>73.448719999999994</v>
      </c>
      <c r="BE14" s="658">
        <v>12.159091999999999</v>
      </c>
      <c r="BF14" s="632">
        <f>BD14+BE14</f>
        <v>85.607811999999996</v>
      </c>
      <c r="BG14" s="631">
        <v>73.487719999999996</v>
      </c>
      <c r="BH14" s="658">
        <v>12.171091999999998</v>
      </c>
      <c r="BI14" s="632">
        <f>BG14+BH14</f>
        <v>85.658811999999998</v>
      </c>
      <c r="BJ14" s="631" t="s">
        <v>21</v>
      </c>
    </row>
    <row r="15" spans="1:62" x14ac:dyDescent="0.25">
      <c r="A15" s="633" t="s">
        <v>5</v>
      </c>
      <c r="B15" s="634">
        <v>188.79204200000001</v>
      </c>
      <c r="C15" s="635">
        <v>48.715989</v>
      </c>
      <c r="D15" s="636">
        <f t="shared" ref="D15" si="34">B15+C15</f>
        <v>237.50803100000002</v>
      </c>
      <c r="E15" s="634">
        <v>188.802042</v>
      </c>
      <c r="F15" s="635">
        <v>48.715989</v>
      </c>
      <c r="G15" s="636">
        <f t="shared" ref="G15" si="35">E15+F15</f>
        <v>237.51803100000001</v>
      </c>
      <c r="H15" s="634">
        <v>188.68584200000001</v>
      </c>
      <c r="I15" s="635">
        <v>48.725988999999998</v>
      </c>
      <c r="J15" s="636">
        <f t="shared" ref="J15" si="36">H15+I15</f>
        <v>237.41183100000001</v>
      </c>
      <c r="K15" s="634">
        <v>188.634342</v>
      </c>
      <c r="L15" s="635">
        <v>48.735989000000004</v>
      </c>
      <c r="M15" s="636">
        <f t="shared" ref="M15" si="37">K15+L15</f>
        <v>237.37033100000002</v>
      </c>
      <c r="N15" s="635">
        <v>188.60037199999999</v>
      </c>
      <c r="O15" s="635">
        <v>48.735989000000004</v>
      </c>
      <c r="P15" s="635">
        <f t="shared" ref="P15" si="38">N15+O15</f>
        <v>237.33636100000001</v>
      </c>
      <c r="Q15" s="635">
        <v>188.585319</v>
      </c>
      <c r="R15" s="635">
        <v>49.135989000000002</v>
      </c>
      <c r="S15" s="635">
        <f t="shared" ref="S15" si="39">Q15+R15</f>
        <v>237.72130799999999</v>
      </c>
      <c r="T15" s="635">
        <v>188.334509</v>
      </c>
      <c r="U15" s="635">
        <v>49.246988999999999</v>
      </c>
      <c r="V15" s="635">
        <f t="shared" ref="V15" si="40">T15+U15</f>
        <v>237.58149800000001</v>
      </c>
      <c r="W15" s="634">
        <v>188.26030900000001</v>
      </c>
      <c r="X15" s="635">
        <v>49.438009000000001</v>
      </c>
      <c r="Y15" s="636">
        <f t="shared" ref="Y15" si="41">W15+X15</f>
        <v>237.698318</v>
      </c>
      <c r="Z15" s="634">
        <v>188.207809</v>
      </c>
      <c r="AA15" s="635">
        <v>49.425008999999996</v>
      </c>
      <c r="AB15" s="636">
        <f t="shared" ref="AB15" si="42">Z15+AA15</f>
        <v>237.63281799999999</v>
      </c>
      <c r="AC15" s="635">
        <v>188.17750899999999</v>
      </c>
      <c r="AD15" s="635">
        <v>49.460008999999999</v>
      </c>
      <c r="AE15" s="635">
        <f t="shared" ref="AE15" si="43">AC15+AD15</f>
        <v>237.637518</v>
      </c>
      <c r="AF15" s="635">
        <v>188.161509</v>
      </c>
      <c r="AG15" s="635">
        <v>49.465008999999995</v>
      </c>
      <c r="AH15" s="635">
        <f t="shared" ref="AH15" si="44">AF15+AG15</f>
        <v>237.62651799999998</v>
      </c>
      <c r="AI15" s="634">
        <v>188.12450899999999</v>
      </c>
      <c r="AJ15" s="635">
        <v>49.475009</v>
      </c>
      <c r="AK15" s="636">
        <f t="shared" ref="AK15" si="45">AI15+AJ15</f>
        <v>237.59951799999999</v>
      </c>
      <c r="AL15" s="634">
        <v>188.19950399999999</v>
      </c>
      <c r="AM15" s="635">
        <v>49.499508999999996</v>
      </c>
      <c r="AN15" s="636">
        <f t="shared" ref="AN15" si="46">AL15+AM15</f>
        <v>237.69901299999998</v>
      </c>
      <c r="AO15" s="634">
        <v>188.331504</v>
      </c>
      <c r="AP15" s="635">
        <v>49.609508999999996</v>
      </c>
      <c r="AQ15" s="636">
        <f t="shared" ref="AQ15" si="47">AO15+AP15</f>
        <v>237.941013</v>
      </c>
      <c r="AR15" s="634">
        <v>188.41509099999999</v>
      </c>
      <c r="AS15" s="635">
        <v>49.610509</v>
      </c>
      <c r="AT15" s="636">
        <f t="shared" ref="AT15" si="48">AR15+AS15</f>
        <v>238.0256</v>
      </c>
      <c r="AU15" s="635">
        <v>188.54069100000001</v>
      </c>
      <c r="AV15" s="635">
        <v>49.666508999999998</v>
      </c>
      <c r="AW15" s="635">
        <f t="shared" ref="AW15" si="49">AU15+AV15</f>
        <v>238.2072</v>
      </c>
      <c r="AX15" s="635">
        <v>188.36419100000001</v>
      </c>
      <c r="AY15" s="635">
        <v>49.864008999999996</v>
      </c>
      <c r="AZ15" s="635">
        <f t="shared" ref="AZ15" si="50">AX15+AY15</f>
        <v>238.22820000000002</v>
      </c>
      <c r="BA15" s="635">
        <v>188.382104</v>
      </c>
      <c r="BB15" s="635">
        <v>49.858008999999996</v>
      </c>
      <c r="BC15" s="635">
        <f t="shared" ref="BC15" si="51">BA15+BB15</f>
        <v>238.24011300000001</v>
      </c>
      <c r="BD15" s="634">
        <v>188.09430399999999</v>
      </c>
      <c r="BE15" s="635">
        <v>49.885008999999997</v>
      </c>
      <c r="BF15" s="636">
        <f t="shared" ref="BF15" si="52">BD15+BE15</f>
        <v>237.97931299999999</v>
      </c>
      <c r="BG15" s="634">
        <v>188.25815399999999</v>
      </c>
      <c r="BH15" s="635">
        <v>49.981009</v>
      </c>
      <c r="BI15" s="636">
        <f t="shared" ref="BI15:BI19" si="53">BG15+BH15</f>
        <v>238.23916299999999</v>
      </c>
      <c r="BJ15" s="634" t="s">
        <v>22</v>
      </c>
    </row>
    <row r="16" spans="1:62" x14ac:dyDescent="0.25">
      <c r="A16" s="633" t="s">
        <v>6</v>
      </c>
      <c r="B16" s="634">
        <v>648.71172899999999</v>
      </c>
      <c r="C16" s="635">
        <v>9.0262659999999979</v>
      </c>
      <c r="D16" s="636">
        <f>B16+C16</f>
        <v>657.73799499999996</v>
      </c>
      <c r="E16" s="634">
        <v>649.57125299999996</v>
      </c>
      <c r="F16" s="635">
        <v>8.9402659999999976</v>
      </c>
      <c r="G16" s="636">
        <f>E16+F16</f>
        <v>658.51151899999991</v>
      </c>
      <c r="H16" s="634">
        <v>651.16323499999999</v>
      </c>
      <c r="I16" s="635">
        <v>8.8242659999999979</v>
      </c>
      <c r="J16" s="636">
        <f>H16+I16</f>
        <v>659.98750099999995</v>
      </c>
      <c r="K16" s="634">
        <v>651.84759499999996</v>
      </c>
      <c r="L16" s="635">
        <v>8.8992659999999972</v>
      </c>
      <c r="M16" s="636">
        <f>K16+L16</f>
        <v>660.74686099999997</v>
      </c>
      <c r="N16" s="635">
        <v>652.29731800000002</v>
      </c>
      <c r="O16" s="635">
        <v>9.0392659999999978</v>
      </c>
      <c r="P16" s="635">
        <f>N16+O16</f>
        <v>661.33658400000002</v>
      </c>
      <c r="Q16" s="635">
        <v>655.41438000000005</v>
      </c>
      <c r="R16" s="635">
        <v>8.925265999999997</v>
      </c>
      <c r="S16" s="635">
        <f>Q16+R16</f>
        <v>664.33964600000002</v>
      </c>
      <c r="T16" s="635">
        <v>657.425164</v>
      </c>
      <c r="U16" s="635">
        <v>8.7420899999999975</v>
      </c>
      <c r="V16" s="635">
        <f>T16+U16</f>
        <v>666.16725399999996</v>
      </c>
      <c r="W16" s="634">
        <v>657.23171300000001</v>
      </c>
      <c r="X16" s="635">
        <v>8.7920899999999982</v>
      </c>
      <c r="Y16" s="636">
        <f>W16+X16</f>
        <v>666.02380300000004</v>
      </c>
      <c r="Z16" s="634">
        <v>657.39603799999998</v>
      </c>
      <c r="AA16" s="635">
        <v>8.7920899999999982</v>
      </c>
      <c r="AB16" s="636">
        <f>Z16+AA16</f>
        <v>666.18812800000001</v>
      </c>
      <c r="AC16" s="635">
        <v>658.42704900000001</v>
      </c>
      <c r="AD16" s="635">
        <v>8.9030379999999987</v>
      </c>
      <c r="AE16" s="635">
        <f>AC16+AD16</f>
        <v>667.33008700000005</v>
      </c>
      <c r="AF16" s="635">
        <v>658.29363499999999</v>
      </c>
      <c r="AG16" s="635">
        <v>8.9030379999999987</v>
      </c>
      <c r="AH16" s="635">
        <f>AF16+AG16</f>
        <v>667.19667300000003</v>
      </c>
      <c r="AI16" s="634">
        <v>657.38770599999998</v>
      </c>
      <c r="AJ16" s="635">
        <v>8.9030379999999987</v>
      </c>
      <c r="AK16" s="636">
        <f>AI16+AJ16</f>
        <v>666.29074400000002</v>
      </c>
      <c r="AL16" s="634">
        <v>656.93017599999996</v>
      </c>
      <c r="AM16" s="635">
        <v>8.9030379999999987</v>
      </c>
      <c r="AN16" s="636">
        <f>AL16+AM16</f>
        <v>665.833214</v>
      </c>
      <c r="AO16" s="634">
        <v>656.801469</v>
      </c>
      <c r="AP16" s="635">
        <v>8.9595379999999984</v>
      </c>
      <c r="AQ16" s="636">
        <f>AO16+AP16</f>
        <v>665.76100699999995</v>
      </c>
      <c r="AR16" s="634">
        <v>656.64429500000006</v>
      </c>
      <c r="AS16" s="635">
        <v>8.9595379999999984</v>
      </c>
      <c r="AT16" s="636">
        <f>AR16+AS16</f>
        <v>665.60383300000001</v>
      </c>
      <c r="AU16" s="635">
        <v>656.72531100000003</v>
      </c>
      <c r="AV16" s="635">
        <v>8.8355379999999979</v>
      </c>
      <c r="AW16" s="635">
        <f>AU16+AV16</f>
        <v>665.56084900000008</v>
      </c>
      <c r="AX16" s="635">
        <v>656.65044999999998</v>
      </c>
      <c r="AY16" s="635">
        <v>8.7555379999999978</v>
      </c>
      <c r="AZ16" s="635">
        <f>AX16+AY16</f>
        <v>665.40598799999998</v>
      </c>
      <c r="BA16" s="635">
        <v>656.64726399999995</v>
      </c>
      <c r="BB16" s="635">
        <v>8.7555379999999978</v>
      </c>
      <c r="BC16" s="635">
        <f>BA16+BB16</f>
        <v>665.40280199999995</v>
      </c>
      <c r="BD16" s="634">
        <v>657.10168399999998</v>
      </c>
      <c r="BE16" s="635">
        <v>8.756537999999999</v>
      </c>
      <c r="BF16" s="636">
        <f>BD16+BE16</f>
        <v>665.85822199999996</v>
      </c>
      <c r="BG16" s="634">
        <v>656.94103399999995</v>
      </c>
      <c r="BH16" s="635">
        <v>8.8665379999999985</v>
      </c>
      <c r="BI16" s="636">
        <f>BG16+BH16</f>
        <v>665.80757199999994</v>
      </c>
      <c r="BJ16" s="634" t="s">
        <v>23</v>
      </c>
    </row>
    <row r="17" spans="1:62" x14ac:dyDescent="0.25">
      <c r="A17" s="637" t="s">
        <v>19</v>
      </c>
      <c r="B17" s="639">
        <v>113.84951599999999</v>
      </c>
      <c r="C17" s="639">
        <v>4.8899999999999997</v>
      </c>
      <c r="D17" s="640">
        <f>B17+C17</f>
        <v>118.73951599999999</v>
      </c>
      <c r="E17" s="639">
        <v>115.059493</v>
      </c>
      <c r="F17" s="639">
        <v>4.8899999999999997</v>
      </c>
      <c r="G17" s="640">
        <f>E17+F17</f>
        <v>119.949493</v>
      </c>
      <c r="H17" s="639">
        <v>115.059493</v>
      </c>
      <c r="I17" s="639">
        <v>4.8899999999999997</v>
      </c>
      <c r="J17" s="640">
        <f>H17+I17</f>
        <v>119.949493</v>
      </c>
      <c r="K17" s="639">
        <v>114.857832</v>
      </c>
      <c r="L17" s="639">
        <v>4.99</v>
      </c>
      <c r="M17" s="640">
        <f>K17+L17</f>
        <v>119.847832</v>
      </c>
      <c r="N17" s="639">
        <v>114.857832</v>
      </c>
      <c r="O17" s="639">
        <v>4.99</v>
      </c>
      <c r="P17" s="639">
        <f>N17+O17</f>
        <v>119.847832</v>
      </c>
      <c r="Q17" s="639">
        <v>114.857832</v>
      </c>
      <c r="R17" s="639">
        <v>4.99</v>
      </c>
      <c r="S17" s="639">
        <f>Q17+R17</f>
        <v>119.847832</v>
      </c>
      <c r="T17" s="639">
        <v>115.00783199999999</v>
      </c>
      <c r="U17" s="639">
        <v>4.99</v>
      </c>
      <c r="V17" s="639">
        <f>T17+U17</f>
        <v>119.99783199999999</v>
      </c>
      <c r="W17" s="639">
        <v>115.217716</v>
      </c>
      <c r="X17" s="639">
        <v>4.99</v>
      </c>
      <c r="Y17" s="640">
        <f>W17+X17</f>
        <v>120.20771599999999</v>
      </c>
      <c r="Z17" s="639">
        <v>115.236164</v>
      </c>
      <c r="AA17" s="639">
        <v>4.99</v>
      </c>
      <c r="AB17" s="640">
        <f>Z17+AA17</f>
        <v>120.226164</v>
      </c>
      <c r="AC17" s="639">
        <v>115.517291</v>
      </c>
      <c r="AD17" s="639">
        <v>5.09</v>
      </c>
      <c r="AE17" s="639">
        <f>AC17+AD17</f>
        <v>120.607291</v>
      </c>
      <c r="AF17" s="639">
        <v>115.521091</v>
      </c>
      <c r="AG17" s="639">
        <v>5.09</v>
      </c>
      <c r="AH17" s="639">
        <f>AF17+AG17</f>
        <v>120.611091</v>
      </c>
      <c r="AI17" s="639">
        <v>115.671091</v>
      </c>
      <c r="AJ17" s="639">
        <v>5.09</v>
      </c>
      <c r="AK17" s="640">
        <f>AI17+AJ17</f>
        <v>120.76109100000001</v>
      </c>
      <c r="AL17" s="639">
        <v>115.680091</v>
      </c>
      <c r="AM17" s="639">
        <v>5.09</v>
      </c>
      <c r="AN17" s="640">
        <f>AL17+AM17</f>
        <v>120.77009100000001</v>
      </c>
      <c r="AO17" s="639">
        <v>115.680091</v>
      </c>
      <c r="AP17" s="639">
        <v>5.09</v>
      </c>
      <c r="AQ17" s="640">
        <f>AO17+AP17</f>
        <v>120.77009100000001</v>
      </c>
      <c r="AR17" s="639">
        <v>115.736154</v>
      </c>
      <c r="AS17" s="639">
        <v>5.09</v>
      </c>
      <c r="AT17" s="640">
        <f>AR17+AS17</f>
        <v>120.826154</v>
      </c>
      <c r="AU17" s="639">
        <v>115.74188599999999</v>
      </c>
      <c r="AV17" s="639">
        <v>5.09</v>
      </c>
      <c r="AW17" s="639">
        <f>AU17+AV17</f>
        <v>120.831886</v>
      </c>
      <c r="AX17" s="639">
        <v>115.74188599999999</v>
      </c>
      <c r="AY17" s="639">
        <v>5.09</v>
      </c>
      <c r="AZ17" s="639">
        <f>AX17+AY17</f>
        <v>120.831886</v>
      </c>
      <c r="BA17" s="639">
        <v>115.74188599999999</v>
      </c>
      <c r="BB17" s="639">
        <v>5.09</v>
      </c>
      <c r="BC17" s="639">
        <f>BA17+BB17</f>
        <v>120.831886</v>
      </c>
      <c r="BD17" s="639">
        <v>115.74188599999999</v>
      </c>
      <c r="BE17" s="639">
        <v>5.09</v>
      </c>
      <c r="BF17" s="640">
        <f>BD17+BE17</f>
        <v>120.831886</v>
      </c>
      <c r="BG17" s="639">
        <v>115.751886</v>
      </c>
      <c r="BH17" s="639">
        <v>5.09</v>
      </c>
      <c r="BI17" s="640">
        <f>BG17+BH17</f>
        <v>120.841886</v>
      </c>
      <c r="BJ17" s="639" t="s">
        <v>27</v>
      </c>
    </row>
    <row r="18" spans="1:62" x14ac:dyDescent="0.25">
      <c r="A18" s="641" t="s">
        <v>7</v>
      </c>
      <c r="B18" s="634">
        <v>72.011747999999997</v>
      </c>
      <c r="C18" s="635">
        <v>13.845499999999999</v>
      </c>
      <c r="D18" s="636">
        <f t="shared" ref="D18:D19" si="54">B18+C18</f>
        <v>85.857247999999998</v>
      </c>
      <c r="E18" s="634">
        <v>71.984831999999997</v>
      </c>
      <c r="F18" s="635">
        <v>13.874499999999999</v>
      </c>
      <c r="G18" s="636">
        <f t="shared" ref="G18:G19" si="55">E18+F18</f>
        <v>85.859331999999995</v>
      </c>
      <c r="H18" s="634">
        <v>72.005831999999998</v>
      </c>
      <c r="I18" s="635">
        <v>13.885299999999999</v>
      </c>
      <c r="J18" s="636">
        <f t="shared" ref="J18:J19" si="56">H18+I18</f>
        <v>85.891131999999999</v>
      </c>
      <c r="K18" s="634">
        <v>72.036916000000005</v>
      </c>
      <c r="L18" s="635">
        <v>13.885299999999999</v>
      </c>
      <c r="M18" s="636">
        <f t="shared" ref="M18:M19" si="57">K18+L18</f>
        <v>85.922216000000006</v>
      </c>
      <c r="N18" s="635">
        <v>72.077916000000002</v>
      </c>
      <c r="O18" s="635">
        <v>13.9093</v>
      </c>
      <c r="P18" s="635">
        <f t="shared" ref="P18:P19" si="58">N18+O18</f>
        <v>85.987216000000004</v>
      </c>
      <c r="Q18" s="635">
        <v>72.063261999999995</v>
      </c>
      <c r="R18" s="635">
        <v>13.9093</v>
      </c>
      <c r="S18" s="635">
        <f t="shared" ref="S18:S19" si="59">Q18+R18</f>
        <v>85.972561999999996</v>
      </c>
      <c r="T18" s="635">
        <v>72.126261999999997</v>
      </c>
      <c r="U18" s="635">
        <v>13.923299999999999</v>
      </c>
      <c r="V18" s="635">
        <f t="shared" ref="V18:V19" si="60">T18+U18</f>
        <v>86.049561999999995</v>
      </c>
      <c r="W18" s="634">
        <v>72.087462000000002</v>
      </c>
      <c r="X18" s="635">
        <v>14.003299999999999</v>
      </c>
      <c r="Y18" s="636">
        <f>W18+X18</f>
        <v>86.090761999999998</v>
      </c>
      <c r="Z18" s="634">
        <v>72.214461999999997</v>
      </c>
      <c r="AA18" s="635">
        <v>14.023299999999999</v>
      </c>
      <c r="AB18" s="636">
        <f>Z18+AA18</f>
        <v>86.237762000000004</v>
      </c>
      <c r="AC18" s="635">
        <v>72.310761999999997</v>
      </c>
      <c r="AD18" s="635">
        <v>14.054332999999998</v>
      </c>
      <c r="AE18" s="635">
        <f>AC18+AD18</f>
        <v>86.365094999999997</v>
      </c>
      <c r="AF18" s="635">
        <v>72.395762000000005</v>
      </c>
      <c r="AG18" s="635">
        <v>14.068332999999999</v>
      </c>
      <c r="AH18" s="635">
        <f>AF18+AG18</f>
        <v>86.464095</v>
      </c>
      <c r="AI18" s="634">
        <v>72.423761999999996</v>
      </c>
      <c r="AJ18" s="635">
        <v>14.068332999999999</v>
      </c>
      <c r="AK18" s="636">
        <f>AI18+AJ18</f>
        <v>86.492094999999992</v>
      </c>
      <c r="AL18" s="634">
        <v>72.500361999999996</v>
      </c>
      <c r="AM18" s="635">
        <v>14.068332999999999</v>
      </c>
      <c r="AN18" s="636">
        <f>AL18+AM18</f>
        <v>86.568694999999991</v>
      </c>
      <c r="AO18" s="634">
        <v>72.558362000000002</v>
      </c>
      <c r="AP18" s="635">
        <v>14.054332999999998</v>
      </c>
      <c r="AQ18" s="636">
        <f>AO18+AP18</f>
        <v>86.612695000000002</v>
      </c>
      <c r="AR18" s="634">
        <v>72.747861999999998</v>
      </c>
      <c r="AS18" s="635">
        <v>14.064333</v>
      </c>
      <c r="AT18" s="636">
        <f>AR18+AS18</f>
        <v>86.812195000000003</v>
      </c>
      <c r="AU18" s="635">
        <v>72.993092000000004</v>
      </c>
      <c r="AV18" s="635">
        <v>14.064333</v>
      </c>
      <c r="AW18" s="635">
        <f>AU18+AV18</f>
        <v>87.057425000000009</v>
      </c>
      <c r="AX18" s="635">
        <v>73.082092000000003</v>
      </c>
      <c r="AY18" s="635">
        <v>14.065833</v>
      </c>
      <c r="AZ18" s="635">
        <f>AX18+AY18</f>
        <v>87.147925000000001</v>
      </c>
      <c r="BA18" s="635">
        <v>73.060091999999997</v>
      </c>
      <c r="BB18" s="635">
        <v>14.065833</v>
      </c>
      <c r="BC18" s="635">
        <f>BA18+BB18</f>
        <v>87.125924999999995</v>
      </c>
      <c r="BD18" s="634">
        <v>73.077190000000002</v>
      </c>
      <c r="BE18" s="635">
        <v>14.064333</v>
      </c>
      <c r="BF18" s="636">
        <f>BD18+BE18</f>
        <v>87.141523000000007</v>
      </c>
      <c r="BG18" s="634">
        <v>73.203190000000006</v>
      </c>
      <c r="BH18" s="635">
        <v>14.072332999999999</v>
      </c>
      <c r="BI18" s="636">
        <f>BG18+BH18</f>
        <v>87.275523000000007</v>
      </c>
      <c r="BJ18" s="634" t="s">
        <v>24</v>
      </c>
    </row>
    <row r="19" spans="1:62" x14ac:dyDescent="0.25">
      <c r="A19" s="641" t="s">
        <v>8</v>
      </c>
      <c r="B19" s="642">
        <v>43.397142000000002</v>
      </c>
      <c r="C19" s="643">
        <v>19.229555000000001</v>
      </c>
      <c r="D19" s="644">
        <f t="shared" si="54"/>
        <v>62.626697000000007</v>
      </c>
      <c r="E19" s="642">
        <v>43.473238000000002</v>
      </c>
      <c r="F19" s="643">
        <v>19.2258</v>
      </c>
      <c r="G19" s="644">
        <f t="shared" si="55"/>
        <v>62.699038000000002</v>
      </c>
      <c r="H19" s="642">
        <v>43.544519000000001</v>
      </c>
      <c r="I19" s="643">
        <v>19.23141</v>
      </c>
      <c r="J19" s="644">
        <f t="shared" si="56"/>
        <v>62.775929000000005</v>
      </c>
      <c r="K19" s="642">
        <v>43.579214999999998</v>
      </c>
      <c r="L19" s="643">
        <v>19.229904999999999</v>
      </c>
      <c r="M19" s="644">
        <f t="shared" si="57"/>
        <v>62.809119999999993</v>
      </c>
      <c r="N19" s="643">
        <v>43.611246000000001</v>
      </c>
      <c r="O19" s="643">
        <v>19.225434999999997</v>
      </c>
      <c r="P19" s="643">
        <f t="shared" si="58"/>
        <v>62.836680999999999</v>
      </c>
      <c r="Q19" s="643">
        <v>43.628374000000001</v>
      </c>
      <c r="R19" s="643">
        <v>19.221734999999999</v>
      </c>
      <c r="S19" s="643">
        <f t="shared" si="59"/>
        <v>62.850109000000003</v>
      </c>
      <c r="T19" s="643">
        <v>43.677546999999997</v>
      </c>
      <c r="U19" s="643">
        <v>19.218599999999999</v>
      </c>
      <c r="V19" s="643">
        <f t="shared" si="60"/>
        <v>62.896146999999999</v>
      </c>
      <c r="W19" s="642">
        <v>43.770938999999998</v>
      </c>
      <c r="X19" s="643">
        <v>19.213279000000004</v>
      </c>
      <c r="Y19" s="636">
        <f t="shared" ref="Y19" si="61">W19+X19</f>
        <v>62.984217999999998</v>
      </c>
      <c r="Z19" s="642">
        <v>43.787896000000003</v>
      </c>
      <c r="AA19" s="643">
        <v>19.206139999999998</v>
      </c>
      <c r="AB19" s="636">
        <f t="shared" ref="AB19" si="62">Z19+AA19</f>
        <v>62.994036000000001</v>
      </c>
      <c r="AC19" s="635">
        <v>40.488728000000002</v>
      </c>
      <c r="AD19" s="635">
        <v>19.195267000000001</v>
      </c>
      <c r="AE19" s="635">
        <f t="shared" ref="AE19" si="63">AC19+AD19</f>
        <v>59.683995000000003</v>
      </c>
      <c r="AF19" s="635">
        <v>39.743487999999999</v>
      </c>
      <c r="AG19" s="635">
        <v>19.184942000000003</v>
      </c>
      <c r="AH19" s="635">
        <f t="shared" ref="AH19" si="64">AF19+AG19</f>
        <v>58.928430000000006</v>
      </c>
      <c r="AI19" s="642">
        <v>38.747585000000001</v>
      </c>
      <c r="AJ19" s="643">
        <v>19.169240000000002</v>
      </c>
      <c r="AK19" s="636">
        <f t="shared" ref="AK19" si="65">AI19+AJ19</f>
        <v>57.916825000000003</v>
      </c>
      <c r="AL19" s="642">
        <v>38.605542999999997</v>
      </c>
      <c r="AM19" s="643">
        <v>19.156755</v>
      </c>
      <c r="AN19" s="636">
        <f t="shared" ref="AN19" si="66">AL19+AM19</f>
        <v>57.762298000000001</v>
      </c>
      <c r="AO19" s="642">
        <v>38.655293</v>
      </c>
      <c r="AP19" s="643">
        <v>19.139348000000002</v>
      </c>
      <c r="AQ19" s="636">
        <f t="shared" ref="AQ19" si="67">AO19+AP19</f>
        <v>57.794640999999999</v>
      </c>
      <c r="AR19" s="642">
        <v>38.713428</v>
      </c>
      <c r="AS19" s="643">
        <v>19.138243000000003</v>
      </c>
      <c r="AT19" s="636">
        <f t="shared" ref="AT19" si="68">AR19+AS19</f>
        <v>57.851671000000003</v>
      </c>
      <c r="AU19" s="635">
        <v>38.750418000000003</v>
      </c>
      <c r="AV19" s="635">
        <v>19.131793000000005</v>
      </c>
      <c r="AW19" s="635">
        <f t="shared" ref="AW19" si="69">AU19+AV19</f>
        <v>57.882211000000012</v>
      </c>
      <c r="AX19" s="635">
        <v>38.762833000000001</v>
      </c>
      <c r="AY19" s="635">
        <v>19.126598000000005</v>
      </c>
      <c r="AZ19" s="635">
        <f t="shared" ref="AZ19" si="70">AX19+AY19</f>
        <v>57.889431000000002</v>
      </c>
      <c r="BA19" s="635">
        <v>38.758459999999999</v>
      </c>
      <c r="BB19" s="635">
        <v>19.115388000000003</v>
      </c>
      <c r="BC19" s="635">
        <f t="shared" ref="BC19" si="71">BA19+BB19</f>
        <v>57.873848000000002</v>
      </c>
      <c r="BD19" s="642">
        <v>38.702395000000003</v>
      </c>
      <c r="BE19" s="643">
        <v>19.092488000000007</v>
      </c>
      <c r="BF19" s="636">
        <f t="shared" ref="BF19" si="72">BD19+BE19</f>
        <v>57.794883000000013</v>
      </c>
      <c r="BG19" s="642">
        <v>38.689323000000002</v>
      </c>
      <c r="BH19" s="643">
        <v>19.061350000000001</v>
      </c>
      <c r="BI19" s="636">
        <f t="shared" si="53"/>
        <v>57.750673000000006</v>
      </c>
      <c r="BJ19" s="642" t="s">
        <v>25</v>
      </c>
    </row>
    <row r="20" spans="1:62" x14ac:dyDescent="0.25">
      <c r="A20" s="645" t="s">
        <v>9</v>
      </c>
      <c r="B20" s="646">
        <v>86.532636999999994</v>
      </c>
      <c r="C20" s="647">
        <v>18.544235</v>
      </c>
      <c r="D20" s="648">
        <f>B20+C20</f>
        <v>105.07687199999999</v>
      </c>
      <c r="E20" s="646">
        <v>85.796953000000002</v>
      </c>
      <c r="F20" s="647">
        <v>18.550530000000002</v>
      </c>
      <c r="G20" s="648">
        <f>E20+F20</f>
        <v>104.34748300000001</v>
      </c>
      <c r="H20" s="646">
        <v>85.898779000000005</v>
      </c>
      <c r="I20" s="647">
        <v>18.49296</v>
      </c>
      <c r="J20" s="648">
        <f>H20+I20</f>
        <v>104.391739</v>
      </c>
      <c r="K20" s="646">
        <v>86.112003000000001</v>
      </c>
      <c r="L20" s="647">
        <v>18.634015000000002</v>
      </c>
      <c r="M20" s="648">
        <f>K20+L20</f>
        <v>104.74601800000001</v>
      </c>
      <c r="N20" s="647">
        <v>85.891254000000004</v>
      </c>
      <c r="O20" s="647">
        <v>18.494615000000003</v>
      </c>
      <c r="P20" s="647">
        <f>N20+O20</f>
        <v>104.38586900000001</v>
      </c>
      <c r="Q20" s="647">
        <v>86.068969999999993</v>
      </c>
      <c r="R20" s="647">
        <v>18.132339999999999</v>
      </c>
      <c r="S20" s="647">
        <f>Q20+R20</f>
        <v>104.20130999999999</v>
      </c>
      <c r="T20" s="647">
        <v>86.048451999999997</v>
      </c>
      <c r="U20" s="647">
        <v>18.122496999999999</v>
      </c>
      <c r="V20" s="647">
        <f>T20+U20</f>
        <v>104.17094899999999</v>
      </c>
      <c r="W20" s="646">
        <v>86.094284999999999</v>
      </c>
      <c r="X20" s="643">
        <v>18.012447000000002</v>
      </c>
      <c r="Y20" s="648">
        <f>W20+X20</f>
        <v>104.10673199999999</v>
      </c>
      <c r="Z20" s="646">
        <v>86.103655000000003</v>
      </c>
      <c r="AA20" s="643">
        <v>18.013446999999999</v>
      </c>
      <c r="AB20" s="648">
        <f>Z20+AA20</f>
        <v>104.117102</v>
      </c>
      <c r="AC20" s="647">
        <v>86.125991999999997</v>
      </c>
      <c r="AD20" s="647">
        <v>17.987772</v>
      </c>
      <c r="AE20" s="647">
        <f>AC20+AD20</f>
        <v>104.113764</v>
      </c>
      <c r="AF20" s="647">
        <v>86.184057999999993</v>
      </c>
      <c r="AG20" s="647">
        <v>17.946942000000004</v>
      </c>
      <c r="AH20" s="647">
        <f>AF20+AG20</f>
        <v>104.131</v>
      </c>
      <c r="AI20" s="646">
        <v>86.515298000000001</v>
      </c>
      <c r="AJ20" s="643">
        <v>17.902312000000002</v>
      </c>
      <c r="AK20" s="648">
        <f>AI20+AJ20</f>
        <v>104.41761</v>
      </c>
      <c r="AL20" s="646">
        <v>86.506117000000003</v>
      </c>
      <c r="AM20" s="643">
        <v>17.899055000000001</v>
      </c>
      <c r="AN20" s="648">
        <f>AL20+AM20</f>
        <v>104.40517200000001</v>
      </c>
      <c r="AO20" s="646">
        <v>86.590553999999997</v>
      </c>
      <c r="AP20" s="643">
        <v>17.842475000000004</v>
      </c>
      <c r="AQ20" s="648">
        <f>AO20+AP20</f>
        <v>104.433029</v>
      </c>
      <c r="AR20" s="646">
        <v>86.646623000000005</v>
      </c>
      <c r="AS20" s="643">
        <v>17.847514999999998</v>
      </c>
      <c r="AT20" s="648">
        <f>AR20+AS20</f>
        <v>104.49413800000001</v>
      </c>
      <c r="AU20" s="647">
        <v>86.551715999999999</v>
      </c>
      <c r="AV20" s="647">
        <v>17.928345</v>
      </c>
      <c r="AW20" s="647">
        <f>AU20+AV20</f>
        <v>104.48006100000001</v>
      </c>
      <c r="AX20" s="647">
        <v>86.776381000000001</v>
      </c>
      <c r="AY20" s="647">
        <v>17.949210000000001</v>
      </c>
      <c r="AZ20" s="647">
        <f>AX20+AY20</f>
        <v>104.72559100000001</v>
      </c>
      <c r="BA20" s="647">
        <v>86.974474999999998</v>
      </c>
      <c r="BB20" s="647">
        <v>18.089225000000003</v>
      </c>
      <c r="BC20" s="647">
        <f>BA20+BB20</f>
        <v>105.0637</v>
      </c>
      <c r="BD20" s="646">
        <v>86.821884999999995</v>
      </c>
      <c r="BE20" s="647">
        <v>18.089225000000003</v>
      </c>
      <c r="BF20" s="648">
        <f>BD20+BE20</f>
        <v>104.91110999999999</v>
      </c>
      <c r="BG20" s="646">
        <v>86.833375000000004</v>
      </c>
      <c r="BH20" s="647">
        <v>18.007538</v>
      </c>
      <c r="BI20" s="648">
        <f>BG20+BH20</f>
        <v>104.840913</v>
      </c>
      <c r="BJ20" s="646" t="s">
        <v>26</v>
      </c>
    </row>
    <row r="21" spans="1:62" x14ac:dyDescent="0.25">
      <c r="A21" s="613" t="s">
        <v>3</v>
      </c>
      <c r="B21" s="614">
        <f>SUM(B6,B9,B13)</f>
        <v>1524.2702519999998</v>
      </c>
      <c r="C21" s="540">
        <f>SUM(C6,C9,C13)</f>
        <v>245.70838000000003</v>
      </c>
      <c r="D21" s="615">
        <f>B21+C21</f>
        <v>1769.9786319999998</v>
      </c>
      <c r="E21" s="614">
        <f>SUM(E6,E9,E13)</f>
        <v>1521.3702519999999</v>
      </c>
      <c r="F21" s="540">
        <f>SUM(F6,F9,F13)</f>
        <v>245.70838000000001</v>
      </c>
      <c r="G21" s="615">
        <f>E21+F21</f>
        <v>1767.078632</v>
      </c>
      <c r="H21" s="614">
        <f>SUM(H6,H9,H13)</f>
        <v>1521.3702520000002</v>
      </c>
      <c r="I21" s="540">
        <f>SUM(I6,I9,I13)</f>
        <v>245.70837999999998</v>
      </c>
      <c r="J21" s="615">
        <f>H21+I21</f>
        <v>1767.0786320000002</v>
      </c>
      <c r="K21" s="614">
        <f>SUM(K6,K9,K13)</f>
        <v>1521.3702520000002</v>
      </c>
      <c r="L21" s="540">
        <f>SUM(L6,L9,L13)</f>
        <v>245.70838000000001</v>
      </c>
      <c r="M21" s="615">
        <f>K21+L21</f>
        <v>1767.0786320000002</v>
      </c>
      <c r="N21" s="540">
        <f>SUM(N6,N9,N13)</f>
        <v>1521.3702519999999</v>
      </c>
      <c r="O21" s="540">
        <f>SUM(O6,O9,O13)</f>
        <v>245.70838000000003</v>
      </c>
      <c r="P21" s="540">
        <f>N21+O21</f>
        <v>1767.078632</v>
      </c>
      <c r="Q21" s="540">
        <f>SUM(Q6,Q9,Q13)</f>
        <v>1527.570252</v>
      </c>
      <c r="R21" s="540">
        <f>SUM(R6,R9,R13)</f>
        <v>245.70837999999998</v>
      </c>
      <c r="S21" s="540">
        <f>Q21+R21</f>
        <v>1773.278632</v>
      </c>
      <c r="T21" s="540">
        <f>SUM(T6,T9,T13)</f>
        <v>1527.570252</v>
      </c>
      <c r="U21" s="540">
        <f>SUM(U6,U9,U13)</f>
        <v>245.70837999999998</v>
      </c>
      <c r="V21" s="540">
        <f>T21+U21</f>
        <v>1773.278632</v>
      </c>
      <c r="W21" s="614">
        <f>SUM(W6,W9,W13)</f>
        <v>1527.5702519999998</v>
      </c>
      <c r="X21" s="540">
        <f>SUM(X6,X9,X13)</f>
        <v>245.70837999999998</v>
      </c>
      <c r="Y21" s="615">
        <f>W21+X21</f>
        <v>1773.2786319999998</v>
      </c>
      <c r="Z21" s="614">
        <f>SUM(Z6,Z9,Z13)</f>
        <v>1527.570252</v>
      </c>
      <c r="AA21" s="540">
        <f>SUM(AA6,AA9,AA13)</f>
        <v>245.70837999999998</v>
      </c>
      <c r="AB21" s="615">
        <f>Z21+AA21</f>
        <v>1773.278632</v>
      </c>
      <c r="AC21" s="540">
        <f>SUM(AC6,AC9,AC13)</f>
        <v>1527.570252</v>
      </c>
      <c r="AD21" s="540">
        <f>SUM(AD6,AD9,AD13)</f>
        <v>245.70838000000001</v>
      </c>
      <c r="AE21" s="540">
        <f>AC21+AD21</f>
        <v>1773.278632</v>
      </c>
      <c r="AF21" s="540">
        <f>SUM(AF6,AF9,AF13)</f>
        <v>1527.570252</v>
      </c>
      <c r="AG21" s="540">
        <f>SUM(AG6,AG9,AG13)</f>
        <v>245.70838000000001</v>
      </c>
      <c r="AH21" s="540">
        <f>AF21+AG21</f>
        <v>1773.278632</v>
      </c>
      <c r="AI21" s="614">
        <f>SUM(AI6,AI9,AI13)</f>
        <v>1527.5702520000002</v>
      </c>
      <c r="AJ21" s="540">
        <f>SUM(AJ6,AJ9,AJ13)</f>
        <v>245.70838000000003</v>
      </c>
      <c r="AK21" s="615">
        <f>AI21+AJ21</f>
        <v>1773.2786320000002</v>
      </c>
      <c r="AL21" s="614">
        <f>SUM(AL6,AL9,AL13)</f>
        <v>1527.5702519999995</v>
      </c>
      <c r="AM21" s="540">
        <f>SUM(AM6,AM9,AM13)</f>
        <v>245.70838000000003</v>
      </c>
      <c r="AN21" s="615">
        <f>AL21+AM21</f>
        <v>1773.2786319999996</v>
      </c>
      <c r="AO21" s="614">
        <f>SUM(AO6,AO9,AO13)</f>
        <v>1527.570252</v>
      </c>
      <c r="AP21" s="540">
        <f>SUM(AP6,AP9,AP13)</f>
        <v>245.70837999999998</v>
      </c>
      <c r="AQ21" s="615">
        <f>AO21+AP21</f>
        <v>1773.278632</v>
      </c>
      <c r="AR21" s="614">
        <f>SUM(AR6,AR9,AR13)</f>
        <v>1527.5702520000002</v>
      </c>
      <c r="AS21" s="540">
        <f>SUM(AS6,AS9,AS13)</f>
        <v>245.70838000000003</v>
      </c>
      <c r="AT21" s="615">
        <f>AR21+AS21</f>
        <v>1773.2786320000002</v>
      </c>
      <c r="AU21" s="540">
        <f>SUM(AU6,AU9,AU13)</f>
        <v>1527.570252</v>
      </c>
      <c r="AV21" s="540">
        <f>SUM(AV6,AV9,AV13)</f>
        <v>245.70838000000001</v>
      </c>
      <c r="AW21" s="540">
        <f>AU21+AV21</f>
        <v>1773.278632</v>
      </c>
      <c r="AX21" s="540">
        <f>SUM(AX6,AX9,AX13)</f>
        <v>1527.5702519999998</v>
      </c>
      <c r="AY21" s="540">
        <f>SUM(AY6,AY9,AY13)</f>
        <v>245.70838000000001</v>
      </c>
      <c r="AZ21" s="540">
        <f>AX21+AY21</f>
        <v>1773.2786319999998</v>
      </c>
      <c r="BA21" s="540">
        <f>SUM(BA6,BA9,BA13)</f>
        <v>1527.5702519999998</v>
      </c>
      <c r="BB21" s="540">
        <f>SUM(BB6,BB9,BB13)</f>
        <v>245.70838000000001</v>
      </c>
      <c r="BC21" s="540">
        <f>BA21+BB21</f>
        <v>1773.2786319999998</v>
      </c>
      <c r="BD21" s="614">
        <f>SUM(BD6,BD9,BD13)</f>
        <v>1527.570252</v>
      </c>
      <c r="BE21" s="540">
        <f>SUM(BE6,BE9,BE13)</f>
        <v>245.70865500000002</v>
      </c>
      <c r="BF21" s="615">
        <f>BD21+BE21</f>
        <v>1773.2789069999999</v>
      </c>
      <c r="BG21" s="614">
        <f>SUM(BG6,BG9,BG13)</f>
        <v>1527.570252</v>
      </c>
      <c r="BH21" s="540">
        <f>SUM(BH6,BH9,BH13)</f>
        <v>245.70838000000001</v>
      </c>
      <c r="BI21" s="615">
        <f>BG21+BH21</f>
        <v>1773.278632</v>
      </c>
      <c r="BJ21" s="614" t="s">
        <v>3</v>
      </c>
    </row>
    <row r="22" spans="1:62" x14ac:dyDescent="0.25">
      <c r="A22" s="2"/>
      <c r="B22" s="2"/>
      <c r="C22" s="2"/>
      <c r="D22" s="2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</row>
    <row r="23" spans="1:62" ht="18.75" x14ac:dyDescent="0.25">
      <c r="A23" s="9" t="s">
        <v>11</v>
      </c>
      <c r="B23" s="9"/>
      <c r="C23" s="9"/>
      <c r="D23" s="9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 t="s">
        <v>13</v>
      </c>
    </row>
    <row r="24" spans="1:62" x14ac:dyDescent="0.25">
      <c r="A24" s="1385" t="s">
        <v>16</v>
      </c>
      <c r="B24" s="1381">
        <f>B4</f>
        <v>42705</v>
      </c>
      <c r="C24" s="1382"/>
      <c r="D24" s="1383"/>
      <c r="E24" s="1381">
        <f>E4</f>
        <v>42706</v>
      </c>
      <c r="F24" s="1382"/>
      <c r="G24" s="1383"/>
      <c r="H24" s="1381">
        <f>H4</f>
        <v>42709</v>
      </c>
      <c r="I24" s="1382"/>
      <c r="J24" s="1383"/>
      <c r="K24" s="1381">
        <f>K4</f>
        <v>42710</v>
      </c>
      <c r="L24" s="1382"/>
      <c r="M24" s="1383"/>
      <c r="N24" s="1381">
        <f>N4</f>
        <v>42711</v>
      </c>
      <c r="O24" s="1382"/>
      <c r="P24" s="1383"/>
      <c r="Q24" s="1381">
        <f>Q4</f>
        <v>42712</v>
      </c>
      <c r="R24" s="1382"/>
      <c r="S24" s="1383"/>
      <c r="T24" s="1381">
        <f>T4</f>
        <v>42713</v>
      </c>
      <c r="U24" s="1382"/>
      <c r="V24" s="1383"/>
      <c r="W24" s="1381">
        <f>W4</f>
        <v>42717</v>
      </c>
      <c r="X24" s="1382"/>
      <c r="Y24" s="1383"/>
      <c r="Z24" s="1381">
        <f>Z4</f>
        <v>42718</v>
      </c>
      <c r="AA24" s="1382"/>
      <c r="AB24" s="1383"/>
      <c r="AC24" s="1381">
        <f>AC4</f>
        <v>42719</v>
      </c>
      <c r="AD24" s="1382"/>
      <c r="AE24" s="1383"/>
      <c r="AF24" s="1381">
        <f>AF4</f>
        <v>42720</v>
      </c>
      <c r="AG24" s="1382"/>
      <c r="AH24" s="1383"/>
      <c r="AI24" s="1381">
        <f>AI4</f>
        <v>42723</v>
      </c>
      <c r="AJ24" s="1382"/>
      <c r="AK24" s="1383"/>
      <c r="AL24" s="1381">
        <f>AL4</f>
        <v>42724</v>
      </c>
      <c r="AM24" s="1382"/>
      <c r="AN24" s="1383"/>
      <c r="AO24" s="1381">
        <f>AO4</f>
        <v>42725</v>
      </c>
      <c r="AP24" s="1382"/>
      <c r="AQ24" s="1383"/>
      <c r="AR24" s="1381">
        <f>AR4</f>
        <v>42726</v>
      </c>
      <c r="AS24" s="1382"/>
      <c r="AT24" s="1383"/>
      <c r="AU24" s="1381">
        <f>AU4</f>
        <v>42727</v>
      </c>
      <c r="AV24" s="1382"/>
      <c r="AW24" s="1383"/>
      <c r="AX24" s="1381">
        <f>AX4</f>
        <v>42731</v>
      </c>
      <c r="AY24" s="1382"/>
      <c r="AZ24" s="1383"/>
      <c r="BA24" s="1381">
        <f>BA4</f>
        <v>42732</v>
      </c>
      <c r="BB24" s="1382"/>
      <c r="BC24" s="1383"/>
      <c r="BD24" s="1381">
        <f>BD4</f>
        <v>42733</v>
      </c>
      <c r="BE24" s="1382"/>
      <c r="BF24" s="1383"/>
      <c r="BG24" s="1381">
        <f>BG4</f>
        <v>42734</v>
      </c>
      <c r="BH24" s="1382"/>
      <c r="BI24" s="1383"/>
      <c r="BJ24" s="1251" t="s">
        <v>33</v>
      </c>
    </row>
    <row r="25" spans="1:62" x14ac:dyDescent="0.25">
      <c r="A25" s="1385"/>
      <c r="B25" s="1257" t="s">
        <v>14</v>
      </c>
      <c r="C25" s="1258" t="s">
        <v>15</v>
      </c>
      <c r="D25" s="1259" t="s">
        <v>3</v>
      </c>
      <c r="E25" s="1269" t="s">
        <v>14</v>
      </c>
      <c r="F25" s="1270" t="s">
        <v>15</v>
      </c>
      <c r="G25" s="1271" t="s">
        <v>3</v>
      </c>
      <c r="H25" s="1275" t="s">
        <v>14</v>
      </c>
      <c r="I25" s="1276" t="s">
        <v>15</v>
      </c>
      <c r="J25" s="1277" t="s">
        <v>3</v>
      </c>
      <c r="K25" s="1281" t="s">
        <v>14</v>
      </c>
      <c r="L25" s="1282" t="s">
        <v>15</v>
      </c>
      <c r="M25" s="1283" t="s">
        <v>3</v>
      </c>
      <c r="N25" s="1287" t="s">
        <v>14</v>
      </c>
      <c r="O25" s="1288" t="s">
        <v>15</v>
      </c>
      <c r="P25" s="1289" t="s">
        <v>3</v>
      </c>
      <c r="Q25" s="1293" t="s">
        <v>14</v>
      </c>
      <c r="R25" s="1294" t="s">
        <v>15</v>
      </c>
      <c r="S25" s="1295" t="s">
        <v>3</v>
      </c>
      <c r="T25" s="1299" t="s">
        <v>14</v>
      </c>
      <c r="U25" s="1300" t="s">
        <v>15</v>
      </c>
      <c r="V25" s="1301" t="s">
        <v>3</v>
      </c>
      <c r="W25" s="1306" t="s">
        <v>14</v>
      </c>
      <c r="X25" s="1307" t="s">
        <v>15</v>
      </c>
      <c r="Y25" s="1308" t="s">
        <v>3</v>
      </c>
      <c r="Z25" s="1312" t="s">
        <v>14</v>
      </c>
      <c r="AA25" s="1313" t="s">
        <v>15</v>
      </c>
      <c r="AB25" s="1314" t="s">
        <v>3</v>
      </c>
      <c r="AC25" s="1318" t="s">
        <v>14</v>
      </c>
      <c r="AD25" s="1319" t="s">
        <v>15</v>
      </c>
      <c r="AE25" s="1320" t="s">
        <v>3</v>
      </c>
      <c r="AF25" s="1324" t="s">
        <v>14</v>
      </c>
      <c r="AG25" s="1325" t="s">
        <v>15</v>
      </c>
      <c r="AH25" s="1326" t="s">
        <v>3</v>
      </c>
      <c r="AI25" s="1330" t="s">
        <v>14</v>
      </c>
      <c r="AJ25" s="1331" t="s">
        <v>15</v>
      </c>
      <c r="AK25" s="1332" t="s">
        <v>3</v>
      </c>
      <c r="AL25" s="1336" t="s">
        <v>14</v>
      </c>
      <c r="AM25" s="1337" t="s">
        <v>15</v>
      </c>
      <c r="AN25" s="1338" t="s">
        <v>3</v>
      </c>
      <c r="AO25" s="1342" t="s">
        <v>14</v>
      </c>
      <c r="AP25" s="1343" t="s">
        <v>15</v>
      </c>
      <c r="AQ25" s="1344" t="s">
        <v>3</v>
      </c>
      <c r="AR25" s="1354" t="s">
        <v>14</v>
      </c>
      <c r="AS25" s="1355" t="s">
        <v>15</v>
      </c>
      <c r="AT25" s="1356" t="s">
        <v>3</v>
      </c>
      <c r="AU25" s="1348" t="s">
        <v>14</v>
      </c>
      <c r="AV25" s="1349" t="s">
        <v>15</v>
      </c>
      <c r="AW25" s="1350" t="s">
        <v>3</v>
      </c>
      <c r="AX25" s="1360" t="s">
        <v>14</v>
      </c>
      <c r="AY25" s="1361" t="s">
        <v>15</v>
      </c>
      <c r="AZ25" s="1362" t="s">
        <v>3</v>
      </c>
      <c r="BA25" s="1366" t="s">
        <v>14</v>
      </c>
      <c r="BB25" s="1367" t="s">
        <v>15</v>
      </c>
      <c r="BC25" s="1368" t="s">
        <v>3</v>
      </c>
      <c r="BD25" s="1372" t="s">
        <v>14</v>
      </c>
      <c r="BE25" s="1373" t="s">
        <v>15</v>
      </c>
      <c r="BF25" s="1374" t="s">
        <v>3</v>
      </c>
      <c r="BG25" s="1251" t="s">
        <v>14</v>
      </c>
      <c r="BH25" s="1252" t="s">
        <v>15</v>
      </c>
      <c r="BI25" s="1253" t="s">
        <v>3</v>
      </c>
      <c r="BJ25" s="1251"/>
    </row>
    <row r="26" spans="1:62" x14ac:dyDescent="0.25">
      <c r="A26" s="60" t="s">
        <v>0</v>
      </c>
      <c r="B26" s="61">
        <f t="shared" ref="B26:BF26" si="73">(B6/B21)*100</f>
        <v>20.340120106208044</v>
      </c>
      <c r="C26" s="61">
        <f t="shared" si="73"/>
        <v>50.433614840486918</v>
      </c>
      <c r="D26" s="61">
        <f t="shared" si="73"/>
        <v>24.517698132301526</v>
      </c>
      <c r="E26" s="61">
        <f t="shared" si="73"/>
        <v>20.159160046465793</v>
      </c>
      <c r="F26" s="62">
        <f t="shared" si="73"/>
        <v>50.445197677018591</v>
      </c>
      <c r="G26" s="63">
        <f t="shared" si="73"/>
        <v>24.370366671945582</v>
      </c>
      <c r="H26" s="61">
        <f t="shared" si="73"/>
        <v>21.115134503103192</v>
      </c>
      <c r="I26" s="62">
        <f t="shared" si="73"/>
        <v>50.507531733349921</v>
      </c>
      <c r="J26" s="63">
        <f t="shared" si="73"/>
        <v>25.202082405125246</v>
      </c>
      <c r="K26" s="61">
        <f t="shared" si="73"/>
        <v>21.068277796192902</v>
      </c>
      <c r="L26" s="62">
        <f t="shared" si="73"/>
        <v>50.413700989766809</v>
      </c>
      <c r="M26" s="63">
        <f t="shared" si="73"/>
        <v>25.148694062189303</v>
      </c>
      <c r="N26" s="62">
        <f t="shared" si="73"/>
        <v>21.682491528038632</v>
      </c>
      <c r="O26" s="62">
        <f t="shared" si="73"/>
        <v>50.405508350997216</v>
      </c>
      <c r="P26" s="62">
        <f t="shared" si="73"/>
        <v>25.676363563203342</v>
      </c>
      <c r="Q26" s="62">
        <f t="shared" si="73"/>
        <v>21.748746191216085</v>
      </c>
      <c r="R26" s="62">
        <f t="shared" si="73"/>
        <v>50.436714042882869</v>
      </c>
      <c r="S26" s="62">
        <f t="shared" si="73"/>
        <v>25.723797815435468</v>
      </c>
      <c r="T26" s="62">
        <f t="shared" si="73"/>
        <v>21.623702580455856</v>
      </c>
      <c r="U26" s="62">
        <f t="shared" si="73"/>
        <v>50.479917290570228</v>
      </c>
      <c r="V26" s="62">
        <f t="shared" si="73"/>
        <v>25.622066763842898</v>
      </c>
      <c r="W26" s="61">
        <f t="shared" si="73"/>
        <v>20.522360499594232</v>
      </c>
      <c r="X26" s="62">
        <f t="shared" si="73"/>
        <v>50.399883797207082</v>
      </c>
      <c r="Y26" s="63">
        <f t="shared" si="73"/>
        <v>24.662238866926131</v>
      </c>
      <c r="Z26" s="61">
        <f t="shared" si="73"/>
        <v>20.266224849212371</v>
      </c>
      <c r="AA26" s="62">
        <f t="shared" si="73"/>
        <v>50.406452152751172</v>
      </c>
      <c r="AB26" s="63">
        <f t="shared" si="73"/>
        <v>24.442503912154514</v>
      </c>
      <c r="AC26" s="62">
        <f t="shared" si="73"/>
        <v>20.400176200865165</v>
      </c>
      <c r="AD26" s="62">
        <f t="shared" si="73"/>
        <v>50.292319700288616</v>
      </c>
      <c r="AE26" s="62">
        <f t="shared" si="73"/>
        <v>24.542080367209884</v>
      </c>
      <c r="AF26" s="62">
        <f t="shared" si="73"/>
        <v>20.860501216411485</v>
      </c>
      <c r="AG26" s="62">
        <f t="shared" si="73"/>
        <v>50.338779247170976</v>
      </c>
      <c r="AH26" s="62">
        <f t="shared" si="73"/>
        <v>24.945059508279236</v>
      </c>
      <c r="AI26" s="61">
        <f t="shared" si="73"/>
        <v>21.555958069285573</v>
      </c>
      <c r="AJ26" s="62">
        <f t="shared" si="73"/>
        <v>50.359263693000621</v>
      </c>
      <c r="AK26" s="63">
        <f t="shared" si="73"/>
        <v>25.546991083350516</v>
      </c>
      <c r="AL26" s="61">
        <f t="shared" si="73"/>
        <v>20.964336048094246</v>
      </c>
      <c r="AM26" s="62">
        <f t="shared" si="73"/>
        <v>50.365670474893854</v>
      </c>
      <c r="AN26" s="63">
        <f t="shared" si="73"/>
        <v>25.038232908679188</v>
      </c>
      <c r="AO26" s="61">
        <f t="shared" si="73"/>
        <v>19.605218195883019</v>
      </c>
      <c r="AP26" s="62">
        <f t="shared" si="73"/>
        <v>50.373601421327187</v>
      </c>
      <c r="AQ26" s="63">
        <f t="shared" si="73"/>
        <v>23.868535568075352</v>
      </c>
      <c r="AR26" s="61">
        <f t="shared" si="73"/>
        <v>19.57982486294188</v>
      </c>
      <c r="AS26" s="62">
        <f t="shared" si="73"/>
        <v>50.376069794607737</v>
      </c>
      <c r="AT26" s="63">
        <f t="shared" si="73"/>
        <v>23.847002798599107</v>
      </c>
      <c r="AU26" s="62">
        <f t="shared" si="73"/>
        <v>19.129822711420545</v>
      </c>
      <c r="AV26" s="62">
        <f t="shared" si="73"/>
        <v>50.380391991514493</v>
      </c>
      <c r="AW26" s="62">
        <f t="shared" si="73"/>
        <v>23.459952569935442</v>
      </c>
      <c r="AX26" s="62">
        <f t="shared" si="73"/>
        <v>18.634716251334808</v>
      </c>
      <c r="AY26" s="62">
        <f t="shared" si="73"/>
        <v>50.328635514995455</v>
      </c>
      <c r="AZ26" s="62">
        <f t="shared" si="73"/>
        <v>23.026277406809697</v>
      </c>
      <c r="BA26" s="62">
        <f t="shared" si="73"/>
        <v>17.926732576879221</v>
      </c>
      <c r="BB26" s="62">
        <f t="shared" si="73"/>
        <v>50.332784742628647</v>
      </c>
      <c r="BC26" s="62">
        <f t="shared" si="73"/>
        <v>22.416968028970192</v>
      </c>
      <c r="BD26" s="61">
        <f t="shared" si="73"/>
        <v>17.891741518412342</v>
      </c>
      <c r="BE26" s="62">
        <f t="shared" si="73"/>
        <v>50.328699247488863</v>
      </c>
      <c r="BF26" s="63">
        <f t="shared" si="73"/>
        <v>22.386263629086297</v>
      </c>
      <c r="BG26" s="61">
        <f t="shared" ref="BG26:BI26" si="74">(BG6/BG21)*100</f>
        <v>18.061971463424388</v>
      </c>
      <c r="BH26" s="62">
        <f t="shared" si="74"/>
        <v>50.282582954639153</v>
      </c>
      <c r="BI26" s="63">
        <f t="shared" si="74"/>
        <v>22.5265119531424</v>
      </c>
      <c r="BJ26" s="61" t="s">
        <v>0</v>
      </c>
    </row>
    <row r="27" spans="1:62" x14ac:dyDescent="0.25">
      <c r="A27" s="15" t="s">
        <v>35</v>
      </c>
      <c r="B27" s="28">
        <f t="shared" ref="B27:BF27" si="75">(B7/B21)*100</f>
        <v>20.340120106208044</v>
      </c>
      <c r="C27" s="28">
        <f t="shared" si="75"/>
        <v>41.282163432928094</v>
      </c>
      <c r="D27" s="28">
        <f t="shared" si="75"/>
        <v>23.247293925523508</v>
      </c>
      <c r="E27" s="28">
        <f t="shared" si="75"/>
        <v>20.159160046465793</v>
      </c>
      <c r="F27" s="16">
        <f t="shared" si="75"/>
        <v>41.29374626945976</v>
      </c>
      <c r="G27" s="29">
        <f t="shared" si="75"/>
        <v>23.097877570849377</v>
      </c>
      <c r="H27" s="28">
        <f t="shared" si="75"/>
        <v>21.115134503103192</v>
      </c>
      <c r="I27" s="16">
        <f t="shared" si="75"/>
        <v>41.35363840663473</v>
      </c>
      <c r="J27" s="29">
        <f t="shared" si="75"/>
        <v>23.929253760564965</v>
      </c>
      <c r="K27" s="28">
        <f t="shared" si="75"/>
        <v>21.068277796192902</v>
      </c>
      <c r="L27" s="16">
        <f t="shared" si="75"/>
        <v>41.262249582207986</v>
      </c>
      <c r="M27" s="29">
        <f t="shared" si="75"/>
        <v>23.876204961093094</v>
      </c>
      <c r="N27" s="16">
        <f t="shared" si="75"/>
        <v>21.682491528038632</v>
      </c>
      <c r="O27" s="16">
        <f t="shared" si="75"/>
        <v>41.254056943438393</v>
      </c>
      <c r="P27" s="16">
        <f t="shared" si="75"/>
        <v>24.403874462107126</v>
      </c>
      <c r="Q27" s="16">
        <f t="shared" si="75"/>
        <v>21.748746191216085</v>
      </c>
      <c r="R27" s="16">
        <f t="shared" si="75"/>
        <v>41.285262635324045</v>
      </c>
      <c r="S27" s="16">
        <f t="shared" si="75"/>
        <v>24.455757779638095</v>
      </c>
      <c r="T27" s="16">
        <f t="shared" si="75"/>
        <v>21.623702580455856</v>
      </c>
      <c r="U27" s="16">
        <f t="shared" si="75"/>
        <v>41.328465883011404</v>
      </c>
      <c r="V27" s="16">
        <f t="shared" si="75"/>
        <v>24.354026728045522</v>
      </c>
      <c r="W27" s="28">
        <f t="shared" si="75"/>
        <v>20.522360499594232</v>
      </c>
      <c r="X27" s="16">
        <f t="shared" si="75"/>
        <v>41.248432389648251</v>
      </c>
      <c r="Y27" s="29">
        <f t="shared" si="75"/>
        <v>23.394198831128758</v>
      </c>
      <c r="Z27" s="28">
        <f t="shared" si="75"/>
        <v>20.266224849212371</v>
      </c>
      <c r="AA27" s="16">
        <f t="shared" si="75"/>
        <v>41.255000745192334</v>
      </c>
      <c r="AB27" s="29">
        <f t="shared" si="75"/>
        <v>23.174463876357134</v>
      </c>
      <c r="AC27" s="16">
        <f t="shared" si="75"/>
        <v>20.400176200865165</v>
      </c>
      <c r="AD27" s="16">
        <f t="shared" si="75"/>
        <v>41.140868292729785</v>
      </c>
      <c r="AE27" s="16">
        <f t="shared" si="75"/>
        <v>23.274040331412511</v>
      </c>
      <c r="AF27" s="16">
        <f t="shared" si="75"/>
        <v>20.860501216411485</v>
      </c>
      <c r="AG27" s="16">
        <f t="shared" si="75"/>
        <v>41.187327839612145</v>
      </c>
      <c r="AH27" s="16">
        <f t="shared" si="75"/>
        <v>23.677019472481859</v>
      </c>
      <c r="AI27" s="28">
        <f t="shared" si="75"/>
        <v>21.555958069285573</v>
      </c>
      <c r="AJ27" s="16">
        <f t="shared" si="75"/>
        <v>41.20781228544179</v>
      </c>
      <c r="AK27" s="29">
        <f t="shared" si="75"/>
        <v>24.278951047553139</v>
      </c>
      <c r="AL27" s="28">
        <f t="shared" si="75"/>
        <v>20.964336048094246</v>
      </c>
      <c r="AM27" s="16">
        <f t="shared" si="75"/>
        <v>41.210042571604596</v>
      </c>
      <c r="AN27" s="29">
        <f t="shared" si="75"/>
        <v>23.769614170820287</v>
      </c>
      <c r="AO27" s="28">
        <f t="shared" si="75"/>
        <v>19.605218195883019</v>
      </c>
      <c r="AP27" s="16">
        <f t="shared" si="75"/>
        <v>41.368665163149913</v>
      </c>
      <c r="AQ27" s="29">
        <f t="shared" si="75"/>
        <v>22.620796910386503</v>
      </c>
      <c r="AR27" s="28">
        <f t="shared" si="75"/>
        <v>19.57982486294188</v>
      </c>
      <c r="AS27" s="16">
        <f t="shared" si="75"/>
        <v>41.371133536430463</v>
      </c>
      <c r="AT27" s="29">
        <f t="shared" si="75"/>
        <v>22.599264140910257</v>
      </c>
      <c r="AU27" s="16">
        <f t="shared" si="75"/>
        <v>19.129822711420545</v>
      </c>
      <c r="AV27" s="16">
        <f t="shared" si="75"/>
        <v>41.258243613831979</v>
      </c>
      <c r="AW27" s="16">
        <f t="shared" si="75"/>
        <v>22.19597280975977</v>
      </c>
      <c r="AX27" s="16">
        <f t="shared" si="75"/>
        <v>18.634716251334808</v>
      </c>
      <c r="AY27" s="16">
        <f t="shared" si="75"/>
        <v>41.348932421433901</v>
      </c>
      <c r="AZ27" s="16">
        <f t="shared" si="75"/>
        <v>21.782035097572873</v>
      </c>
      <c r="BA27" s="16">
        <f t="shared" si="75"/>
        <v>17.926732576879221</v>
      </c>
      <c r="BB27" s="16">
        <f t="shared" si="75"/>
        <v>41.353081649067086</v>
      </c>
      <c r="BC27" s="16">
        <f t="shared" si="75"/>
        <v>21.172725719733368</v>
      </c>
      <c r="BD27" s="28">
        <f t="shared" si="75"/>
        <v>17.891741518412342</v>
      </c>
      <c r="BE27" s="16">
        <f t="shared" si="75"/>
        <v>41.292842126379306</v>
      </c>
      <c r="BF27" s="29">
        <f t="shared" si="75"/>
        <v>21.134239319071764</v>
      </c>
      <c r="BG27" s="28">
        <f t="shared" ref="BG27:BI27" si="76">(BG7/BG21)*100</f>
        <v>18.061971463424388</v>
      </c>
      <c r="BH27" s="16">
        <f t="shared" si="76"/>
        <v>41.305728766760005</v>
      </c>
      <c r="BI27" s="29">
        <f t="shared" si="76"/>
        <v>21.282664392924346</v>
      </c>
      <c r="BJ27" s="28" t="s">
        <v>38</v>
      </c>
    </row>
    <row r="28" spans="1:62" x14ac:dyDescent="0.25">
      <c r="A28" s="17" t="s">
        <v>36</v>
      </c>
      <c r="B28" s="30">
        <f t="shared" ref="B28:BF28" si="77">(B8/B21)*100</f>
        <v>0</v>
      </c>
      <c r="C28" s="30">
        <f t="shared" si="77"/>
        <v>9.1514514075588274</v>
      </c>
      <c r="D28" s="30">
        <f t="shared" si="77"/>
        <v>1.2704042067780172</v>
      </c>
      <c r="E28" s="30">
        <f t="shared" si="77"/>
        <v>0</v>
      </c>
      <c r="F28" s="18">
        <f t="shared" si="77"/>
        <v>9.1514514075588291</v>
      </c>
      <c r="G28" s="31">
        <f t="shared" si="77"/>
        <v>1.2724891010962096</v>
      </c>
      <c r="H28" s="30">
        <f t="shared" si="77"/>
        <v>0</v>
      </c>
      <c r="I28" s="18">
        <f t="shared" si="77"/>
        <v>9.1538933267151901</v>
      </c>
      <c r="J28" s="31">
        <f t="shared" si="77"/>
        <v>1.2728286445602832</v>
      </c>
      <c r="K28" s="30">
        <f t="shared" si="77"/>
        <v>0</v>
      </c>
      <c r="L28" s="18">
        <f t="shared" si="77"/>
        <v>9.1514514075588291</v>
      </c>
      <c r="M28" s="31">
        <f t="shared" si="77"/>
        <v>1.2724891010962094</v>
      </c>
      <c r="N28" s="18">
        <f t="shared" si="77"/>
        <v>0</v>
      </c>
      <c r="O28" s="18">
        <f t="shared" si="77"/>
        <v>9.1514514075588274</v>
      </c>
      <c r="P28" s="18">
        <f t="shared" si="77"/>
        <v>1.2724891010962096</v>
      </c>
      <c r="Q28" s="18">
        <f t="shared" si="77"/>
        <v>0</v>
      </c>
      <c r="R28" s="18">
        <f t="shared" si="77"/>
        <v>9.1514514075588309</v>
      </c>
      <c r="S28" s="18">
        <f t="shared" si="77"/>
        <v>1.2680400357973747</v>
      </c>
      <c r="T28" s="18">
        <f t="shared" si="77"/>
        <v>0</v>
      </c>
      <c r="U28" s="18">
        <f t="shared" si="77"/>
        <v>9.1514514075588309</v>
      </c>
      <c r="V28" s="18">
        <f t="shared" si="77"/>
        <v>1.2680400357973747</v>
      </c>
      <c r="W28" s="30">
        <f t="shared" si="77"/>
        <v>0</v>
      </c>
      <c r="X28" s="18">
        <f t="shared" si="77"/>
        <v>9.1514514075588309</v>
      </c>
      <c r="Y28" s="31">
        <f t="shared" si="77"/>
        <v>1.2680400357973749</v>
      </c>
      <c r="Z28" s="30">
        <f t="shared" si="77"/>
        <v>0</v>
      </c>
      <c r="AA28" s="18">
        <f t="shared" si="77"/>
        <v>9.1514514075588309</v>
      </c>
      <c r="AB28" s="31">
        <f t="shared" si="77"/>
        <v>1.2680400357973747</v>
      </c>
      <c r="AC28" s="18">
        <f t="shared" si="77"/>
        <v>0</v>
      </c>
      <c r="AD28" s="18">
        <f t="shared" si="77"/>
        <v>9.1514514075588291</v>
      </c>
      <c r="AE28" s="18">
        <f t="shared" si="77"/>
        <v>1.2680400357973747</v>
      </c>
      <c r="AF28" s="18">
        <f t="shared" si="77"/>
        <v>0</v>
      </c>
      <c r="AG28" s="18">
        <f t="shared" si="77"/>
        <v>9.1514514075588291</v>
      </c>
      <c r="AH28" s="18">
        <f t="shared" si="77"/>
        <v>1.2680400357973747</v>
      </c>
      <c r="AI28" s="30">
        <f t="shared" si="77"/>
        <v>0</v>
      </c>
      <c r="AJ28" s="18">
        <f t="shared" si="77"/>
        <v>9.1514514075588274</v>
      </c>
      <c r="AK28" s="31">
        <f t="shared" si="77"/>
        <v>1.2680400357973747</v>
      </c>
      <c r="AL28" s="30">
        <f t="shared" si="77"/>
        <v>0</v>
      </c>
      <c r="AM28" s="18">
        <f t="shared" si="77"/>
        <v>9.1556279032892576</v>
      </c>
      <c r="AN28" s="31">
        <f t="shared" si="77"/>
        <v>1.2686187378589022</v>
      </c>
      <c r="AO28" s="30">
        <f t="shared" si="77"/>
        <v>0</v>
      </c>
      <c r="AP28" s="18">
        <f t="shared" si="77"/>
        <v>9.0049362581772741</v>
      </c>
      <c r="AQ28" s="31">
        <f t="shared" si="77"/>
        <v>1.2477386576888496</v>
      </c>
      <c r="AR28" s="30">
        <f t="shared" si="77"/>
        <v>0</v>
      </c>
      <c r="AS28" s="18">
        <f t="shared" si="77"/>
        <v>9.0049362581772741</v>
      </c>
      <c r="AT28" s="31">
        <f t="shared" si="77"/>
        <v>1.2477386576888496</v>
      </c>
      <c r="AU28" s="18">
        <f t="shared" si="77"/>
        <v>0</v>
      </c>
      <c r="AV28" s="18">
        <f t="shared" si="77"/>
        <v>9.1221483776825174</v>
      </c>
      <c r="AW28" s="18">
        <f t="shared" si="77"/>
        <v>1.2639797601756697</v>
      </c>
      <c r="AX28" s="18">
        <f t="shared" si="77"/>
        <v>0</v>
      </c>
      <c r="AY28" s="18">
        <f t="shared" si="77"/>
        <v>8.9797030935615609</v>
      </c>
      <c r="AZ28" s="18">
        <f t="shared" si="77"/>
        <v>1.2442423092368262</v>
      </c>
      <c r="BA28" s="18">
        <f t="shared" si="77"/>
        <v>0</v>
      </c>
      <c r="BB28" s="18">
        <f t="shared" si="77"/>
        <v>8.9797030935615609</v>
      </c>
      <c r="BC28" s="18">
        <f t="shared" si="77"/>
        <v>1.2442423092368262</v>
      </c>
      <c r="BD28" s="30">
        <f t="shared" si="77"/>
        <v>0</v>
      </c>
      <c r="BE28" s="18">
        <f t="shared" si="77"/>
        <v>9.0358571211095509</v>
      </c>
      <c r="BF28" s="31">
        <f t="shared" si="77"/>
        <v>1.2520243100145327</v>
      </c>
      <c r="BG28" s="30">
        <f t="shared" ref="BG28:BI28" si="78">(BG8/BG21)*100</f>
        <v>0</v>
      </c>
      <c r="BH28" s="18">
        <f t="shared" si="78"/>
        <v>8.9768541878791428</v>
      </c>
      <c r="BI28" s="31">
        <f t="shared" si="78"/>
        <v>1.2438475602180492</v>
      </c>
      <c r="BJ28" s="30" t="s">
        <v>37</v>
      </c>
    </row>
    <row r="29" spans="1:62" x14ac:dyDescent="0.25">
      <c r="A29" s="64" t="s">
        <v>10</v>
      </c>
      <c r="B29" s="1263">
        <f>(B9/B21)*100</f>
        <v>6.8322630362532335</v>
      </c>
      <c r="C29" s="1263">
        <f t="shared" ref="C29" si="79">(C9/C21)*100</f>
        <v>0</v>
      </c>
      <c r="D29" s="1263">
        <f>(D9/D21)*100</f>
        <v>5.8838084888247399</v>
      </c>
      <c r="E29" s="65">
        <f>(E9/E21)*100</f>
        <v>6.8209663534291325</v>
      </c>
      <c r="F29" s="66">
        <f t="shared" ref="F29" si="80">(F9/F21)*100</f>
        <v>0</v>
      </c>
      <c r="G29" s="67">
        <f>(G9/G21)*100</f>
        <v>5.8725260506686947</v>
      </c>
      <c r="H29" s="65">
        <f>(H9/H21)*100</f>
        <v>5.747657605704255</v>
      </c>
      <c r="I29" s="66">
        <f t="shared" ref="I29" si="81">(I9/I21)*100</f>
        <v>0</v>
      </c>
      <c r="J29" s="67">
        <f>(J9/J21)*100</f>
        <v>4.9484585131919578</v>
      </c>
      <c r="K29" s="65">
        <f>(K9/K21)*100</f>
        <v>5.7377980728388787</v>
      </c>
      <c r="L29" s="66">
        <f t="shared" ref="L29" si="82">(L9/L21)*100</f>
        <v>0</v>
      </c>
      <c r="M29" s="67">
        <f>(M9/M21)*100</f>
        <v>4.9399699265901136</v>
      </c>
      <c r="N29" s="66">
        <f>(N9/N21)*100</f>
        <v>5.1031070771850482</v>
      </c>
      <c r="O29" s="66">
        <f t="shared" ref="O29" si="83">(O9/O21)*100</f>
        <v>0</v>
      </c>
      <c r="P29" s="66">
        <f>(P9/P21)*100</f>
        <v>4.3935313117407437</v>
      </c>
      <c r="Q29" s="66">
        <f>(Q9/Q21)*100</f>
        <v>5.108580302465854</v>
      </c>
      <c r="R29" s="66">
        <f t="shared" ref="R29" si="84">(R9/R21)*100</f>
        <v>0</v>
      </c>
      <c r="S29" s="66">
        <f>(S9/S21)*100</f>
        <v>4.4007270821272719</v>
      </c>
      <c r="T29" s="66">
        <f>(T9/T21)*100</f>
        <v>5.108580302465854</v>
      </c>
      <c r="U29" s="66">
        <f t="shared" ref="U29" si="85">(U9/U21)*100</f>
        <v>0</v>
      </c>
      <c r="V29" s="66">
        <f>(V9/V21)*100</f>
        <v>4.4007270821272719</v>
      </c>
      <c r="W29" s="65">
        <f>(W9/W21)*100</f>
        <v>6.2344859671959636</v>
      </c>
      <c r="X29" s="66">
        <f t="shared" ref="X29" si="86">(X9/X21)*100</f>
        <v>4.0698652605987637E-3</v>
      </c>
      <c r="Y29" s="67">
        <f>(Y9/Y21)*100</f>
        <v>5.371189348431737</v>
      </c>
      <c r="Z29" s="65">
        <f>(Z9/Z21)*100</f>
        <v>6.4313999877499581</v>
      </c>
      <c r="AA29" s="66">
        <f t="shared" ref="AA29" si="87">(AA9/AA21)*100</f>
        <v>0</v>
      </c>
      <c r="AB29" s="67">
        <f>(AB9/AB21)*100</f>
        <v>5.5402547139021747</v>
      </c>
      <c r="AC29" s="66">
        <f>(AC9/AC21)*100</f>
        <v>6.4313999877499581</v>
      </c>
      <c r="AD29" s="66">
        <f t="shared" ref="AD29" si="88">(AD9/AD21)*100</f>
        <v>4.0698652605987637E-2</v>
      </c>
      <c r="AE29" s="66">
        <f>(AE9/AE21)*100</f>
        <v>5.5458939855989868</v>
      </c>
      <c r="AF29" s="66">
        <f>(AF9/AF21)*100</f>
        <v>6.0044474471737752</v>
      </c>
      <c r="AG29" s="66">
        <f t="shared" ref="AG29" si="89">(AG9/AG21)*100</f>
        <v>0</v>
      </c>
      <c r="AH29" s="66">
        <f>(AH9/AH21)*100</f>
        <v>5.1724614138360634</v>
      </c>
      <c r="AI29" s="65">
        <f>(AI9/AI21)*100</f>
        <v>5.4051296751751607</v>
      </c>
      <c r="AJ29" s="66">
        <f t="shared" ref="AJ29" si="90">(AJ9/AJ21)*100</f>
        <v>0</v>
      </c>
      <c r="AK29" s="67">
        <f>(AK9/AK21)*100</f>
        <v>4.656186089992878</v>
      </c>
      <c r="AL29" s="65">
        <f>(AL9/AL21)*100</f>
        <v>6.0263776987979751</v>
      </c>
      <c r="AM29" s="66">
        <f t="shared" ref="AM29" si="91">(AM9/AM21)*100</f>
        <v>0</v>
      </c>
      <c r="AN29" s="67">
        <f>(AN9/AN21)*100</f>
        <v>5.1913529740203863</v>
      </c>
      <c r="AO29" s="65">
        <f>(AO9/AO21)*100</f>
        <v>7.3762992472833258</v>
      </c>
      <c r="AP29" s="66">
        <f t="shared" ref="AP29" si="92">(AP9/AP21)*100</f>
        <v>0</v>
      </c>
      <c r="AQ29" s="67">
        <f>(AQ9/AQ21)*100</f>
        <v>6.354227190620092</v>
      </c>
      <c r="AR29" s="65">
        <f>(AR9/AR21)*100</f>
        <v>7.376299247283324</v>
      </c>
      <c r="AS29" s="66">
        <f t="shared" ref="AS29" si="93">(AS9/AS21)*100</f>
        <v>0</v>
      </c>
      <c r="AT29" s="67">
        <f>(AT9/AT21)*100</f>
        <v>6.3542271906200902</v>
      </c>
      <c r="AU29" s="66">
        <f>(AU9/AU21)*100</f>
        <v>7.8032517878595078</v>
      </c>
      <c r="AV29" s="66">
        <f t="shared" ref="AV29" si="94">(AV9/AV21)*100</f>
        <v>0</v>
      </c>
      <c r="AW29" s="66">
        <f>(AW9/AW21)*100</f>
        <v>6.7220204906862033</v>
      </c>
      <c r="AX29" s="66">
        <f>(AX9/AX21)*100</f>
        <v>8.2660782922866201</v>
      </c>
      <c r="AY29" s="66">
        <f t="shared" ref="AY29" si="95">(AY9/AY21)*100</f>
        <v>0</v>
      </c>
      <c r="AZ29" s="66">
        <f>(AZ9/AZ21)*100</f>
        <v>7.120716999650849</v>
      </c>
      <c r="BA29" s="66">
        <f>(BA9/BA21)*100</f>
        <v>8.9694829302030694</v>
      </c>
      <c r="BB29" s="66">
        <f t="shared" ref="BB29" si="96">(BB9/BB21)*100</f>
        <v>0</v>
      </c>
      <c r="BC29" s="66">
        <f>(BC9/BC21)*100</f>
        <v>7.7266567434733524</v>
      </c>
      <c r="BD29" s="65">
        <f>(BD9/BD21)*100</f>
        <v>8.9694829302030676</v>
      </c>
      <c r="BE29" s="66">
        <f t="shared" ref="BE29" si="97">(BE9/BE21)*100</f>
        <v>0</v>
      </c>
      <c r="BF29" s="67">
        <f>(BF9/BF21)*100</f>
        <v>7.7266555452238288</v>
      </c>
      <c r="BG29" s="65">
        <f>(BG9/BG21)*100</f>
        <v>8.7883455981309595</v>
      </c>
      <c r="BH29" s="66">
        <f t="shared" ref="BH29" si="98">(BH9/BH21)*100</f>
        <v>0</v>
      </c>
      <c r="BI29" s="67">
        <f>(BI9/BI21)*100</f>
        <v>7.5706180956225495</v>
      </c>
      <c r="BJ29" s="65" t="s">
        <v>1</v>
      </c>
    </row>
    <row r="30" spans="1:62" ht="30" x14ac:dyDescent="0.25">
      <c r="A30" s="19" t="s">
        <v>30</v>
      </c>
      <c r="B30" s="1264">
        <f t="shared" ref="B30" si="99">(B10/B21)*100</f>
        <v>6.8322630362532335</v>
      </c>
      <c r="C30" s="1264">
        <f>(C10/C21)*100</f>
        <v>0</v>
      </c>
      <c r="D30" s="1264">
        <f t="shared" ref="D30:E30" si="100">(D10/D21)*100</f>
        <v>5.8838084888247399</v>
      </c>
      <c r="E30" s="32">
        <f t="shared" si="100"/>
        <v>6.8209663534291325</v>
      </c>
      <c r="F30" s="20">
        <f>(F10/F21)*100</f>
        <v>0</v>
      </c>
      <c r="G30" s="33">
        <f t="shared" ref="G30:H30" si="101">(G10/G21)*100</f>
        <v>5.8725260506686947</v>
      </c>
      <c r="H30" s="32">
        <f t="shared" si="101"/>
        <v>5.747657605704255</v>
      </c>
      <c r="I30" s="20">
        <f>(I10/I21)*100</f>
        <v>0</v>
      </c>
      <c r="J30" s="33">
        <f t="shared" ref="J30:K30" si="102">(J10/J21)*100</f>
        <v>4.9484585131919578</v>
      </c>
      <c r="K30" s="32">
        <f t="shared" si="102"/>
        <v>5.7377980728388787</v>
      </c>
      <c r="L30" s="20">
        <f>(L10/L21)*100</f>
        <v>0</v>
      </c>
      <c r="M30" s="33">
        <f t="shared" ref="M30:N30" si="103">(M10/M21)*100</f>
        <v>4.9399699265901136</v>
      </c>
      <c r="N30" s="20">
        <f t="shared" si="103"/>
        <v>5.1031070771850482</v>
      </c>
      <c r="O30" s="20">
        <f>(O10/O21)*100</f>
        <v>0</v>
      </c>
      <c r="P30" s="20">
        <f t="shared" ref="P30:Q30" si="104">(P10/P21)*100</f>
        <v>4.3935313117407437</v>
      </c>
      <c r="Q30" s="20">
        <f t="shared" si="104"/>
        <v>5.108580302465854</v>
      </c>
      <c r="R30" s="20">
        <f>(R10/R21)*100</f>
        <v>0</v>
      </c>
      <c r="S30" s="20">
        <f t="shared" ref="S30:T30" si="105">(S10/S21)*100</f>
        <v>4.4007270821272719</v>
      </c>
      <c r="T30" s="20">
        <f t="shared" si="105"/>
        <v>5.108580302465854</v>
      </c>
      <c r="U30" s="20">
        <f>(U10/U21)*100</f>
        <v>0</v>
      </c>
      <c r="V30" s="20">
        <f t="shared" ref="V30:W30" si="106">(V10/V21)*100</f>
        <v>4.4007270821272719</v>
      </c>
      <c r="W30" s="32">
        <f t="shared" si="106"/>
        <v>6.2344859671959636</v>
      </c>
      <c r="X30" s="20">
        <f>(X10/X21)*100</f>
        <v>4.0698652605987637E-3</v>
      </c>
      <c r="Y30" s="33">
        <f t="shared" ref="Y30:Z30" si="107">(Y10/Y21)*100</f>
        <v>5.371189348431737</v>
      </c>
      <c r="Z30" s="32">
        <f t="shared" si="107"/>
        <v>6.4313999877499581</v>
      </c>
      <c r="AA30" s="20">
        <f>(AA10/AA21)*100</f>
        <v>0</v>
      </c>
      <c r="AB30" s="33">
        <f t="shared" ref="AB30:AC30" si="108">(AB10/AB21)*100</f>
        <v>5.5402547139021747</v>
      </c>
      <c r="AC30" s="20">
        <f t="shared" si="108"/>
        <v>6.4313999877499581</v>
      </c>
      <c r="AD30" s="20">
        <f>(AD10/AD21)*100</f>
        <v>4.0698652605987637E-2</v>
      </c>
      <c r="AE30" s="20">
        <f t="shared" ref="AE30:AF30" si="109">(AE10/AE21)*100</f>
        <v>5.5458939855989868</v>
      </c>
      <c r="AF30" s="20">
        <f t="shared" si="109"/>
        <v>6.0044474471737752</v>
      </c>
      <c r="AG30" s="20">
        <f>(AG10/AG21)*100</f>
        <v>0</v>
      </c>
      <c r="AH30" s="20">
        <f t="shared" ref="AH30:AI30" si="110">(AH10/AH21)*100</f>
        <v>5.1724614138360634</v>
      </c>
      <c r="AI30" s="32">
        <f t="shared" si="110"/>
        <v>5.4051296751751607</v>
      </c>
      <c r="AJ30" s="20">
        <f>(AJ10/AJ21)*100</f>
        <v>0</v>
      </c>
      <c r="AK30" s="33">
        <f t="shared" ref="AK30:AL30" si="111">(AK10/AK21)*100</f>
        <v>4.656186089992878</v>
      </c>
      <c r="AL30" s="32">
        <f t="shared" si="111"/>
        <v>6.0263776987979751</v>
      </c>
      <c r="AM30" s="20">
        <f>(AM10/AM21)*100</f>
        <v>0</v>
      </c>
      <c r="AN30" s="33">
        <f t="shared" ref="AN30:AO30" si="112">(AN10/AN21)*100</f>
        <v>5.1913529740203863</v>
      </c>
      <c r="AO30" s="32">
        <f t="shared" si="112"/>
        <v>7.3762992472833258</v>
      </c>
      <c r="AP30" s="20">
        <f>(AP10/AP21)*100</f>
        <v>0</v>
      </c>
      <c r="AQ30" s="33">
        <f t="shared" ref="AQ30:AR30" si="113">(AQ10/AQ21)*100</f>
        <v>6.354227190620092</v>
      </c>
      <c r="AR30" s="32">
        <f t="shared" si="113"/>
        <v>7.376299247283324</v>
      </c>
      <c r="AS30" s="20">
        <f>(AS10/AS21)*100</f>
        <v>0</v>
      </c>
      <c r="AT30" s="33">
        <f t="shared" ref="AT30:AU30" si="114">(AT10/AT21)*100</f>
        <v>6.3542271906200902</v>
      </c>
      <c r="AU30" s="20">
        <f t="shared" si="114"/>
        <v>7.8032517878595078</v>
      </c>
      <c r="AV30" s="20">
        <f>(AV10/AV21)*100</f>
        <v>0</v>
      </c>
      <c r="AW30" s="20">
        <f t="shared" ref="AW30:AX30" si="115">(AW10/AW21)*100</f>
        <v>6.7220204906862033</v>
      </c>
      <c r="AX30" s="20">
        <f t="shared" si="115"/>
        <v>8.2660782922866201</v>
      </c>
      <c r="AY30" s="20">
        <f>(AY10/AY21)*100</f>
        <v>0</v>
      </c>
      <c r="AZ30" s="20">
        <f t="shared" ref="AZ30:BA30" si="116">(AZ10/AZ21)*100</f>
        <v>7.120716999650849</v>
      </c>
      <c r="BA30" s="20">
        <f t="shared" si="116"/>
        <v>8.9694829302030694</v>
      </c>
      <c r="BB30" s="20">
        <f>(BB10/BB21)*100</f>
        <v>0</v>
      </c>
      <c r="BC30" s="20">
        <f t="shared" ref="BC30:BD30" si="117">(BC10/BC21)*100</f>
        <v>7.7266567434733524</v>
      </c>
      <c r="BD30" s="32">
        <f t="shared" si="117"/>
        <v>8.9694829302030676</v>
      </c>
      <c r="BE30" s="20">
        <f>(BE10/BE21)*100</f>
        <v>0</v>
      </c>
      <c r="BF30" s="33">
        <f t="shared" ref="BF30" si="118">(BF10/BF21)*100</f>
        <v>7.7266555452238288</v>
      </c>
      <c r="BG30" s="32">
        <f t="shared" ref="BG30:BI30" si="119">(BG10/BG21)*100</f>
        <v>8.7883455981309595</v>
      </c>
      <c r="BH30" s="20">
        <f>(BH10/BH21)*100</f>
        <v>0</v>
      </c>
      <c r="BI30" s="33">
        <f t="shared" si="119"/>
        <v>7.5706180956225495</v>
      </c>
      <c r="BJ30" s="32" t="s">
        <v>28</v>
      </c>
    </row>
    <row r="31" spans="1:62" x14ac:dyDescent="0.25">
      <c r="A31" s="106" t="s">
        <v>29</v>
      </c>
      <c r="B31" s="1265">
        <f t="shared" ref="B31:BF31" si="120">(B11/B21)*100</f>
        <v>10.036944091722654</v>
      </c>
      <c r="C31" s="1265">
        <f t="shared" si="120"/>
        <v>1.8260671451254529</v>
      </c>
      <c r="D31" s="1265">
        <f t="shared" si="120"/>
        <v>8.8971104030819728</v>
      </c>
      <c r="E31" s="107">
        <f t="shared" si="120"/>
        <v>10.056076277216441</v>
      </c>
      <c r="F31" s="108">
        <f t="shared" si="120"/>
        <v>1.8260671451254529</v>
      </c>
      <c r="G31" s="109">
        <f t="shared" si="120"/>
        <v>8.9117116889001</v>
      </c>
      <c r="H31" s="107">
        <f t="shared" si="120"/>
        <v>10.056076277216439</v>
      </c>
      <c r="I31" s="108">
        <f t="shared" si="120"/>
        <v>1.8260671451254533</v>
      </c>
      <c r="J31" s="109">
        <f t="shared" si="120"/>
        <v>8.9117116889001</v>
      </c>
      <c r="K31" s="107">
        <f t="shared" si="120"/>
        <v>10.056076277216439</v>
      </c>
      <c r="L31" s="108">
        <f t="shared" si="120"/>
        <v>1.8260671451254529</v>
      </c>
      <c r="M31" s="109">
        <f t="shared" si="120"/>
        <v>8.9117116889001</v>
      </c>
      <c r="N31" s="108">
        <f t="shared" si="120"/>
        <v>10.056076277216441</v>
      </c>
      <c r="O31" s="108">
        <f t="shared" si="120"/>
        <v>1.8260671451254529</v>
      </c>
      <c r="P31" s="108">
        <f t="shared" si="120"/>
        <v>8.9117116889001</v>
      </c>
      <c r="Q31" s="108">
        <f t="shared" si="120"/>
        <v>10.041446722281417</v>
      </c>
      <c r="R31" s="108">
        <f t="shared" si="120"/>
        <v>1.8260671451254533</v>
      </c>
      <c r="S31" s="108">
        <f t="shared" si="120"/>
        <v>8.9031103263189824</v>
      </c>
      <c r="T31" s="108">
        <f t="shared" si="120"/>
        <v>10.041446722281417</v>
      </c>
      <c r="U31" s="108">
        <f t="shared" si="120"/>
        <v>1.8260671451254533</v>
      </c>
      <c r="V31" s="108">
        <f t="shared" si="120"/>
        <v>8.9031103263189824</v>
      </c>
      <c r="W31" s="107">
        <f t="shared" si="120"/>
        <v>10.041446722281419</v>
      </c>
      <c r="X31" s="108">
        <f t="shared" si="120"/>
        <v>1.8260671451254533</v>
      </c>
      <c r="Y31" s="109">
        <f t="shared" si="120"/>
        <v>8.9031103263189824</v>
      </c>
      <c r="Z31" s="107">
        <f t="shared" si="120"/>
        <v>10.041446722281417</v>
      </c>
      <c r="AA31" s="108">
        <f t="shared" si="120"/>
        <v>1.8260671451254533</v>
      </c>
      <c r="AB31" s="109">
        <f t="shared" si="120"/>
        <v>8.9031103263189824</v>
      </c>
      <c r="AC31" s="108">
        <f t="shared" si="120"/>
        <v>10.041446722281417</v>
      </c>
      <c r="AD31" s="108">
        <f t="shared" si="120"/>
        <v>1.8260671451254529</v>
      </c>
      <c r="AE31" s="108">
        <f t="shared" si="120"/>
        <v>8.9031103263189824</v>
      </c>
      <c r="AF31" s="108">
        <f t="shared" si="120"/>
        <v>10.041446722281417</v>
      </c>
      <c r="AG31" s="108">
        <f t="shared" si="120"/>
        <v>1.8260671451254529</v>
      </c>
      <c r="AH31" s="108">
        <f t="shared" si="120"/>
        <v>8.9031103263189824</v>
      </c>
      <c r="AI31" s="107">
        <f t="shared" si="120"/>
        <v>10.041446722281416</v>
      </c>
      <c r="AJ31" s="108">
        <f t="shared" si="120"/>
        <v>1.8260671451254529</v>
      </c>
      <c r="AK31" s="109">
        <f t="shared" si="120"/>
        <v>8.9031103263189824</v>
      </c>
      <c r="AL31" s="107">
        <f t="shared" si="120"/>
        <v>10.041446722281421</v>
      </c>
      <c r="AM31" s="108">
        <f t="shared" si="120"/>
        <v>1.8260671451254529</v>
      </c>
      <c r="AN31" s="109">
        <f t="shared" si="120"/>
        <v>8.9031103263189841</v>
      </c>
      <c r="AO31" s="107">
        <f t="shared" si="120"/>
        <v>10.041446722281417</v>
      </c>
      <c r="AP31" s="108">
        <f t="shared" si="120"/>
        <v>1.8260671451254533</v>
      </c>
      <c r="AQ31" s="109">
        <f t="shared" si="120"/>
        <v>8.9031103263189824</v>
      </c>
      <c r="AR31" s="107">
        <f t="shared" si="120"/>
        <v>10.041446722281416</v>
      </c>
      <c r="AS31" s="108">
        <f t="shared" si="120"/>
        <v>1.8260671451254529</v>
      </c>
      <c r="AT31" s="109">
        <f t="shared" si="120"/>
        <v>8.9031103263189824</v>
      </c>
      <c r="AU31" s="108">
        <f t="shared" si="120"/>
        <v>10.041446722281417</v>
      </c>
      <c r="AV31" s="108">
        <f t="shared" si="120"/>
        <v>1.8260671451254529</v>
      </c>
      <c r="AW31" s="108">
        <f t="shared" si="120"/>
        <v>8.9031103263189824</v>
      </c>
      <c r="AX31" s="108">
        <f t="shared" si="120"/>
        <v>10.041446722281419</v>
      </c>
      <c r="AY31" s="108">
        <f t="shared" si="120"/>
        <v>1.8260671451254529</v>
      </c>
      <c r="AZ31" s="108">
        <f t="shared" si="120"/>
        <v>8.9031103263189824</v>
      </c>
      <c r="BA31" s="108">
        <f t="shared" si="120"/>
        <v>10.041446722281419</v>
      </c>
      <c r="BB31" s="108">
        <f t="shared" si="120"/>
        <v>1.8260671451254529</v>
      </c>
      <c r="BC31" s="108">
        <f t="shared" si="120"/>
        <v>8.9031103263189824</v>
      </c>
      <c r="BD31" s="107">
        <f t="shared" si="120"/>
        <v>10.041446722281417</v>
      </c>
      <c r="BE31" s="108">
        <f t="shared" si="120"/>
        <v>1.82606510136975</v>
      </c>
      <c r="BF31" s="109">
        <f t="shared" si="120"/>
        <v>8.9031089456250996</v>
      </c>
      <c r="BG31" s="107">
        <f t="shared" ref="BG31:BI31" si="121">(BG11/BG21)*100</f>
        <v>10.041446722281417</v>
      </c>
      <c r="BH31" s="108">
        <f t="shared" si="121"/>
        <v>1.8260671451254529</v>
      </c>
      <c r="BI31" s="109">
        <f t="shared" si="121"/>
        <v>8.9031103263189824</v>
      </c>
      <c r="BJ31" s="107" t="s">
        <v>29</v>
      </c>
    </row>
    <row r="32" spans="1:62" x14ac:dyDescent="0.25">
      <c r="A32" s="110" t="s">
        <v>31</v>
      </c>
      <c r="B32" s="1266">
        <f t="shared" ref="B32:BF32" si="122">(B12/B21)*100</f>
        <v>3.2046810554694209</v>
      </c>
      <c r="C32" s="1266">
        <f t="shared" si="122"/>
        <v>1.8260671451254529</v>
      </c>
      <c r="D32" s="1266">
        <f t="shared" si="122"/>
        <v>3.0133019142572341</v>
      </c>
      <c r="E32" s="111">
        <f t="shared" si="122"/>
        <v>3.2351099237873098</v>
      </c>
      <c r="F32" s="112">
        <f t="shared" si="122"/>
        <v>1.8260671451254529</v>
      </c>
      <c r="G32" s="113">
        <f t="shared" si="122"/>
        <v>3.0391856382314062</v>
      </c>
      <c r="H32" s="111">
        <f t="shared" si="122"/>
        <v>4.308418671512185</v>
      </c>
      <c r="I32" s="112">
        <f t="shared" si="122"/>
        <v>1.8260671451254533</v>
      </c>
      <c r="J32" s="113">
        <f t="shared" si="122"/>
        <v>3.9632531757081417</v>
      </c>
      <c r="K32" s="111">
        <f t="shared" si="122"/>
        <v>4.3182782043775623</v>
      </c>
      <c r="L32" s="112">
        <f t="shared" si="122"/>
        <v>1.8260671451254529</v>
      </c>
      <c r="M32" s="113">
        <f t="shared" si="122"/>
        <v>3.971741762309986</v>
      </c>
      <c r="N32" s="112">
        <f t="shared" si="122"/>
        <v>4.9529692000313936</v>
      </c>
      <c r="O32" s="112">
        <f t="shared" si="122"/>
        <v>1.8260671451254529</v>
      </c>
      <c r="P32" s="112">
        <f t="shared" si="122"/>
        <v>4.5181803771593563</v>
      </c>
      <c r="Q32" s="112">
        <f t="shared" si="122"/>
        <v>4.9328664198155643</v>
      </c>
      <c r="R32" s="112">
        <f t="shared" si="122"/>
        <v>1.8260671451254533</v>
      </c>
      <c r="S32" s="112">
        <f t="shared" si="122"/>
        <v>4.5023832441917113</v>
      </c>
      <c r="T32" s="112">
        <f t="shared" si="122"/>
        <v>4.9328664198155643</v>
      </c>
      <c r="U32" s="112">
        <f t="shared" si="122"/>
        <v>1.8260671451254533</v>
      </c>
      <c r="V32" s="112">
        <f t="shared" si="122"/>
        <v>4.5023832441917113</v>
      </c>
      <c r="W32" s="111">
        <f t="shared" si="122"/>
        <v>3.8069607550854569</v>
      </c>
      <c r="X32" s="112">
        <f t="shared" si="122"/>
        <v>1.8219972798648545</v>
      </c>
      <c r="Y32" s="113">
        <f t="shared" si="122"/>
        <v>3.5319209778872476</v>
      </c>
      <c r="Z32" s="111">
        <f t="shared" si="122"/>
        <v>3.6100467345314606</v>
      </c>
      <c r="AA32" s="112">
        <f t="shared" si="122"/>
        <v>1.8260671451254533</v>
      </c>
      <c r="AB32" s="113">
        <f t="shared" si="122"/>
        <v>3.3628556124168081</v>
      </c>
      <c r="AC32" s="112">
        <f t="shared" si="122"/>
        <v>3.6100467345314606</v>
      </c>
      <c r="AD32" s="112">
        <f t="shared" si="122"/>
        <v>1.7853684925194655</v>
      </c>
      <c r="AE32" s="112">
        <f t="shared" si="122"/>
        <v>3.3572163407199955</v>
      </c>
      <c r="AF32" s="112">
        <f t="shared" si="122"/>
        <v>4.0369992751076431</v>
      </c>
      <c r="AG32" s="112">
        <f t="shared" si="122"/>
        <v>1.8260671451254529</v>
      </c>
      <c r="AH32" s="112">
        <f t="shared" si="122"/>
        <v>3.7306489124829194</v>
      </c>
      <c r="AI32" s="111">
        <f t="shared" si="122"/>
        <v>4.6363170471062549</v>
      </c>
      <c r="AJ32" s="112">
        <f t="shared" si="122"/>
        <v>1.8260671451254529</v>
      </c>
      <c r="AK32" s="113">
        <f t="shared" si="122"/>
        <v>4.2469242363261044</v>
      </c>
      <c r="AL32" s="111">
        <f t="shared" si="122"/>
        <v>4.0150690234834459</v>
      </c>
      <c r="AM32" s="112">
        <f t="shared" si="122"/>
        <v>1.8260671451254529</v>
      </c>
      <c r="AN32" s="113">
        <f t="shared" si="122"/>
        <v>3.7117573522985987</v>
      </c>
      <c r="AO32" s="111">
        <f t="shared" si="122"/>
        <v>2.665147474998093</v>
      </c>
      <c r="AP32" s="112">
        <f t="shared" si="122"/>
        <v>1.8260671451254533</v>
      </c>
      <c r="AQ32" s="113">
        <f t="shared" si="122"/>
        <v>2.5488831356988912</v>
      </c>
      <c r="AR32" s="111">
        <f t="shared" si="122"/>
        <v>2.6651474749980926</v>
      </c>
      <c r="AS32" s="112">
        <f t="shared" si="122"/>
        <v>1.8260671451254529</v>
      </c>
      <c r="AT32" s="113">
        <f t="shared" si="122"/>
        <v>2.5488831356988912</v>
      </c>
      <c r="AU32" s="112">
        <f t="shared" si="122"/>
        <v>2.2381949344219096</v>
      </c>
      <c r="AV32" s="112">
        <f t="shared" si="122"/>
        <v>1.8260671451254529</v>
      </c>
      <c r="AW32" s="112">
        <f t="shared" si="122"/>
        <v>2.1810898356327795</v>
      </c>
      <c r="AX32" s="112">
        <f t="shared" si="122"/>
        <v>1.7753684299947996</v>
      </c>
      <c r="AY32" s="112">
        <f t="shared" si="122"/>
        <v>1.8260671451254529</v>
      </c>
      <c r="AZ32" s="112">
        <f t="shared" si="122"/>
        <v>1.7823933266681353</v>
      </c>
      <c r="BA32" s="112">
        <f t="shared" si="122"/>
        <v>1.0719637920783498</v>
      </c>
      <c r="BB32" s="112">
        <f t="shared" si="122"/>
        <v>1.8260671451254529</v>
      </c>
      <c r="BC32" s="112">
        <f t="shared" si="122"/>
        <v>1.1764535828456315</v>
      </c>
      <c r="BD32" s="111">
        <f t="shared" si="122"/>
        <v>1.0719637920783496</v>
      </c>
      <c r="BE32" s="112">
        <f t="shared" si="122"/>
        <v>1.82606510136975</v>
      </c>
      <c r="BF32" s="113">
        <f t="shared" si="122"/>
        <v>1.1764534004012714</v>
      </c>
      <c r="BG32" s="111">
        <f t="shared" ref="BG32:BI32" si="123">(BG12/BG21)*100</f>
        <v>1.253101124150459</v>
      </c>
      <c r="BH32" s="112">
        <f t="shared" si="123"/>
        <v>1.8260671451254529</v>
      </c>
      <c r="BI32" s="113">
        <f t="shared" si="123"/>
        <v>1.3324922306964333</v>
      </c>
      <c r="BJ32" s="111" t="s">
        <v>34</v>
      </c>
    </row>
    <row r="33" spans="1:62" x14ac:dyDescent="0.25">
      <c r="A33" s="68" t="s">
        <v>2</v>
      </c>
      <c r="B33" s="61">
        <f t="shared" ref="B33:BF33" si="124">(B13/B21)*100</f>
        <v>72.827616857538729</v>
      </c>
      <c r="C33" s="61">
        <f t="shared" si="124"/>
        <v>49.566385159513068</v>
      </c>
      <c r="D33" s="61">
        <f t="shared" si="124"/>
        <v>69.598493378873741</v>
      </c>
      <c r="E33" s="69">
        <f t="shared" si="124"/>
        <v>73.019873600105072</v>
      </c>
      <c r="F33" s="70">
        <f t="shared" si="124"/>
        <v>49.554802322981409</v>
      </c>
      <c r="G33" s="71">
        <f t="shared" si="124"/>
        <v>69.757107277385714</v>
      </c>
      <c r="H33" s="69">
        <f t="shared" si="124"/>
        <v>73.137207891192546</v>
      </c>
      <c r="I33" s="70">
        <f t="shared" si="124"/>
        <v>49.492468266650086</v>
      </c>
      <c r="J33" s="71">
        <f t="shared" si="124"/>
        <v>69.849459081682795</v>
      </c>
      <c r="K33" s="69">
        <f t="shared" si="124"/>
        <v>73.193924130968213</v>
      </c>
      <c r="L33" s="70">
        <f t="shared" si="124"/>
        <v>49.586299010233184</v>
      </c>
      <c r="M33" s="71">
        <f t="shared" si="124"/>
        <v>69.911336011220584</v>
      </c>
      <c r="N33" s="70">
        <f t="shared" si="124"/>
        <v>73.214401394776317</v>
      </c>
      <c r="O33" s="70">
        <f t="shared" si="124"/>
        <v>49.594491649002777</v>
      </c>
      <c r="P33" s="70">
        <f t="shared" si="124"/>
        <v>69.930105125055903</v>
      </c>
      <c r="Q33" s="70">
        <f t="shared" si="124"/>
        <v>73.142673506318062</v>
      </c>
      <c r="R33" s="70">
        <f t="shared" si="124"/>
        <v>49.563285957117131</v>
      </c>
      <c r="S33" s="70">
        <f t="shared" si="124"/>
        <v>69.875475102437264</v>
      </c>
      <c r="T33" s="70">
        <f t="shared" si="124"/>
        <v>73.267717117078291</v>
      </c>
      <c r="U33" s="70">
        <f t="shared" si="124"/>
        <v>49.520082709429772</v>
      </c>
      <c r="V33" s="70">
        <f t="shared" si="124"/>
        <v>69.97720615402983</v>
      </c>
      <c r="W33" s="69">
        <f t="shared" si="124"/>
        <v>73.243153533209821</v>
      </c>
      <c r="X33" s="70">
        <f t="shared" si="124"/>
        <v>49.596046337532322</v>
      </c>
      <c r="Y33" s="71">
        <f t="shared" si="124"/>
        <v>69.966571784642142</v>
      </c>
      <c r="Z33" s="69">
        <f t="shared" si="124"/>
        <v>73.302375163037667</v>
      </c>
      <c r="AA33" s="70">
        <f t="shared" si="124"/>
        <v>49.593547847248836</v>
      </c>
      <c r="AB33" s="71">
        <f t="shared" si="124"/>
        <v>70.017241373943321</v>
      </c>
      <c r="AC33" s="70">
        <f t="shared" si="124"/>
        <v>73.168423811384869</v>
      </c>
      <c r="AD33" s="70">
        <f t="shared" si="124"/>
        <v>49.666981647105395</v>
      </c>
      <c r="AE33" s="70">
        <f t="shared" si="124"/>
        <v>69.912025647191129</v>
      </c>
      <c r="AF33" s="70">
        <f t="shared" si="124"/>
        <v>73.135051336414747</v>
      </c>
      <c r="AG33" s="70">
        <f t="shared" si="124"/>
        <v>49.661220752829024</v>
      </c>
      <c r="AH33" s="70">
        <f t="shared" si="124"/>
        <v>69.882479077884696</v>
      </c>
      <c r="AI33" s="69">
        <f t="shared" si="124"/>
        <v>73.038912255539259</v>
      </c>
      <c r="AJ33" s="70">
        <f t="shared" si="124"/>
        <v>49.640736306999372</v>
      </c>
      <c r="AK33" s="71">
        <f t="shared" si="124"/>
        <v>69.796822826656594</v>
      </c>
      <c r="AL33" s="69">
        <f t="shared" si="124"/>
        <v>73.009286253107788</v>
      </c>
      <c r="AM33" s="70">
        <f t="shared" si="124"/>
        <v>49.634329525106139</v>
      </c>
      <c r="AN33" s="71">
        <f t="shared" si="124"/>
        <v>69.770414117300433</v>
      </c>
      <c r="AO33" s="69">
        <f t="shared" si="124"/>
        <v>73.018482556833646</v>
      </c>
      <c r="AP33" s="70">
        <f t="shared" si="124"/>
        <v>49.626398578672813</v>
      </c>
      <c r="AQ33" s="71">
        <f t="shared" si="124"/>
        <v>69.777237241304562</v>
      </c>
      <c r="AR33" s="69">
        <f t="shared" si="124"/>
        <v>73.043875889774796</v>
      </c>
      <c r="AS33" s="70">
        <f t="shared" si="124"/>
        <v>49.623930205392256</v>
      </c>
      <c r="AT33" s="71">
        <f t="shared" si="124"/>
        <v>69.7987700107808</v>
      </c>
      <c r="AU33" s="70">
        <f t="shared" si="124"/>
        <v>73.066925500719947</v>
      </c>
      <c r="AV33" s="70">
        <f t="shared" si="124"/>
        <v>49.619608008485507</v>
      </c>
      <c r="AW33" s="70">
        <f t="shared" si="124"/>
        <v>69.818026939378356</v>
      </c>
      <c r="AX33" s="70">
        <f t="shared" si="124"/>
        <v>73.09920545637857</v>
      </c>
      <c r="AY33" s="70">
        <f t="shared" si="124"/>
        <v>49.671364485004545</v>
      </c>
      <c r="AZ33" s="70">
        <f t="shared" si="124"/>
        <v>69.85300559353945</v>
      </c>
      <c r="BA33" s="70">
        <f t="shared" si="124"/>
        <v>73.103784492917711</v>
      </c>
      <c r="BB33" s="70">
        <f t="shared" si="124"/>
        <v>49.667215257371353</v>
      </c>
      <c r="BC33" s="70">
        <f t="shared" si="124"/>
        <v>69.856375227556441</v>
      </c>
      <c r="BD33" s="69">
        <f t="shared" si="124"/>
        <v>73.138775551384597</v>
      </c>
      <c r="BE33" s="70">
        <f t="shared" si="124"/>
        <v>49.671300752511129</v>
      </c>
      <c r="BF33" s="71">
        <f t="shared" si="124"/>
        <v>69.887080825689878</v>
      </c>
      <c r="BG33" s="69">
        <f t="shared" ref="BG33:BI33" si="125">(BG13/BG21)*100</f>
        <v>73.149682938444656</v>
      </c>
      <c r="BH33" s="70">
        <f t="shared" si="125"/>
        <v>49.717417045360854</v>
      </c>
      <c r="BI33" s="71">
        <f t="shared" si="125"/>
        <v>69.902869951235047</v>
      </c>
      <c r="BJ33" s="69" t="s">
        <v>2</v>
      </c>
    </row>
    <row r="34" spans="1:62" x14ac:dyDescent="0.25">
      <c r="A34" s="15" t="s">
        <v>4</v>
      </c>
      <c r="B34" s="28">
        <f t="shared" ref="B34" si="126">(B14/B21)*100</f>
        <v>4.6346375196463532</v>
      </c>
      <c r="C34" s="28">
        <f>(C14/C21)*100</f>
        <v>5.0577098754222378</v>
      </c>
      <c r="D34" s="28">
        <f t="shared" ref="D34:E34" si="127">(D14/D21)*100</f>
        <v>4.6933684112407983</v>
      </c>
      <c r="E34" s="34">
        <f t="shared" si="127"/>
        <v>4.6848764727917134</v>
      </c>
      <c r="F34" s="21">
        <f>(F14/F21)*100</f>
        <v>5.0682915250997951</v>
      </c>
      <c r="G34" s="35">
        <f t="shared" ref="G34:H34" si="128">(G14/G21)*100</f>
        <v>4.7381894887855784</v>
      </c>
      <c r="H34" s="34">
        <f t="shared" si="128"/>
        <v>4.6924485940323217</v>
      </c>
      <c r="I34" s="21">
        <f>(I14/I21)*100</f>
        <v>5.0658496059434368</v>
      </c>
      <c r="J34" s="35">
        <f t="shared" ref="J34:K34" si="129">(J14/J21)*100</f>
        <v>4.74436917983172</v>
      </c>
      <c r="K34" s="34">
        <f t="shared" si="129"/>
        <v>4.6892278132962995</v>
      </c>
      <c r="L34" s="21">
        <f>(L14/L21)*100</f>
        <v>5.0682915250997951</v>
      </c>
      <c r="M34" s="35">
        <f t="shared" ref="M34:N34" si="130">(M14/M21)*100</f>
        <v>4.7419357850058592</v>
      </c>
      <c r="N34" s="21">
        <f t="shared" si="130"/>
        <v>4.6920870778272592</v>
      </c>
      <c r="O34" s="21">
        <f>(O14/O21)*100</f>
        <v>5.0682915250997951</v>
      </c>
      <c r="P34" s="21">
        <f t="shared" ref="P34:Q34" si="131">(P14/P21)*100</f>
        <v>4.7443974751203939</v>
      </c>
      <c r="Q34" s="21">
        <f t="shared" si="131"/>
        <v>4.6836089473677438</v>
      </c>
      <c r="R34" s="21">
        <f>(R14/R21)*100</f>
        <v>5.0696345806357925</v>
      </c>
      <c r="S34" s="21">
        <f t="shared" ref="S34:T34" si="132">(S14/S21)*100</f>
        <v>4.7370972888371217</v>
      </c>
      <c r="T34" s="21">
        <f t="shared" si="132"/>
        <v>4.6874385584722686</v>
      </c>
      <c r="U34" s="21">
        <f>(U14/U21)*100</f>
        <v>5.0553900522236974</v>
      </c>
      <c r="V34" s="21">
        <f t="shared" ref="V34:W34" si="133">(V14/V21)*100</f>
        <v>4.7384225176858719</v>
      </c>
      <c r="W34" s="34">
        <f t="shared" si="133"/>
        <v>4.673822163433961</v>
      </c>
      <c r="X34" s="21">
        <f>(X14/X21)*100</f>
        <v>5.0476573082285601</v>
      </c>
      <c r="Y34" s="35">
        <f t="shared" ref="Y34:Z34" si="134">(Y14/Y21)*100</f>
        <v>4.7256213709341095</v>
      </c>
      <c r="Z34" s="34">
        <f t="shared" si="134"/>
        <v>4.7156860318329894</v>
      </c>
      <c r="AA34" s="21">
        <f>(AA14/AA21)*100</f>
        <v>5.044808402546141</v>
      </c>
      <c r="AB34" s="35">
        <f t="shared" ref="AB34:AC34" si="135">(AB14/AB21)*100</f>
        <v>4.7612897644164462</v>
      </c>
      <c r="AC34" s="21">
        <f t="shared" si="135"/>
        <v>4.7244331909129116</v>
      </c>
      <c r="AD34" s="21">
        <f>(AD14/AD21)*100</f>
        <v>5.0610878635885346</v>
      </c>
      <c r="AE34" s="21">
        <f t="shared" ref="AE34:AF34" si="136">(AE14/AE21)*100</f>
        <v>4.771080611543737</v>
      </c>
      <c r="AF34" s="21">
        <f t="shared" si="136"/>
        <v>4.7402622501449452</v>
      </c>
      <c r="AG34" s="21">
        <f>(AG14/AG21)*100</f>
        <v>5.0684136210576129</v>
      </c>
      <c r="AH34" s="21">
        <f t="shared" ref="AH34:AI34" si="137">(AH14/AH21)*100</f>
        <v>4.7857314394120554</v>
      </c>
      <c r="AI34" s="34">
        <f t="shared" si="137"/>
        <v>4.7475286917278865</v>
      </c>
      <c r="AJ34" s="21">
        <f>(AJ14/AJ21)*100</f>
        <v>5.0684136210576121</v>
      </c>
      <c r="AK34" s="35">
        <f t="shared" ref="AK34:AL34" si="138">(AK14/AK21)*100</f>
        <v>4.7919910309955158</v>
      </c>
      <c r="AL34" s="34">
        <f t="shared" si="138"/>
        <v>4.7478298235412364</v>
      </c>
      <c r="AM34" s="21">
        <f>(AM14/AM21)*100</f>
        <v>5.0584424511691459</v>
      </c>
      <c r="AN34" s="35">
        <f t="shared" ref="AN34:AO34" si="139">(AN14/AN21)*100</f>
        <v>4.790868815927853</v>
      </c>
      <c r="AO34" s="34">
        <f t="shared" si="139"/>
        <v>4.7442293344686055</v>
      </c>
      <c r="AP34" s="21">
        <f>(AP14/AP21)*100</f>
        <v>5.0185577716152787</v>
      </c>
      <c r="AQ34" s="35">
        <f t="shared" ref="AQ34:AR34" si="140">(AQ14/AQ21)*100</f>
        <v>4.7822407302317282</v>
      </c>
      <c r="AR34" s="34">
        <f t="shared" si="140"/>
        <v>4.7545584175201645</v>
      </c>
      <c r="AS34" s="21">
        <f>(AS14/AS21)*100</f>
        <v>5.0100110545680208</v>
      </c>
      <c r="AT34" s="35">
        <f t="shared" ref="AT34:AU34" si="141">(AT14/AT21)*100</f>
        <v>4.789954351629496</v>
      </c>
      <c r="AU34" s="21">
        <f t="shared" si="141"/>
        <v>4.7518200819218359</v>
      </c>
      <c r="AV34" s="21">
        <f>(AV14/AV21)*100</f>
        <v>5.0030922836250022</v>
      </c>
      <c r="AW34" s="21">
        <f t="shared" ref="AW34:AX34" si="142">(AW14/AW21)*100</f>
        <v>4.7866367680902613</v>
      </c>
      <c r="AX34" s="21">
        <f t="shared" si="142"/>
        <v>4.7792086749801417</v>
      </c>
      <c r="AY34" s="21">
        <f>(AY14/AY21)*100</f>
        <v>5.0000398846795537</v>
      </c>
      <c r="AZ34" s="21">
        <f t="shared" ref="AZ34:BA34" si="143">(AZ14/AZ21)*100</f>
        <v>4.8098074076381252</v>
      </c>
      <c r="BA34" s="21">
        <f t="shared" si="143"/>
        <v>4.7715821844899349</v>
      </c>
      <c r="BB34" s="21">
        <f>(BB14/BB21)*100</f>
        <v>4.9459106767135896</v>
      </c>
      <c r="BC34" s="21">
        <f t="shared" ref="BC34:BD34" si="144">(BC14/BC21)*100</f>
        <v>4.7957374247545781</v>
      </c>
      <c r="BD34" s="34">
        <f t="shared" si="144"/>
        <v>4.8082057047023454</v>
      </c>
      <c r="BE34" s="21">
        <f>(BE14/BE21)*100</f>
        <v>4.9485810746064267</v>
      </c>
      <c r="BF34" s="35">
        <f t="shared" ref="BF34" si="145">(BF14/BF21)*100</f>
        <v>4.8276563637036478</v>
      </c>
      <c r="BG34" s="34">
        <f t="shared" ref="BG34:BI34" si="146">(BG14/BG21)*100</f>
        <v>4.8107587787720281</v>
      </c>
      <c r="BH34" s="21">
        <f>(BH14/BH21)*100</f>
        <v>4.9534704514351517</v>
      </c>
      <c r="BI34" s="35">
        <f t="shared" si="146"/>
        <v>4.8305331409418351</v>
      </c>
      <c r="BJ34" s="34" t="s">
        <v>21</v>
      </c>
    </row>
    <row r="35" spans="1:62" x14ac:dyDescent="0.25">
      <c r="A35" s="22" t="s">
        <v>5</v>
      </c>
      <c r="B35" s="1267">
        <f t="shared" ref="B35" si="147">(B15/B21)*100</f>
        <v>12.385732894300428</v>
      </c>
      <c r="C35" s="1267">
        <f>(C15/C21)*100</f>
        <v>19.826751126681145</v>
      </c>
      <c r="D35" s="1267">
        <f t="shared" ref="D35:E35" si="148">(D15/D21)*100</f>
        <v>13.418694819588083</v>
      </c>
      <c r="E35" s="36">
        <f t="shared" si="148"/>
        <v>12.40999958766119</v>
      </c>
      <c r="F35" s="23">
        <f>(F15/F21)*100</f>
        <v>19.826751126681149</v>
      </c>
      <c r="G35" s="37">
        <f t="shared" ref="G35:H35" si="149">(G15/G21)*100</f>
        <v>13.441282504286431</v>
      </c>
      <c r="H35" s="36">
        <f t="shared" si="149"/>
        <v>12.402361736201478</v>
      </c>
      <c r="I35" s="23">
        <f>(I15/I21)*100</f>
        <v>19.830820991941749</v>
      </c>
      <c r="J35" s="37">
        <f t="shared" ref="J35:K35" si="150">(J15/J21)*100</f>
        <v>13.435272584972324</v>
      </c>
      <c r="K35" s="36">
        <f t="shared" si="150"/>
        <v>12.398976629917698</v>
      </c>
      <c r="L35" s="23">
        <f>(L15/L21)*100</f>
        <v>19.834890857202346</v>
      </c>
      <c r="M35" s="37">
        <f t="shared" ref="M35:N35" si="151">(M15/M21)*100</f>
        <v>13.432924076012482</v>
      </c>
      <c r="N35" s="23">
        <f t="shared" si="151"/>
        <v>12.396743774374787</v>
      </c>
      <c r="O35" s="23">
        <f>(O15/O21)*100</f>
        <v>19.834890857202346</v>
      </c>
      <c r="P35" s="23">
        <f t="shared" ref="P35:Q35" si="152">(P15/P21)*100</f>
        <v>13.431001694100051</v>
      </c>
      <c r="Q35" s="23">
        <f t="shared" si="152"/>
        <v>12.345443278506577</v>
      </c>
      <c r="R35" s="23">
        <f>(R15/R21)*100</f>
        <v>19.997685467626301</v>
      </c>
      <c r="S35" s="23">
        <f t="shared" ref="S35:T35" si="153">(S15/S21)*100</f>
        <v>13.405750439336483</v>
      </c>
      <c r="T35" s="23">
        <f t="shared" si="153"/>
        <v>12.32902439370101</v>
      </c>
      <c r="U35" s="23">
        <f>(U15/U21)*100</f>
        <v>20.042860972018943</v>
      </c>
      <c r="V35" s="23">
        <f t="shared" ref="V35:W35" si="154">(V15/V21)*100</f>
        <v>13.397866173577173</v>
      </c>
      <c r="W35" s="36">
        <f t="shared" si="154"/>
        <v>12.324167006624847</v>
      </c>
      <c r="X35" s="23">
        <f>(X15/X21)*100</f>
        <v>20.120603538226902</v>
      </c>
      <c r="Y35" s="37">
        <f t="shared" ref="Y35:Z35" si="155">(Y15/Y21)*100</f>
        <v>13.404453970773389</v>
      </c>
      <c r="Z35" s="36">
        <f t="shared" si="155"/>
        <v>12.320730176146427</v>
      </c>
      <c r="AA35" s="23">
        <f>(AA15/AA21)*100</f>
        <v>20.115312713388121</v>
      </c>
      <c r="AB35" s="37">
        <f t="shared" ref="AB35:AC35" si="156">(AB15/AB21)*100</f>
        <v>13.400760247811974</v>
      </c>
      <c r="AC35" s="23">
        <f t="shared" si="156"/>
        <v>12.318746633984595</v>
      </c>
      <c r="AD35" s="23">
        <f>(AD15/AD21)*100</f>
        <v>20.129557241800217</v>
      </c>
      <c r="AE35" s="23">
        <f t="shared" ref="AE35:AF35" si="157">(AE15/AE21)*100</f>
        <v>13.401025293581725</v>
      </c>
      <c r="AF35" s="23">
        <f t="shared" si="157"/>
        <v>12.317699218981648</v>
      </c>
      <c r="AG35" s="23">
        <f>(AG15/AG21)*100</f>
        <v>20.131592174430516</v>
      </c>
      <c r="AH35" s="23">
        <f t="shared" ref="AH35:AI35" si="158">(AH15/AH21)*100</f>
        <v>13.400404973695073</v>
      </c>
      <c r="AI35" s="36">
        <f t="shared" si="158"/>
        <v>12.315277071787332</v>
      </c>
      <c r="AJ35" s="23">
        <f>(AJ15/AJ21)*100</f>
        <v>20.135662039691113</v>
      </c>
      <c r="AK35" s="37">
        <f t="shared" ref="AK35:AL35" si="159">(AK15/AK21)*100</f>
        <v>13.398882370336935</v>
      </c>
      <c r="AL35" s="36">
        <f t="shared" si="159"/>
        <v>12.320186502296462</v>
      </c>
      <c r="AM35" s="23">
        <f>(AM15/AM21)*100</f>
        <v>20.145633209579579</v>
      </c>
      <c r="AN35" s="37">
        <f t="shared" ref="AN35:AO35" si="160">(AN15/AN21)*100</f>
        <v>13.404493163711681</v>
      </c>
      <c r="AO35" s="36">
        <f t="shared" si="160"/>
        <v>12.32882767607077</v>
      </c>
      <c r="AP35" s="23">
        <f>(AP15/AP21)*100</f>
        <v>20.190401727446169</v>
      </c>
      <c r="AQ35" s="37">
        <f t="shared" ref="AQ35:AR35" si="161">(AQ15/AQ21)*100</f>
        <v>13.418140201217966</v>
      </c>
      <c r="AR35" s="36">
        <f t="shared" si="161"/>
        <v>12.334299568436474</v>
      </c>
      <c r="AS35" s="23">
        <f>(AS15/AS21)*100</f>
        <v>20.190808713972228</v>
      </c>
      <c r="AT35" s="37">
        <f t="shared" ref="AT35:AU35" si="162">(AT15/AT21)*100</f>
        <v>13.422910291968146</v>
      </c>
      <c r="AU35" s="23">
        <f t="shared" si="162"/>
        <v>12.34252177620961</v>
      </c>
      <c r="AV35" s="23">
        <f>(AV15/AV21)*100</f>
        <v>20.213599959431583</v>
      </c>
      <c r="AW35" s="23">
        <f t="shared" ref="AW35:AX35" si="163">(AW15/AW21)*100</f>
        <v>13.433151209369559</v>
      </c>
      <c r="AX35" s="23">
        <f t="shared" si="163"/>
        <v>12.330967479458355</v>
      </c>
      <c r="AY35" s="23">
        <f>(AY15/AY21)*100</f>
        <v>20.293979798328408</v>
      </c>
      <c r="AZ35" s="23">
        <f t="shared" ref="AZ35:BA35" si="164">(AZ15/AZ21)*100</f>
        <v>13.434335456425895</v>
      </c>
      <c r="BA35" s="23">
        <f t="shared" si="164"/>
        <v>12.33214012601759</v>
      </c>
      <c r="BB35" s="23">
        <f>(BB15/BB21)*100</f>
        <v>20.291537879172047</v>
      </c>
      <c r="BC35" s="23">
        <f t="shared" ref="BC35:BD35" si="165">(BC15/BC21)*100</f>
        <v>13.435007262863136</v>
      </c>
      <c r="BD35" s="36">
        <f t="shared" si="165"/>
        <v>12.313299748652083</v>
      </c>
      <c r="BE35" s="23">
        <f>(BE15/BE21)*100</f>
        <v>20.302503792550571</v>
      </c>
      <c r="BF35" s="37">
        <f t="shared" ref="BF35" si="166">(BF15/BF21)*100</f>
        <v>13.42029796105842</v>
      </c>
      <c r="BG35" s="36">
        <f t="shared" ref="BG35" si="167">(BG15/BG21)*100</f>
        <v>12.324025932916635</v>
      </c>
      <c r="BH35" s="23">
        <f>(BH15/BH21)*100</f>
        <v>20.341597221877414</v>
      </c>
      <c r="BI35" s="37">
        <f t="shared" ref="BI35" si="168">(BI15/BI21)*100</f>
        <v>13.434953689782011</v>
      </c>
      <c r="BJ35" s="36" t="s">
        <v>22</v>
      </c>
    </row>
    <row r="36" spans="1:62" x14ac:dyDescent="0.25">
      <c r="A36" s="22" t="s">
        <v>6</v>
      </c>
      <c r="B36" s="1267">
        <f t="shared" ref="B36" si="169">(B16/B21)*100</f>
        <v>42.558839428167232</v>
      </c>
      <c r="C36" s="1267">
        <f>(C16/C21)*100</f>
        <v>3.6735686426323744</v>
      </c>
      <c r="D36" s="1267">
        <f t="shared" ref="D36:E36" si="170">(D16/D21)*100</f>
        <v>37.160787317346553</v>
      </c>
      <c r="E36" s="36">
        <f t="shared" si="170"/>
        <v>42.696460782381592</v>
      </c>
      <c r="F36" s="23">
        <f>(F16/F21)*100</f>
        <v>3.638567801391225</v>
      </c>
      <c r="G36" s="37">
        <f t="shared" ref="G36:H36" si="171">(G16/G21)*100</f>
        <v>37.26554704895554</v>
      </c>
      <c r="H36" s="36">
        <f t="shared" si="171"/>
        <v>42.801102108048838</v>
      </c>
      <c r="I36" s="23">
        <f>(I16/I21)*100</f>
        <v>3.5913573643682808</v>
      </c>
      <c r="J36" s="37">
        <f t="shared" ref="J36:K36" si="172">(J16/J21)*100</f>
        <v>37.34907372248729</v>
      </c>
      <c r="K36" s="36">
        <f t="shared" si="172"/>
        <v>42.846085240793826</v>
      </c>
      <c r="L36" s="23">
        <f>(L16/L21)*100</f>
        <v>3.6218813538227703</v>
      </c>
      <c r="M36" s="37">
        <f t="shared" ref="M36:N36" si="173">(M16/M21)*100</f>
        <v>37.392046343300464</v>
      </c>
      <c r="N36" s="23">
        <f t="shared" si="173"/>
        <v>42.87564563211928</v>
      </c>
      <c r="O36" s="23">
        <f>(O16/O21)*100</f>
        <v>3.678859467471153</v>
      </c>
      <c r="P36" s="23">
        <f t="shared" ref="P36:Q36" si="174">(P16/P21)*100</f>
        <v>37.425419108344471</v>
      </c>
      <c r="Q36" s="23">
        <f t="shared" si="174"/>
        <v>42.905678422441554</v>
      </c>
      <c r="R36" s="23">
        <f>(R16/R21)*100</f>
        <v>3.6324630035003276</v>
      </c>
      <c r="S36" s="23">
        <f t="shared" ref="S36:T36" si="175">(S16/S21)*100</f>
        <v>37.463917627582397</v>
      </c>
      <c r="T36" s="23">
        <f t="shared" si="175"/>
        <v>43.037311255521885</v>
      </c>
      <c r="U36" s="23">
        <f>(U16/U21)*100</f>
        <v>3.5579128396027837</v>
      </c>
      <c r="V36" s="23">
        <f t="shared" ref="V36:W36" si="176">(V16/V21)*100</f>
        <v>37.566981408255074</v>
      </c>
      <c r="W36" s="36">
        <f t="shared" si="176"/>
        <v>43.024647288038445</v>
      </c>
      <c r="X36" s="23">
        <f>(X16/X21)*100</f>
        <v>3.5782621659057781</v>
      </c>
      <c r="Y36" s="37">
        <f t="shared" ref="Y36:Z36" si="177">(Y16/Y21)*100</f>
        <v>37.558891816613297</v>
      </c>
      <c r="Z36" s="36">
        <f t="shared" si="177"/>
        <v>43.03540456743589</v>
      </c>
      <c r="AA36" s="23">
        <f>(AA16/AA21)*100</f>
        <v>3.5782621659057781</v>
      </c>
      <c r="AB36" s="37">
        <f t="shared" ref="AB36:AC36" si="178">(AB16/AB21)*100</f>
        <v>37.568158549829072</v>
      </c>
      <c r="AC36" s="23">
        <f t="shared" si="178"/>
        <v>43.102898091786095</v>
      </c>
      <c r="AD36" s="23">
        <f>(AD16/AD21)*100</f>
        <v>3.6234165069990687</v>
      </c>
      <c r="AE36" s="23">
        <f t="shared" ref="AE36:AF36" si="179">(AE16/AE21)*100</f>
        <v>37.632556720505278</v>
      </c>
      <c r="AF36" s="23">
        <f t="shared" si="179"/>
        <v>43.094164352710898</v>
      </c>
      <c r="AG36" s="23">
        <f>(AG16/AG21)*100</f>
        <v>3.6234165069990687</v>
      </c>
      <c r="AH36" s="23">
        <f t="shared" ref="AH36:AI36" si="180">(AH16/AH21)*100</f>
        <v>37.625033142563694</v>
      </c>
      <c r="AI36" s="36">
        <f t="shared" si="180"/>
        <v>43.034859126073108</v>
      </c>
      <c r="AJ36" s="23">
        <f>(AJ16/AJ21)*100</f>
        <v>3.6234165069990687</v>
      </c>
      <c r="AK36" s="37">
        <f t="shared" ref="AK36:AL36" si="181">(AK16/AK21)*100</f>
        <v>37.573945344873465</v>
      </c>
      <c r="AL36" s="36">
        <f t="shared" si="181"/>
        <v>43.004907639429476</v>
      </c>
      <c r="AM36" s="23">
        <f>(AM16/AM21)*100</f>
        <v>3.6234165069990687</v>
      </c>
      <c r="AN36" s="37">
        <f t="shared" ref="AN36:AO36" si="182">(AN16/AN21)*100</f>
        <v>37.548143985079058</v>
      </c>
      <c r="AO36" s="36">
        <f t="shared" si="182"/>
        <v>42.996482036755452</v>
      </c>
      <c r="AP36" s="23">
        <f>(AP16/AP21)*100</f>
        <v>3.6464112457214521</v>
      </c>
      <c r="AQ36" s="37">
        <f t="shared" ref="AQ36:AR36" si="183">(AQ16/AQ21)*100</f>
        <v>37.544072036164927</v>
      </c>
      <c r="AR36" s="36">
        <f t="shared" si="183"/>
        <v>42.986192886400879</v>
      </c>
      <c r="AS36" s="23">
        <f>(AS16/AS21)*100</f>
        <v>3.6464112457214508</v>
      </c>
      <c r="AT36" s="37">
        <f t="shared" ref="AT36:AU36" si="184">(AT16/AT21)*100</f>
        <v>37.535208567268171</v>
      </c>
      <c r="AU36" s="23">
        <f t="shared" si="184"/>
        <v>42.991496472268302</v>
      </c>
      <c r="AV36" s="23">
        <f>(AV16/AV21)*100</f>
        <v>3.5959449164900263</v>
      </c>
      <c r="AW36" s="23">
        <f t="shared" ref="AW36:AX36" si="185">(AW16/AW21)*100</f>
        <v>37.53278458272203</v>
      </c>
      <c r="AX36" s="23">
        <f t="shared" si="185"/>
        <v>42.986595813859829</v>
      </c>
      <c r="AY36" s="23">
        <f>(AY16/AY21)*100</f>
        <v>3.5633859944052366</v>
      </c>
      <c r="AZ36" s="23">
        <f t="shared" ref="AZ36:BA36" si="186">(AZ16/AZ21)*100</f>
        <v>37.524051550179628</v>
      </c>
      <c r="BA36" s="23">
        <f t="shared" si="186"/>
        <v>42.986387247347366</v>
      </c>
      <c r="BB36" s="23">
        <f>(BB16/BB21)*100</f>
        <v>3.5633859944052366</v>
      </c>
      <c r="BC36" s="23">
        <f t="shared" ref="BC36:BD36" si="187">(BC16/BC21)*100</f>
        <v>37.523871882983364</v>
      </c>
      <c r="BD36" s="36">
        <f t="shared" si="187"/>
        <v>43.01613514269981</v>
      </c>
      <c r="BE36" s="23">
        <f>(BE16/BE21)*100</f>
        <v>3.5637889922925172</v>
      </c>
      <c r="BF36" s="37">
        <f t="shared" ref="BF36" si="188">(BF16/BF21)*100</f>
        <v>37.549548430962076</v>
      </c>
      <c r="BG36" s="36">
        <f t="shared" ref="BG36" si="189">(BG16/BG21)*100</f>
        <v>43.005618441435836</v>
      </c>
      <c r="BH36" s="23">
        <f>(BH16/BH21)*100</f>
        <v>3.6085614987978833</v>
      </c>
      <c r="BI36" s="37">
        <f t="shared" ref="BI36" si="190">(BI16/BI21)*100</f>
        <v>37.546697963030546</v>
      </c>
      <c r="BJ36" s="36" t="s">
        <v>23</v>
      </c>
    </row>
    <row r="37" spans="1:62" x14ac:dyDescent="0.25">
      <c r="A37" s="102" t="s">
        <v>19</v>
      </c>
      <c r="B37" s="1268">
        <f t="shared" ref="B37" si="191">(B17/B21)*100</f>
        <v>7.4691161787496458</v>
      </c>
      <c r="C37" s="1268">
        <f>(C20/C21)*100</f>
        <v>7.5472537810879707</v>
      </c>
      <c r="D37" s="1268">
        <f t="shared" ref="D37:E37" si="192">(D17/D21)*100</f>
        <v>6.7085282191135516</v>
      </c>
      <c r="E37" s="103">
        <f t="shared" si="192"/>
        <v>7.5628856847136525</v>
      </c>
      <c r="F37" s="104">
        <f>(F20/F21)*100</f>
        <v>7.5498157612695183</v>
      </c>
      <c r="G37" s="105">
        <f t="shared" ref="G37:H37" si="193">(G17/G21)*100</f>
        <v>6.7880110611851938</v>
      </c>
      <c r="H37" s="103">
        <f t="shared" si="193"/>
        <v>7.5628856847136507</v>
      </c>
      <c r="I37" s="104">
        <f>(I20/I21)*100</f>
        <v>7.5263855469642511</v>
      </c>
      <c r="J37" s="105">
        <f t="shared" ref="J37:K37" si="194">(J17/J21)*100</f>
        <v>6.788011061185192</v>
      </c>
      <c r="K37" s="103">
        <f t="shared" si="194"/>
        <v>7.5496304629992199</v>
      </c>
      <c r="L37" s="104">
        <f>(L20/L21)*100</f>
        <v>7.5837930313976276</v>
      </c>
      <c r="M37" s="105">
        <f t="shared" ref="M37:N37" si="195">(M17/M21)*100</f>
        <v>6.7822580065016584</v>
      </c>
      <c r="N37" s="104">
        <f t="shared" si="195"/>
        <v>7.5496304629992199</v>
      </c>
      <c r="O37" s="104">
        <f>(O20/O21)*100</f>
        <v>7.5270591096648793</v>
      </c>
      <c r="P37" s="104">
        <f t="shared" ref="P37:Q37" si="196">(P17/P21)*100</f>
        <v>6.7822580065016593</v>
      </c>
      <c r="Q37" s="104">
        <f t="shared" si="196"/>
        <v>7.5189885276713291</v>
      </c>
      <c r="R37" s="104">
        <f>(R20/R21)*100</f>
        <v>7.3796180659365387</v>
      </c>
      <c r="S37" s="104">
        <f t="shared" ref="S37:T37" si="197">(S17/S21)*100</f>
        <v>6.7585448692194019</v>
      </c>
      <c r="T37" s="104">
        <f t="shared" si="197"/>
        <v>7.5288080433239539</v>
      </c>
      <c r="U37" s="104">
        <f>(U20/U21)*100</f>
        <v>7.3756120975605315</v>
      </c>
      <c r="V37" s="104">
        <f t="shared" ref="V37:W37" si="198">(V17/V21)*100</f>
        <v>6.7670037767646196</v>
      </c>
      <c r="W37" s="103">
        <f t="shared" si="198"/>
        <v>7.5425477714788611</v>
      </c>
      <c r="X37" s="104">
        <f>(X20/X21)*100</f>
        <v>7.3308232303676428</v>
      </c>
      <c r="Y37" s="105">
        <f t="shared" ref="Y37:Z37" si="199">(Y17/Y21)*100</f>
        <v>6.778839705772759</v>
      </c>
      <c r="Z37" s="103">
        <f t="shared" si="199"/>
        <v>7.5437554409772583</v>
      </c>
      <c r="AA37" s="104">
        <f>(AA20/AA21)*100</f>
        <v>7.3312302168937009</v>
      </c>
      <c r="AB37" s="105">
        <f t="shared" ref="AB37:AC37" si="200">(AB17/AB21)*100</f>
        <v>6.7798800386153868</v>
      </c>
      <c r="AC37" s="104">
        <f t="shared" si="200"/>
        <v>7.5621589808230958</v>
      </c>
      <c r="AD37" s="104">
        <f>(AD20/AD21)*100</f>
        <v>7.3207808378371135</v>
      </c>
      <c r="AE37" s="104">
        <f t="shared" ref="AE37:AF37" si="201">(AE17/AE21)*100</f>
        <v>6.8013728256552968</v>
      </c>
      <c r="AF37" s="104">
        <f t="shared" si="201"/>
        <v>7.5624077418862958</v>
      </c>
      <c r="AG37" s="104">
        <f>(AG20/AG21)*100</f>
        <v>7.3041635779780902</v>
      </c>
      <c r="AH37" s="104">
        <f t="shared" ref="AH37:AI37" si="202">(AH17/AH21)*100</f>
        <v>6.8015871179797767</v>
      </c>
      <c r="AI37" s="103">
        <f t="shared" si="202"/>
        <v>7.5722272575389216</v>
      </c>
      <c r="AJ37" s="104">
        <f>(AJ20/AJ21)*100</f>
        <v>7.2859997693200365</v>
      </c>
      <c r="AK37" s="105">
        <f t="shared" ref="AK37:AL37" si="203">(AK17/AK21)*100</f>
        <v>6.8100460255249944</v>
      </c>
      <c r="AL37" s="103">
        <f t="shared" si="203"/>
        <v>7.5728164284780828</v>
      </c>
      <c r="AM37" s="104">
        <f>(AM20/AM21)*100</f>
        <v>7.2846742142046592</v>
      </c>
      <c r="AN37" s="105">
        <f t="shared" ref="AN37:AO37" si="204">(AN17/AN21)*100</f>
        <v>6.8105535599777101</v>
      </c>
      <c r="AO37" s="103">
        <f t="shared" si="204"/>
        <v>7.5728164284780792</v>
      </c>
      <c r="AP37" s="104">
        <f>(AP20/AP21)*100</f>
        <v>7.2616469165601938</v>
      </c>
      <c r="AQ37" s="105">
        <f t="shared" ref="AQ37:AR37" si="205">(AQ17/AQ21)*100</f>
        <v>6.8105535599777083</v>
      </c>
      <c r="AR37" s="103">
        <f t="shared" si="205"/>
        <v>7.5764865051849668</v>
      </c>
      <c r="AS37" s="104">
        <f>(AS20/AS21)*100</f>
        <v>7.2636981286515319</v>
      </c>
      <c r="AT37" s="105">
        <f t="shared" ref="AT37:AU37" si="206">(AT17/AT21)*100</f>
        <v>6.8137151048690905</v>
      </c>
      <c r="AU37" s="104">
        <f t="shared" si="206"/>
        <v>7.5768617416097719</v>
      </c>
      <c r="AV37" s="104">
        <f>(AV20/AV21)*100</f>
        <v>7.296594849552954</v>
      </c>
      <c r="AW37" s="104">
        <f t="shared" ref="AW37:AX37" si="207">(AW17/AW21)*100</f>
        <v>6.8140383479227529</v>
      </c>
      <c r="AX37" s="104">
        <f t="shared" si="207"/>
        <v>7.5768617416097737</v>
      </c>
      <c r="AY37" s="104">
        <f>(AY20/AY21)*100</f>
        <v>7.3050866234191938</v>
      </c>
      <c r="AZ37" s="104">
        <f t="shared" ref="AZ37:BA37" si="208">(AZ17/AZ21)*100</f>
        <v>6.8140383479227546</v>
      </c>
      <c r="BA37" s="104">
        <f t="shared" si="208"/>
        <v>7.5768617416097737</v>
      </c>
      <c r="BB37" s="104">
        <f>(BB20/BB21)*100</f>
        <v>7.3620708418654672</v>
      </c>
      <c r="BC37" s="104">
        <f t="shared" ref="BC37:BD37" si="209">(BC17/BC21)*100</f>
        <v>6.8140383479227546</v>
      </c>
      <c r="BD37" s="103">
        <f t="shared" si="209"/>
        <v>7.5768617416097719</v>
      </c>
      <c r="BE37" s="104">
        <f>(BE20/BE21)*100</f>
        <v>7.3620626021496882</v>
      </c>
      <c r="BF37" s="105">
        <f t="shared" ref="BF37" si="210">(BF17/BF21)*100</f>
        <v>6.8140372912020437</v>
      </c>
      <c r="BG37" s="103">
        <f t="shared" ref="BG37:BI37" si="211">(BG17/BG21)*100</f>
        <v>7.5775163759866153</v>
      </c>
      <c r="BH37" s="104">
        <f>(BH20/BH21)*100</f>
        <v>7.3288253335112135</v>
      </c>
      <c r="BI37" s="105">
        <f t="shared" si="211"/>
        <v>6.8146022750924349</v>
      </c>
      <c r="BJ37" s="103" t="str">
        <f>BJ17</f>
        <v xml:space="preserve">         - incl. Foreign Government(s) &amp; Central Bank(s)</v>
      </c>
    </row>
    <row r="38" spans="1:62" x14ac:dyDescent="0.25">
      <c r="A38" s="24" t="s">
        <v>7</v>
      </c>
      <c r="B38" s="1267">
        <f t="shared" ref="B38" si="212">(B18/B21)*100</f>
        <v>4.7243425439493523</v>
      </c>
      <c r="C38" s="1267">
        <f>(C18/C21)*100</f>
        <v>5.6349319465620171</v>
      </c>
      <c r="D38" s="1267">
        <f t="shared" ref="D38:E38" si="213">(D18/D21)*100</f>
        <v>4.8507505371963164</v>
      </c>
      <c r="E38" s="36">
        <f t="shared" si="213"/>
        <v>4.7315787794173332</v>
      </c>
      <c r="F38" s="23">
        <f>(F18/F21)*100</f>
        <v>5.646734555817754</v>
      </c>
      <c r="G38" s="37">
        <f t="shared" ref="G38:H38" si="214">(G18/G21)*100</f>
        <v>4.8588291683898301</v>
      </c>
      <c r="H38" s="36">
        <f t="shared" si="214"/>
        <v>4.7329591140184846</v>
      </c>
      <c r="I38" s="23">
        <f>(I18/I21)*100</f>
        <v>5.6511300102992008</v>
      </c>
      <c r="J38" s="37">
        <f t="shared" ref="J38:K38" si="215">(J18/J21)*100</f>
        <v>4.8606287487494209</v>
      </c>
      <c r="K38" s="36">
        <f t="shared" si="215"/>
        <v>4.7350022721490674</v>
      </c>
      <c r="L38" s="23">
        <f>(L18/L21)*100</f>
        <v>5.6511300102992008</v>
      </c>
      <c r="M38" s="37">
        <f t="shared" ref="M38:N38" si="216">(M18/M21)*100</f>
        <v>4.8623878102556333</v>
      </c>
      <c r="N38" s="23">
        <f t="shared" si="216"/>
        <v>4.7376972111322715</v>
      </c>
      <c r="O38" s="23">
        <f>(O18/O21)*100</f>
        <v>5.6608976869246375</v>
      </c>
      <c r="P38" s="23">
        <f t="shared" ref="P38:Q38" si="217">(P18/P21)*100</f>
        <v>4.8660661977830992</v>
      </c>
      <c r="Q38" s="23">
        <f t="shared" si="217"/>
        <v>4.7175088612553058</v>
      </c>
      <c r="R38" s="23">
        <f>(R18/R21)*100</f>
        <v>5.6608976869246392</v>
      </c>
      <c r="S38" s="23">
        <f t="shared" ref="S38:T38" si="218">(S18/S21)*100</f>
        <v>4.8482263558905832</v>
      </c>
      <c r="T38" s="23">
        <f t="shared" si="218"/>
        <v>4.7216330578294077</v>
      </c>
      <c r="U38" s="23">
        <f>(U18/U21)*100</f>
        <v>5.6665954982894764</v>
      </c>
      <c r="V38" s="23">
        <f t="shared" ref="V38:W38" si="219">(V18/V21)*100</f>
        <v>4.8525685950971296</v>
      </c>
      <c r="W38" s="36">
        <f t="shared" si="219"/>
        <v>4.7190930764472636</v>
      </c>
      <c r="X38" s="23">
        <f>(X18/X21)*100</f>
        <v>5.699154420374267</v>
      </c>
      <c r="Y38" s="37">
        <f t="shared" ref="Y38:Z38" si="220">(Y18/Y21)*100</f>
        <v>4.8548919750362174</v>
      </c>
      <c r="Z38" s="36">
        <f t="shared" si="220"/>
        <v>4.7274069330331532</v>
      </c>
      <c r="AA38" s="23">
        <f>(AA18/AA21)*100</f>
        <v>5.7072941508954642</v>
      </c>
      <c r="AB38" s="37">
        <f t="shared" ref="AB38:AC38" si="221">(AB18/AB21)*100</f>
        <v>4.8631817044305308</v>
      </c>
      <c r="AC38" s="23">
        <f t="shared" si="221"/>
        <v>4.7337110620821381</v>
      </c>
      <c r="AD38" s="23">
        <f>(AD18/AD21)*100</f>
        <v>5.7199241637586793</v>
      </c>
      <c r="AE38" s="23">
        <f t="shared" ref="AE38:AF38" si="222">(AE18/AE21)*100</f>
        <v>4.8703623582602331</v>
      </c>
      <c r="AF38" s="23">
        <f t="shared" si="222"/>
        <v>4.739275454285294</v>
      </c>
      <c r="AG38" s="23">
        <f>(AG18/AG21)*100</f>
        <v>5.7256219751235182</v>
      </c>
      <c r="AH38" s="23">
        <f t="shared" ref="AH38:AI38" si="223">(AH18/AH21)*100</f>
        <v>4.8759452372400771</v>
      </c>
      <c r="AI38" s="36">
        <f t="shared" si="223"/>
        <v>4.7411084305404492</v>
      </c>
      <c r="AJ38" s="23">
        <f>(AJ18/AJ21)*100</f>
        <v>5.7256219751235173</v>
      </c>
      <c r="AK38" s="37">
        <f t="shared" ref="AK38:AL38" si="224">(AK18/AK21)*100</f>
        <v>4.8775242333151834</v>
      </c>
      <c r="AL38" s="36">
        <f t="shared" si="224"/>
        <v>4.7461229298670586</v>
      </c>
      <c r="AM38" s="23">
        <f>(AM18/AM21)*100</f>
        <v>5.7256219751235173</v>
      </c>
      <c r="AN38" s="37">
        <f t="shared" ref="AN38:AO38" si="225">(AN18/AN21)*100</f>
        <v>4.8818439154349438</v>
      </c>
      <c r="AO38" s="36">
        <f t="shared" si="225"/>
        <v>4.7499198092527406</v>
      </c>
      <c r="AP38" s="23">
        <f>(AP18/AP21)*100</f>
        <v>5.7199241637586802</v>
      </c>
      <c r="AQ38" s="37">
        <f t="shared" ref="AQ38:AR38" si="226">(AQ18/AQ21)*100</f>
        <v>4.8843251949815407</v>
      </c>
      <c r="AR38" s="36">
        <f t="shared" si="226"/>
        <v>4.7623251306938901</v>
      </c>
      <c r="AS38" s="23">
        <f>(AS18/AS21)*100</f>
        <v>5.7239940290192779</v>
      </c>
      <c r="AT38" s="37">
        <f t="shared" ref="AT38:AU38" si="227">(AT18/AT21)*100</f>
        <v>4.8955755420166813</v>
      </c>
      <c r="AU38" s="23">
        <f t="shared" si="227"/>
        <v>4.7783787295171809</v>
      </c>
      <c r="AV38" s="23">
        <f>(AV18/AV21)*100</f>
        <v>5.7239940290192779</v>
      </c>
      <c r="AW38" s="23">
        <f t="shared" ref="AW38:AX38" si="228">(AW18/AW21)*100</f>
        <v>4.9094047279987754</v>
      </c>
      <c r="AX38" s="23">
        <f t="shared" si="228"/>
        <v>4.7842049754710736</v>
      </c>
      <c r="AY38" s="23">
        <f>(AY18/AY21)*100</f>
        <v>5.7246045088083681</v>
      </c>
      <c r="AZ38" s="23">
        <f t="shared" ref="AZ38:BA38" si="229">(AZ18/AZ21)*100</f>
        <v>4.9145082688843909</v>
      </c>
      <c r="BA38" s="23">
        <f t="shared" si="229"/>
        <v>4.7827647798420214</v>
      </c>
      <c r="BB38" s="23">
        <f>(BB18/BB21)*100</f>
        <v>5.7246045088083681</v>
      </c>
      <c r="BC38" s="23">
        <f t="shared" ref="BC38:BD38" si="230">(BC18/BC21)*100</f>
        <v>4.9132676291110924</v>
      </c>
      <c r="BD38" s="36">
        <f t="shared" si="230"/>
        <v>4.7838840736995447</v>
      </c>
      <c r="BE38" s="23">
        <f>(BE18/BE21)*100</f>
        <v>5.7239876226582238</v>
      </c>
      <c r="BF38" s="37">
        <f t="shared" ref="BF38" si="231">(BF18/BF21)*100</f>
        <v>4.9141464806246642</v>
      </c>
      <c r="BG38" s="36">
        <f t="shared" ref="BG38" si="232">(BG18/BG21)*100</f>
        <v>4.7921324668477512</v>
      </c>
      <c r="BH38" s="23">
        <f>(BH18/BH21)*100</f>
        <v>5.7272499212277577</v>
      </c>
      <c r="BI38" s="37">
        <f t="shared" ref="BI38" si="233">(BI18/BI21)*100</f>
        <v>4.9217038667840898</v>
      </c>
      <c r="BJ38" s="36" t="s">
        <v>24</v>
      </c>
    </row>
    <row r="39" spans="1:62" x14ac:dyDescent="0.25">
      <c r="A39" s="24" t="s">
        <v>8</v>
      </c>
      <c r="B39" s="1267">
        <f t="shared" ref="B39:BF39" si="234">(B19/B21)*100</f>
        <v>2.847076621948009</v>
      </c>
      <c r="C39" s="1267">
        <f t="shared" si="234"/>
        <v>7.8261697871273253</v>
      </c>
      <c r="D39" s="1267">
        <f t="shared" si="234"/>
        <v>3.5382741840919585</v>
      </c>
      <c r="E39" s="38">
        <f t="shared" si="234"/>
        <v>2.8575054588355395</v>
      </c>
      <c r="F39" s="25">
        <f t="shared" si="234"/>
        <v>7.8246415527219702</v>
      </c>
      <c r="G39" s="39">
        <f t="shared" si="234"/>
        <v>3.5481747594353799</v>
      </c>
      <c r="H39" s="38">
        <f t="shared" si="234"/>
        <v>2.862190774583385</v>
      </c>
      <c r="I39" s="25">
        <f t="shared" si="234"/>
        <v>7.8269247471331669</v>
      </c>
      <c r="J39" s="39">
        <f t="shared" si="234"/>
        <v>3.5525260655180619</v>
      </c>
      <c r="K39" s="38">
        <f t="shared" si="234"/>
        <v>2.8644713502653651</v>
      </c>
      <c r="L39" s="25">
        <f t="shared" si="234"/>
        <v>7.8263122324114462</v>
      </c>
      <c r="M39" s="39">
        <f t="shared" si="234"/>
        <v>3.5544043633707405</v>
      </c>
      <c r="N39" s="25">
        <f t="shared" si="234"/>
        <v>2.8665767549134387</v>
      </c>
      <c r="O39" s="25">
        <f t="shared" si="234"/>
        <v>7.8244930026399571</v>
      </c>
      <c r="P39" s="25">
        <f t="shared" si="234"/>
        <v>3.5559640562729635</v>
      </c>
      <c r="Q39" s="25">
        <f t="shared" si="234"/>
        <v>2.8560633426108382</v>
      </c>
      <c r="R39" s="25">
        <f t="shared" si="234"/>
        <v>7.8229871524935382</v>
      </c>
      <c r="S39" s="25">
        <f t="shared" si="234"/>
        <v>3.5442884082528097</v>
      </c>
      <c r="T39" s="25">
        <f t="shared" si="234"/>
        <v>2.8592823762320818</v>
      </c>
      <c r="U39" s="25">
        <f t="shared" si="234"/>
        <v>7.8217112497343395</v>
      </c>
      <c r="V39" s="25">
        <f t="shared" si="234"/>
        <v>3.5468846161565883</v>
      </c>
      <c r="W39" s="38">
        <f t="shared" si="234"/>
        <v>2.8653961376042822</v>
      </c>
      <c r="X39" s="25">
        <f t="shared" si="234"/>
        <v>7.819545674429178</v>
      </c>
      <c r="Y39" s="39">
        <f t="shared" si="234"/>
        <v>3.5518511791326883</v>
      </c>
      <c r="Z39" s="38">
        <f t="shared" si="234"/>
        <v>2.866506201117093</v>
      </c>
      <c r="AA39" s="25">
        <f t="shared" si="234"/>
        <v>7.8166401976196331</v>
      </c>
      <c r="AB39" s="39">
        <f t="shared" si="234"/>
        <v>3.5524048428278809</v>
      </c>
      <c r="AC39" s="25">
        <f t="shared" si="234"/>
        <v>2.650531322339472</v>
      </c>
      <c r="AD39" s="25">
        <f t="shared" si="234"/>
        <v>7.8122150331217846</v>
      </c>
      <c r="AE39" s="25">
        <f t="shared" si="234"/>
        <v>3.3657426375619917</v>
      </c>
      <c r="AF39" s="25">
        <f t="shared" si="234"/>
        <v>2.6017453500397179</v>
      </c>
      <c r="AG39" s="25">
        <f t="shared" si="234"/>
        <v>7.808012897240217</v>
      </c>
      <c r="AH39" s="25">
        <f t="shared" si="234"/>
        <v>3.32313427436597</v>
      </c>
      <c r="AI39" s="38">
        <f t="shared" si="234"/>
        <v>2.5365501160597357</v>
      </c>
      <c r="AJ39" s="25">
        <f t="shared" si="234"/>
        <v>7.8016223948080237</v>
      </c>
      <c r="AK39" s="39">
        <f t="shared" si="234"/>
        <v>3.2660871199174295</v>
      </c>
      <c r="AL39" s="38">
        <f t="shared" si="234"/>
        <v>2.5272515584442012</v>
      </c>
      <c r="AM39" s="25">
        <f t="shared" si="234"/>
        <v>7.7965411680301662</v>
      </c>
      <c r="AN39" s="39">
        <f t="shared" si="234"/>
        <v>3.2573729225424972</v>
      </c>
      <c r="AO39" s="38">
        <f t="shared" si="234"/>
        <v>2.5305083644689881</v>
      </c>
      <c r="AP39" s="25">
        <f t="shared" si="234"/>
        <v>7.7894567535710433</v>
      </c>
      <c r="AQ39" s="39">
        <f t="shared" si="234"/>
        <v>3.2591968321873965</v>
      </c>
      <c r="AR39" s="38">
        <f t="shared" si="234"/>
        <v>2.5343140814187572</v>
      </c>
      <c r="AS39" s="25">
        <f t="shared" si="234"/>
        <v>7.7890070334597468</v>
      </c>
      <c r="AT39" s="39">
        <f t="shared" si="234"/>
        <v>3.2624129088360885</v>
      </c>
      <c r="AU39" s="25">
        <f t="shared" si="234"/>
        <v>2.5367355739786954</v>
      </c>
      <c r="AV39" s="25">
        <f t="shared" si="234"/>
        <v>7.7863819703666612</v>
      </c>
      <c r="AW39" s="25">
        <f t="shared" si="234"/>
        <v>3.2641351424122957</v>
      </c>
      <c r="AX39" s="25">
        <f t="shared" si="234"/>
        <v>2.5375483025575445</v>
      </c>
      <c r="AY39" s="25">
        <f t="shared" si="234"/>
        <v>7.7842676753637807</v>
      </c>
      <c r="AZ39" s="25">
        <f t="shared" si="234"/>
        <v>3.2645422978288057</v>
      </c>
      <c r="BA39" s="25">
        <f t="shared" si="234"/>
        <v>2.5372620309445515</v>
      </c>
      <c r="BB39" s="25">
        <f t="shared" si="234"/>
        <v>7.779705356406649</v>
      </c>
      <c r="BC39" s="25">
        <f t="shared" si="234"/>
        <v>3.2636635301202914</v>
      </c>
      <c r="BD39" s="38">
        <f t="shared" si="234"/>
        <v>2.5335918233107884</v>
      </c>
      <c r="BE39" s="25">
        <f t="shared" si="234"/>
        <v>7.7703766682537108</v>
      </c>
      <c r="BF39" s="39">
        <f t="shared" si="234"/>
        <v>3.2592099737867133</v>
      </c>
      <c r="BG39" s="38">
        <f t="shared" ref="BG39:BI39" si="235">(BG19/BG21)*100</f>
        <v>2.5327360852533807</v>
      </c>
      <c r="BH39" s="25">
        <f t="shared" si="235"/>
        <v>7.757712618511424</v>
      </c>
      <c r="BI39" s="39">
        <f t="shared" si="235"/>
        <v>3.2567173572077426</v>
      </c>
      <c r="BJ39" s="38" t="s">
        <v>25</v>
      </c>
    </row>
    <row r="40" spans="1:62" x14ac:dyDescent="0.25">
      <c r="A40" s="26" t="s">
        <v>9</v>
      </c>
      <c r="B40" s="30">
        <f t="shared" ref="B40" si="236">(B20/B21)*100</f>
        <v>5.6769878495273556</v>
      </c>
      <c r="C40" s="30">
        <f>(C20/C21)*100</f>
        <v>7.5472537810879707</v>
      </c>
      <c r="D40" s="30">
        <f t="shared" ref="D40:E40" si="237">(D20/D21)*100</f>
        <v>5.936618109410035</v>
      </c>
      <c r="E40" s="40">
        <f t="shared" si="237"/>
        <v>5.6394525190177047</v>
      </c>
      <c r="F40" s="27">
        <f>(F20/F21)*100</f>
        <v>7.5498157612695183</v>
      </c>
      <c r="G40" s="41">
        <f t="shared" ref="G40:H40" si="238">(G20/G21)*100</f>
        <v>5.9050843075329551</v>
      </c>
      <c r="H40" s="40">
        <f t="shared" si="238"/>
        <v>5.6461455643080365</v>
      </c>
      <c r="I40" s="27">
        <f>(I20/I21)*100</f>
        <v>7.5263855469642511</v>
      </c>
      <c r="J40" s="41">
        <f t="shared" ref="J40:K40" si="239">(J20/J21)*100</f>
        <v>5.9075887801239615</v>
      </c>
      <c r="K40" s="40">
        <f t="shared" si="239"/>
        <v>5.66016082454595</v>
      </c>
      <c r="L40" s="27">
        <f>(L20/L21)*100</f>
        <v>7.5837930313976276</v>
      </c>
      <c r="M40" s="41">
        <f t="shared" ref="M40:N40" si="240">(M20/M21)*100</f>
        <v>5.9276376332753937</v>
      </c>
      <c r="N40" s="27">
        <f t="shared" si="240"/>
        <v>5.645650944409291</v>
      </c>
      <c r="O40" s="27">
        <f>(O20/O21)*100</f>
        <v>7.5270591096648793</v>
      </c>
      <c r="P40" s="27">
        <f t="shared" ref="P40:Q40" si="241">(P20/P21)*100</f>
        <v>5.9072565934349441</v>
      </c>
      <c r="Q40" s="27">
        <f t="shared" si="241"/>
        <v>5.6343706541360428</v>
      </c>
      <c r="R40" s="27">
        <f>(R20/R21)*100</f>
        <v>7.3796180659365387</v>
      </c>
      <c r="S40" s="27">
        <f t="shared" ref="S40:T40" si="242">(S20/S21)*100</f>
        <v>5.876194982537859</v>
      </c>
      <c r="T40" s="27">
        <f t="shared" si="242"/>
        <v>5.6330274753216392</v>
      </c>
      <c r="U40" s="27">
        <f>(U20/U21)*100</f>
        <v>7.3756120975605315</v>
      </c>
      <c r="V40" s="27">
        <f t="shared" ref="V40:W40" si="243">(V20/V21)*100</f>
        <v>5.8744828432579901</v>
      </c>
      <c r="W40" s="40">
        <f t="shared" si="243"/>
        <v>5.6360278610610184</v>
      </c>
      <c r="X40" s="27">
        <f>(X20/X21)*100</f>
        <v>7.3308232303676428</v>
      </c>
      <c r="Y40" s="41">
        <f t="shared" ref="Y40:Z40" si="244">(Y20/Y21)*100</f>
        <v>5.8708614721524484</v>
      </c>
      <c r="Z40" s="40">
        <f t="shared" si="244"/>
        <v>5.6366412534721189</v>
      </c>
      <c r="AA40" s="27">
        <f>(AA20/AA21)*100</f>
        <v>7.3312302168937009</v>
      </c>
      <c r="AB40" s="41">
        <f t="shared" ref="AB40:AC40" si="245">(AB20/AB21)*100</f>
        <v>5.8714462646274077</v>
      </c>
      <c r="AC40" s="27">
        <f t="shared" si="245"/>
        <v>5.6381035102796702</v>
      </c>
      <c r="AD40" s="27">
        <f>(AD20/AD21)*100</f>
        <v>7.3207808378371135</v>
      </c>
      <c r="AE40" s="27">
        <f t="shared" ref="AE40:AF40" si="246">(AE20/AE21)*100</f>
        <v>5.8712580257381681</v>
      </c>
      <c r="AF40" s="27">
        <f t="shared" si="246"/>
        <v>5.6419047102522386</v>
      </c>
      <c r="AG40" s="27">
        <f>(AG20/AG21)*100</f>
        <v>7.3041635779780902</v>
      </c>
      <c r="AH40" s="27">
        <f t="shared" ref="AH40:AI40" si="247">(AH20/AH21)*100</f>
        <v>5.8722300106078311</v>
      </c>
      <c r="AI40" s="40">
        <f t="shared" si="247"/>
        <v>5.6635888193507444</v>
      </c>
      <c r="AJ40" s="27">
        <f>(AJ20/AJ21)*100</f>
        <v>7.2859997693200365</v>
      </c>
      <c r="AK40" s="41">
        <f t="shared" ref="AK40:AL40" si="248">(AK20/AK21)*100</f>
        <v>5.8883927272180641</v>
      </c>
      <c r="AL40" s="40">
        <f t="shared" si="248"/>
        <v>5.6629877995293683</v>
      </c>
      <c r="AM40" s="27">
        <f>(AM20/AM21)*100</f>
        <v>7.2846742142046592</v>
      </c>
      <c r="AN40" s="41">
        <f t="shared" ref="AN40:AO40" si="249">(AN20/AN21)*100</f>
        <v>5.8876913146044183</v>
      </c>
      <c r="AO40" s="40">
        <f t="shared" si="249"/>
        <v>5.668515335817105</v>
      </c>
      <c r="AP40" s="27">
        <f>(AP20/AP21)*100</f>
        <v>7.2616469165601938</v>
      </c>
      <c r="AQ40" s="41">
        <f t="shared" ref="AQ40:AR40" si="250">(AQ20/AQ21)*100</f>
        <v>5.8892622465209969</v>
      </c>
      <c r="AR40" s="40">
        <f t="shared" si="250"/>
        <v>5.6721858053046184</v>
      </c>
      <c r="AS40" s="27">
        <f>(AS20/AS21)*100</f>
        <v>7.2636981286515319</v>
      </c>
      <c r="AT40" s="41">
        <f t="shared" ref="AT40:AU40" si="251">(AT20/AT21)*100</f>
        <v>5.8927083490622012</v>
      </c>
      <c r="AU40" s="27">
        <f t="shared" si="251"/>
        <v>5.665972866824327</v>
      </c>
      <c r="AV40" s="27">
        <f>(AV20/AV21)*100</f>
        <v>7.296594849552954</v>
      </c>
      <c r="AW40" s="27">
        <f t="shared" ref="AW40:AX40" si="252">(AW20/AW21)*100</f>
        <v>5.8919145087854421</v>
      </c>
      <c r="AX40" s="27">
        <f t="shared" si="252"/>
        <v>5.6806802100516434</v>
      </c>
      <c r="AY40" s="27">
        <f>(AY20/AY21)*100</f>
        <v>7.3050866234191938</v>
      </c>
      <c r="AZ40" s="27">
        <f t="shared" ref="AZ40:BA40" si="253">(AZ20/AZ21)*100</f>
        <v>5.9057606125826263</v>
      </c>
      <c r="BA40" s="27">
        <f t="shared" si="253"/>
        <v>5.6936481242762511</v>
      </c>
      <c r="BB40" s="27">
        <f>(BB20/BB21)*100</f>
        <v>7.3620708418654672</v>
      </c>
      <c r="BC40" s="27">
        <f t="shared" ref="BC40:BD40" si="254">(BC20/BC21)*100</f>
        <v>5.9248274977240012</v>
      </c>
      <c r="BD40" s="40">
        <f t="shared" si="254"/>
        <v>5.6836590583200222</v>
      </c>
      <c r="BE40" s="27">
        <f>(BE20/BE21)*100</f>
        <v>7.3620626021496882</v>
      </c>
      <c r="BF40" s="41">
        <f t="shared" ref="BF40" si="255">(BF20/BF21)*100</f>
        <v>5.9162216155543543</v>
      </c>
      <c r="BG40" s="40">
        <f t="shared" ref="BG40:BI40" si="256">(BG20/BG21)*100</f>
        <v>5.6844112332190146</v>
      </c>
      <c r="BH40" s="27">
        <f>(BH20/BH21)*100</f>
        <v>7.3288253335112135</v>
      </c>
      <c r="BI40" s="41">
        <f t="shared" si="256"/>
        <v>5.9122639334888234</v>
      </c>
      <c r="BJ40" s="40" t="s">
        <v>26</v>
      </c>
    </row>
    <row r="41" spans="1:62" x14ac:dyDescent="0.25">
      <c r="A41" s="64" t="s">
        <v>3</v>
      </c>
      <c r="B41" s="1263">
        <f t="shared" ref="B41:BF41" si="257">(B21/B21)*100</f>
        <v>100</v>
      </c>
      <c r="C41" s="1263">
        <f t="shared" si="257"/>
        <v>100</v>
      </c>
      <c r="D41" s="1263">
        <f t="shared" si="257"/>
        <v>100</v>
      </c>
      <c r="E41" s="65">
        <f t="shared" si="257"/>
        <v>100</v>
      </c>
      <c r="F41" s="66">
        <f t="shared" si="257"/>
        <v>100</v>
      </c>
      <c r="G41" s="67">
        <f t="shared" si="257"/>
        <v>100</v>
      </c>
      <c r="H41" s="65">
        <f t="shared" si="257"/>
        <v>100</v>
      </c>
      <c r="I41" s="66">
        <f t="shared" si="257"/>
        <v>100</v>
      </c>
      <c r="J41" s="67">
        <f t="shared" si="257"/>
        <v>100</v>
      </c>
      <c r="K41" s="65">
        <f t="shared" si="257"/>
        <v>100</v>
      </c>
      <c r="L41" s="66">
        <f t="shared" si="257"/>
        <v>100</v>
      </c>
      <c r="M41" s="67">
        <f t="shared" si="257"/>
        <v>100</v>
      </c>
      <c r="N41" s="66">
        <f t="shared" si="257"/>
        <v>100</v>
      </c>
      <c r="O41" s="66">
        <f t="shared" si="257"/>
        <v>100</v>
      </c>
      <c r="P41" s="66">
        <f t="shared" si="257"/>
        <v>100</v>
      </c>
      <c r="Q41" s="66">
        <f t="shared" si="257"/>
        <v>100</v>
      </c>
      <c r="R41" s="66">
        <f t="shared" si="257"/>
        <v>100</v>
      </c>
      <c r="S41" s="66">
        <f t="shared" si="257"/>
        <v>100</v>
      </c>
      <c r="T41" s="66">
        <f t="shared" si="257"/>
        <v>100</v>
      </c>
      <c r="U41" s="66">
        <f t="shared" si="257"/>
        <v>100</v>
      </c>
      <c r="V41" s="66">
        <f t="shared" si="257"/>
        <v>100</v>
      </c>
      <c r="W41" s="65">
        <f t="shared" si="257"/>
        <v>100</v>
      </c>
      <c r="X41" s="66">
        <f t="shared" si="257"/>
        <v>100</v>
      </c>
      <c r="Y41" s="67">
        <f t="shared" si="257"/>
        <v>100</v>
      </c>
      <c r="Z41" s="65">
        <f t="shared" si="257"/>
        <v>100</v>
      </c>
      <c r="AA41" s="66">
        <f t="shared" si="257"/>
        <v>100</v>
      </c>
      <c r="AB41" s="67">
        <f t="shared" si="257"/>
        <v>100</v>
      </c>
      <c r="AC41" s="66">
        <f t="shared" si="257"/>
        <v>100</v>
      </c>
      <c r="AD41" s="66">
        <f t="shared" si="257"/>
        <v>100</v>
      </c>
      <c r="AE41" s="66">
        <f t="shared" si="257"/>
        <v>100</v>
      </c>
      <c r="AF41" s="66">
        <f t="shared" si="257"/>
        <v>100</v>
      </c>
      <c r="AG41" s="66">
        <f t="shared" si="257"/>
        <v>100</v>
      </c>
      <c r="AH41" s="66">
        <f t="shared" si="257"/>
        <v>100</v>
      </c>
      <c r="AI41" s="65">
        <f t="shared" si="257"/>
        <v>100</v>
      </c>
      <c r="AJ41" s="66">
        <f t="shared" si="257"/>
        <v>100</v>
      </c>
      <c r="AK41" s="67">
        <f t="shared" si="257"/>
        <v>100</v>
      </c>
      <c r="AL41" s="65">
        <f t="shared" si="257"/>
        <v>100</v>
      </c>
      <c r="AM41" s="66">
        <f t="shared" si="257"/>
        <v>100</v>
      </c>
      <c r="AN41" s="67">
        <f t="shared" si="257"/>
        <v>100</v>
      </c>
      <c r="AO41" s="65">
        <f t="shared" si="257"/>
        <v>100</v>
      </c>
      <c r="AP41" s="66">
        <f t="shared" si="257"/>
        <v>100</v>
      </c>
      <c r="AQ41" s="67">
        <f t="shared" si="257"/>
        <v>100</v>
      </c>
      <c r="AR41" s="65">
        <f t="shared" si="257"/>
        <v>100</v>
      </c>
      <c r="AS41" s="66">
        <f t="shared" si="257"/>
        <v>100</v>
      </c>
      <c r="AT41" s="67">
        <f t="shared" si="257"/>
        <v>100</v>
      </c>
      <c r="AU41" s="66">
        <f t="shared" si="257"/>
        <v>100</v>
      </c>
      <c r="AV41" s="66">
        <f t="shared" si="257"/>
        <v>100</v>
      </c>
      <c r="AW41" s="66">
        <f t="shared" si="257"/>
        <v>100</v>
      </c>
      <c r="AX41" s="66">
        <f t="shared" si="257"/>
        <v>100</v>
      </c>
      <c r="AY41" s="66">
        <f t="shared" si="257"/>
        <v>100</v>
      </c>
      <c r="AZ41" s="66">
        <f t="shared" si="257"/>
        <v>100</v>
      </c>
      <c r="BA41" s="66">
        <f t="shared" si="257"/>
        <v>100</v>
      </c>
      <c r="BB41" s="66">
        <f t="shared" si="257"/>
        <v>100</v>
      </c>
      <c r="BC41" s="66">
        <f t="shared" si="257"/>
        <v>100</v>
      </c>
      <c r="BD41" s="65">
        <f t="shared" si="257"/>
        <v>100</v>
      </c>
      <c r="BE41" s="66">
        <f t="shared" si="257"/>
        <v>100</v>
      </c>
      <c r="BF41" s="67">
        <f t="shared" si="257"/>
        <v>100</v>
      </c>
      <c r="BG41" s="65">
        <f t="shared" ref="BG41:BI41" si="258">(BG21/BG21)*100</f>
        <v>100</v>
      </c>
      <c r="BH41" s="66">
        <f t="shared" si="258"/>
        <v>100</v>
      </c>
      <c r="BI41" s="67">
        <f t="shared" si="258"/>
        <v>100</v>
      </c>
      <c r="BJ41" s="65" t="s">
        <v>3</v>
      </c>
    </row>
    <row r="43" spans="1:62" x14ac:dyDescent="0.25">
      <c r="A43" s="12" t="s">
        <v>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3" t="s">
        <v>40</v>
      </c>
    </row>
    <row r="44" spans="1:62" x14ac:dyDescent="0.25">
      <c r="A44" s="5" t="s">
        <v>47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 t="s">
        <v>44</v>
      </c>
    </row>
    <row r="45" spans="1:62" x14ac:dyDescent="0.25">
      <c r="A45" s="5" t="s">
        <v>42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6" t="s">
        <v>41</v>
      </c>
    </row>
    <row r="46" spans="1:62" x14ac:dyDescent="0.25">
      <c r="A46" s="5" t="s">
        <v>18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6" t="s">
        <v>32</v>
      </c>
    </row>
    <row r="47" spans="1:6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1:62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</row>
    <row r="49" spans="1:6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</row>
    <row r="50" spans="1:6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</row>
    <row r="51" spans="1:6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</row>
    <row r="52" spans="1:6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</row>
    <row r="53" spans="1:6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</row>
    <row r="54" spans="1:6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</row>
  </sheetData>
  <mergeCells count="42">
    <mergeCell ref="BD4:BF4"/>
    <mergeCell ref="BD24:BF24"/>
    <mergeCell ref="BA4:BC4"/>
    <mergeCell ref="BA24:BC24"/>
    <mergeCell ref="AX4:AZ4"/>
    <mergeCell ref="AX24:AZ24"/>
    <mergeCell ref="AU4:AW4"/>
    <mergeCell ref="AU24:AW24"/>
    <mergeCell ref="AR4:AT4"/>
    <mergeCell ref="AR24:AT24"/>
    <mergeCell ref="AO4:AQ4"/>
    <mergeCell ref="AO24:AQ24"/>
    <mergeCell ref="AL4:AN4"/>
    <mergeCell ref="AL24:AN24"/>
    <mergeCell ref="AI4:AK4"/>
    <mergeCell ref="AI24:AK24"/>
    <mergeCell ref="AF4:AH4"/>
    <mergeCell ref="AF24:AH24"/>
    <mergeCell ref="AC4:AE4"/>
    <mergeCell ref="AC24:AE24"/>
    <mergeCell ref="Q24:S24"/>
    <mergeCell ref="T4:V4"/>
    <mergeCell ref="T24:V24"/>
    <mergeCell ref="W4:Y4"/>
    <mergeCell ref="W24:Y24"/>
    <mergeCell ref="Q4:S4"/>
    <mergeCell ref="A4:A5"/>
    <mergeCell ref="Z4:AB4"/>
    <mergeCell ref="Z24:AB24"/>
    <mergeCell ref="BG4:BI4"/>
    <mergeCell ref="A24:A25"/>
    <mergeCell ref="BG24:BI24"/>
    <mergeCell ref="B4:D4"/>
    <mergeCell ref="B24:D24"/>
    <mergeCell ref="E4:G4"/>
    <mergeCell ref="E24:G24"/>
    <mergeCell ref="H4:J4"/>
    <mergeCell ref="H24:J24"/>
    <mergeCell ref="K4:M4"/>
    <mergeCell ref="K24:M24"/>
    <mergeCell ref="N4:P4"/>
    <mergeCell ref="N24:P24"/>
  </mergeCells>
  <conditionalFormatting sqref="BG2:BI2">
    <cfRule type="containsText" dxfId="35" priority="36" operator="containsText" text="FALSE">
      <formula>NOT(ISERROR(SEARCH("FALSE",BG2)))</formula>
    </cfRule>
  </conditionalFormatting>
  <conditionalFormatting sqref="BG2:BI2">
    <cfRule type="containsText" dxfId="34" priority="35" operator="containsText" text="FALSE">
      <formula>NOT(ISERROR(SEARCH("FALSE",BG2)))</formula>
    </cfRule>
  </conditionalFormatting>
  <conditionalFormatting sqref="BJ1">
    <cfRule type="containsText" dxfId="33" priority="34" operator="containsText" text="FALSE">
      <formula>NOT(ISERROR(SEARCH("FALSE",BJ1)))</formula>
    </cfRule>
  </conditionalFormatting>
  <conditionalFormatting sqref="B1:AN1 BG1:BI1">
    <cfRule type="containsText" dxfId="32" priority="33" operator="containsText" text="FALSE">
      <formula>NOT(ISERROR(SEARCH("FALSE",B1)))</formula>
    </cfRule>
  </conditionalFormatting>
  <conditionalFormatting sqref="E2:AN2">
    <cfRule type="containsText" dxfId="31" priority="32" operator="containsText" text="FALSE">
      <formula>NOT(ISERROR(SEARCH("FALSE",E2)))</formula>
    </cfRule>
  </conditionalFormatting>
  <conditionalFormatting sqref="E2:AN2">
    <cfRule type="containsText" dxfId="30" priority="31" operator="containsText" text="FALSE">
      <formula>NOT(ISERROR(SEARCH("FALSE",E2)))</formula>
    </cfRule>
  </conditionalFormatting>
  <conditionalFormatting sqref="E1:AN1">
    <cfRule type="containsText" dxfId="29" priority="30" operator="containsText" text="FALSE">
      <formula>NOT(ISERROR(SEARCH("FALSE",E1)))</formula>
    </cfRule>
  </conditionalFormatting>
  <conditionalFormatting sqref="H2:AN2">
    <cfRule type="containsText" dxfId="28" priority="29" operator="containsText" text="FALSE">
      <formula>NOT(ISERROR(SEARCH("FALSE",H2)))</formula>
    </cfRule>
  </conditionalFormatting>
  <conditionalFormatting sqref="H2:AN2">
    <cfRule type="containsText" dxfId="27" priority="28" operator="containsText" text="FALSE">
      <formula>NOT(ISERROR(SEARCH("FALSE",H2)))</formula>
    </cfRule>
  </conditionalFormatting>
  <conditionalFormatting sqref="H1:AN1">
    <cfRule type="containsText" dxfId="26" priority="27" operator="containsText" text="FALSE">
      <formula>NOT(ISERROR(SEARCH("FALSE",H1)))</formula>
    </cfRule>
  </conditionalFormatting>
  <conditionalFormatting sqref="K2:AN2">
    <cfRule type="containsText" dxfId="25" priority="26" operator="containsText" text="FALSE">
      <formula>NOT(ISERROR(SEARCH("FALSE",K2)))</formula>
    </cfRule>
  </conditionalFormatting>
  <conditionalFormatting sqref="K2:AN2">
    <cfRule type="containsText" dxfId="24" priority="25" operator="containsText" text="FALSE">
      <formula>NOT(ISERROR(SEARCH("FALSE",K2)))</formula>
    </cfRule>
  </conditionalFormatting>
  <conditionalFormatting sqref="K1:AN1">
    <cfRule type="containsText" dxfId="23" priority="24" operator="containsText" text="FALSE">
      <formula>NOT(ISERROR(SEARCH("FALSE",K1)))</formula>
    </cfRule>
  </conditionalFormatting>
  <conditionalFormatting sqref="B1:AN1 BG1:BI1">
    <cfRule type="containsText" dxfId="22" priority="23" operator="containsText" text="FALSE">
      <formula>NOT(ISERROR(SEARCH("FALSE",B1)))</formula>
    </cfRule>
  </conditionalFormatting>
  <conditionalFormatting sqref="B1:AN1 BG1:BI1">
    <cfRule type="containsText" dxfId="21" priority="22" operator="containsText" text="FALSE">
      <formula>NOT(ISERROR(SEARCH("FALSE",B1)))</formula>
    </cfRule>
  </conditionalFormatting>
  <conditionalFormatting sqref="B1:AN1 BG1:BI1">
    <cfRule type="containsText" dxfId="20" priority="21" operator="containsText" text="FALSE">
      <formula>NOT(ISERROR(SEARCH("FALSE",B1)))</formula>
    </cfRule>
  </conditionalFormatting>
  <conditionalFormatting sqref="W2:AN2">
    <cfRule type="containsText" dxfId="19" priority="20" operator="containsText" text="FALSE">
      <formula>NOT(ISERROR(SEARCH("FALSE",W2)))</formula>
    </cfRule>
  </conditionalFormatting>
  <conditionalFormatting sqref="W2:AN2">
    <cfRule type="containsText" dxfId="18" priority="19" operator="containsText" text="FALSE">
      <formula>NOT(ISERROR(SEARCH("FALSE",W2)))</formula>
    </cfRule>
  </conditionalFormatting>
  <conditionalFormatting sqref="Z2:AN2">
    <cfRule type="containsText" dxfId="17" priority="18" operator="containsText" text="FALSE">
      <formula>NOT(ISERROR(SEARCH("FALSE",Z2)))</formula>
    </cfRule>
  </conditionalFormatting>
  <conditionalFormatting sqref="Z2:AN2">
    <cfRule type="containsText" dxfId="16" priority="17" operator="containsText" text="FALSE">
      <formula>NOT(ISERROR(SEARCH("FALSE",Z2)))</formula>
    </cfRule>
  </conditionalFormatting>
  <conditionalFormatting sqref="AI2:AN2">
    <cfRule type="containsText" dxfId="15" priority="16" operator="containsText" text="FALSE">
      <formula>NOT(ISERROR(SEARCH("FALSE",AI2)))</formula>
    </cfRule>
  </conditionalFormatting>
  <conditionalFormatting sqref="AI2:AN2">
    <cfRule type="containsText" dxfId="14" priority="15" operator="containsText" text="FALSE">
      <formula>NOT(ISERROR(SEARCH("FALSE",AI2)))</formula>
    </cfRule>
  </conditionalFormatting>
  <conditionalFormatting sqref="AL2:AN2">
    <cfRule type="containsText" dxfId="13" priority="14" operator="containsText" text="FALSE">
      <formula>NOT(ISERROR(SEARCH("FALSE",AL2)))</formula>
    </cfRule>
  </conditionalFormatting>
  <conditionalFormatting sqref="AL2:AN2">
    <cfRule type="containsText" dxfId="12" priority="13" operator="containsText" text="FALSE">
      <formula>NOT(ISERROR(SEARCH("FALSE",AL2)))</formula>
    </cfRule>
  </conditionalFormatting>
  <conditionalFormatting sqref="AO2:BF2">
    <cfRule type="containsText" dxfId="11" priority="12" operator="containsText" text="FALSE">
      <formula>NOT(ISERROR(SEARCH("FALSE",AO2)))</formula>
    </cfRule>
  </conditionalFormatting>
  <conditionalFormatting sqref="AO2:BF2">
    <cfRule type="containsText" dxfId="10" priority="11" operator="containsText" text="FALSE">
      <formula>NOT(ISERROR(SEARCH("FALSE",AO2)))</formula>
    </cfRule>
  </conditionalFormatting>
  <conditionalFormatting sqref="AO1:BF1">
    <cfRule type="containsText" dxfId="9" priority="10" operator="containsText" text="FALSE">
      <formula>NOT(ISERROR(SEARCH("FALSE",AO1)))</formula>
    </cfRule>
  </conditionalFormatting>
  <conditionalFormatting sqref="AO1:BF1">
    <cfRule type="containsText" dxfId="8" priority="9" operator="containsText" text="FALSE">
      <formula>NOT(ISERROR(SEARCH("FALSE",AO1)))</formula>
    </cfRule>
  </conditionalFormatting>
  <conditionalFormatting sqref="AO1:BF1">
    <cfRule type="containsText" dxfId="7" priority="8" operator="containsText" text="FALSE">
      <formula>NOT(ISERROR(SEARCH("FALSE",AO1)))</formula>
    </cfRule>
  </conditionalFormatting>
  <conditionalFormatting sqref="AO1:BF1">
    <cfRule type="containsText" dxfId="6" priority="7" operator="containsText" text="FALSE">
      <formula>NOT(ISERROR(SEARCH("FALSE",AO1)))</formula>
    </cfRule>
  </conditionalFormatting>
  <conditionalFormatting sqref="BD2:BF2">
    <cfRule type="containsText" dxfId="5" priority="6" operator="containsText" text="FALSE">
      <formula>NOT(ISERROR(SEARCH("FALSE",BD2)))</formula>
    </cfRule>
  </conditionalFormatting>
  <conditionalFormatting sqref="BD2:BF2">
    <cfRule type="containsText" dxfId="4" priority="5" operator="containsText" text="FALSE">
      <formula>NOT(ISERROR(SEARCH("FALSE",BD2)))</formula>
    </cfRule>
  </conditionalFormatting>
  <conditionalFormatting sqref="BD1:BF1">
    <cfRule type="containsText" dxfId="3" priority="4" operator="containsText" text="FALSE">
      <formula>NOT(ISERROR(SEARCH("FALSE",BD1)))</formula>
    </cfRule>
  </conditionalFormatting>
  <conditionalFormatting sqref="BD1:BF1">
    <cfRule type="containsText" dxfId="2" priority="3" operator="containsText" text="FALSE">
      <formula>NOT(ISERROR(SEARCH("FALSE",BD1)))</formula>
    </cfRule>
  </conditionalFormatting>
  <conditionalFormatting sqref="BD1:BF1">
    <cfRule type="containsText" dxfId="1" priority="2" operator="containsText" text="FALSE">
      <formula>NOT(ISERROR(SEARCH("FALSE",BD1)))</formula>
    </cfRule>
  </conditionalFormatting>
  <conditionalFormatting sqref="BD1:BF1">
    <cfRule type="containsText" dxfId="0" priority="1" operator="containsText" text="FALSE">
      <formula>NOT(ISERROR(SEARCH("FALSE",BD1)))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APR!Print_Area</vt:lpstr>
      <vt:lpstr>AUG!Print_Area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SEP!Print_Area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Wulandari Fujiastuti</dc:creator>
  <cp:lastModifiedBy>Ishaq Azhary Hasibuan</cp:lastModifiedBy>
  <cp:lastPrinted>2016-08-16T04:59:15Z</cp:lastPrinted>
  <dcterms:created xsi:type="dcterms:W3CDTF">2016-01-06T01:38:06Z</dcterms:created>
  <dcterms:modified xsi:type="dcterms:W3CDTF">2017-01-03T10:39:11Z</dcterms:modified>
</cp:coreProperties>
</file>