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kemenkeu.sharepoint.com/sites/SeksiAHDPS/Shared Documents/General/Master Update Sie.2/2024/OWNERSHIP/07_juli/"/>
    </mc:Choice>
  </mc:AlternateContent>
  <xr:revisionPtr revIDLastSave="4" documentId="11_6F9B2D7F3BD9045B4246C7CE3148AF95AA91A4AA" xr6:coauthVersionLast="47" xr6:coauthVersionMax="47" xr10:uidLastSave="{08F7699E-0754-4B30-967F-E697A2EC6007}"/>
  <bookViews>
    <workbookView xWindow="-120" yWindow="-120" windowWidth="20730" windowHeight="11040" activeTab="6" xr2:uid="{00000000-000D-0000-FFFF-FFFF00000000}"/>
  </bookViews>
  <sheets>
    <sheet name="Jan'24" sheetId="26" r:id="rId1"/>
    <sheet name="Feb'24" sheetId="27" r:id="rId2"/>
    <sheet name="Mar'24" sheetId="28" r:id="rId3"/>
    <sheet name="Apr'24" sheetId="29" r:id="rId4"/>
    <sheet name="Mei'24" sheetId="30" r:id="rId5"/>
    <sheet name="Juni'24" sheetId="31" r:id="rId6"/>
    <sheet name="Juli'24" sheetId="3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23" i="32" l="1"/>
  <c r="AW19" i="32"/>
  <c r="AW18" i="32"/>
  <c r="AW17" i="32"/>
  <c r="AW16" i="32"/>
  <c r="AW15" i="32"/>
  <c r="AW14" i="32"/>
  <c r="AV13" i="32"/>
  <c r="AU13" i="32"/>
  <c r="AW12" i="32"/>
  <c r="AW11" i="32"/>
  <c r="AW10" i="32"/>
  <c r="AW9" i="32"/>
  <c r="AV9" i="32"/>
  <c r="AU9" i="32"/>
  <c r="AW8" i="32"/>
  <c r="AW7" i="32"/>
  <c r="AV6" i="32"/>
  <c r="AU6" i="32"/>
  <c r="AW6" i="32" s="1"/>
  <c r="AW1" i="32"/>
  <c r="AV1" i="32"/>
  <c r="AU1" i="32"/>
  <c r="AX13" i="32"/>
  <c r="AX9" i="32"/>
  <c r="AR23" i="32"/>
  <c r="AT19" i="32"/>
  <c r="AT18" i="32"/>
  <c r="AT17" i="32"/>
  <c r="AT16" i="32"/>
  <c r="AT15" i="32"/>
  <c r="AT14" i="32"/>
  <c r="AS13" i="32"/>
  <c r="AR13" i="32"/>
  <c r="AT12" i="32"/>
  <c r="AT11" i="32"/>
  <c r="AT10" i="32"/>
  <c r="AS9" i="32"/>
  <c r="AR9" i="32"/>
  <c r="AT9" i="32" s="1"/>
  <c r="AT8" i="32"/>
  <c r="AT7" i="32"/>
  <c r="AS6" i="32"/>
  <c r="AR6" i="32"/>
  <c r="AT1" i="32"/>
  <c r="AS1" i="32"/>
  <c r="AR1" i="32"/>
  <c r="AO23" i="32"/>
  <c r="AQ19" i="32"/>
  <c r="AQ18" i="32"/>
  <c r="AQ17" i="32"/>
  <c r="AQ16" i="32"/>
  <c r="AQ15" i="32"/>
  <c r="AQ14" i="32"/>
  <c r="AP13" i="32"/>
  <c r="AO13" i="32"/>
  <c r="AQ12" i="32"/>
  <c r="AQ11" i="32"/>
  <c r="AQ10" i="32"/>
  <c r="AP9" i="32"/>
  <c r="AO9" i="32"/>
  <c r="AQ8" i="32"/>
  <c r="AQ7" i="32"/>
  <c r="AP6" i="32"/>
  <c r="AO6" i="32"/>
  <c r="AP1" i="32"/>
  <c r="AO1" i="32"/>
  <c r="AL23" i="32"/>
  <c r="AN19" i="32"/>
  <c r="AN18" i="32"/>
  <c r="AN17" i="32"/>
  <c r="AN16" i="32"/>
  <c r="AN15" i="32"/>
  <c r="AN14" i="32"/>
  <c r="AM13" i="32"/>
  <c r="AL13" i="32"/>
  <c r="AN12" i="32"/>
  <c r="AN11" i="32"/>
  <c r="AN10" i="32"/>
  <c r="AM9" i="32"/>
  <c r="AL9" i="32"/>
  <c r="AN8" i="32"/>
  <c r="AN7" i="32"/>
  <c r="AM6" i="32"/>
  <c r="AL6" i="32"/>
  <c r="AM1" i="32"/>
  <c r="AL1" i="32"/>
  <c r="AI23" i="32"/>
  <c r="AK19" i="32"/>
  <c r="AK18" i="32"/>
  <c r="AK17" i="32"/>
  <c r="AK16" i="32"/>
  <c r="AK15" i="32"/>
  <c r="AK14" i="32"/>
  <c r="AJ13" i="32"/>
  <c r="AI13" i="32"/>
  <c r="AK12" i="32"/>
  <c r="AK11" i="32"/>
  <c r="AK10" i="32"/>
  <c r="AJ9" i="32"/>
  <c r="AI9" i="32"/>
  <c r="AK8" i="32"/>
  <c r="AK7" i="32"/>
  <c r="AJ6" i="32"/>
  <c r="AI6" i="32"/>
  <c r="AJ1" i="32"/>
  <c r="AI1" i="32"/>
  <c r="AF23" i="32"/>
  <c r="AH19" i="32"/>
  <c r="AH18" i="32"/>
  <c r="AH17" i="32"/>
  <c r="AH16" i="32"/>
  <c r="AH15" i="32"/>
  <c r="AH14" i="32"/>
  <c r="AG13" i="32"/>
  <c r="AF13" i="32"/>
  <c r="AH12" i="32"/>
  <c r="AH11" i="32"/>
  <c r="AH10" i="32"/>
  <c r="AG9" i="32"/>
  <c r="AF9" i="32"/>
  <c r="AH8" i="32"/>
  <c r="AH7" i="32"/>
  <c r="AG6" i="32"/>
  <c r="AF6" i="32"/>
  <c r="AG1" i="32"/>
  <c r="AF1" i="32"/>
  <c r="AC23" i="32"/>
  <c r="AE19" i="32"/>
  <c r="AE18" i="32"/>
  <c r="AE17" i="32"/>
  <c r="AE16" i="32"/>
  <c r="AE15" i="32"/>
  <c r="AE14" i="32"/>
  <c r="AD13" i="32"/>
  <c r="AC13" i="32"/>
  <c r="AE12" i="32"/>
  <c r="AE11" i="32"/>
  <c r="AE10" i="32"/>
  <c r="AD9" i="32"/>
  <c r="AC9" i="32"/>
  <c r="AE8" i="32"/>
  <c r="AE7" i="32"/>
  <c r="AD6" i="32"/>
  <c r="AC6" i="32"/>
  <c r="AD1" i="32"/>
  <c r="AC1" i="32"/>
  <c r="AV32" i="32" l="1"/>
  <c r="AV25" i="32"/>
  <c r="AU20" i="32"/>
  <c r="AW13" i="32"/>
  <c r="AV20" i="32"/>
  <c r="AV28" i="32" s="1"/>
  <c r="AR20" i="32"/>
  <c r="AT13" i="32"/>
  <c r="AN6" i="32"/>
  <c r="AR28" i="32"/>
  <c r="AR37" i="32"/>
  <c r="AR29" i="32"/>
  <c r="AR34" i="32"/>
  <c r="AR26" i="32"/>
  <c r="AR39" i="32"/>
  <c r="AR31" i="32"/>
  <c r="AR30" i="32"/>
  <c r="AR36" i="32"/>
  <c r="AR38" i="32"/>
  <c r="AR35" i="32"/>
  <c r="AR27" i="32"/>
  <c r="AR32" i="32"/>
  <c r="AR33" i="32"/>
  <c r="AS20" i="32"/>
  <c r="AS25" i="32" s="1"/>
  <c r="AR25" i="32"/>
  <c r="AT6" i="32"/>
  <c r="AL20" i="32"/>
  <c r="AL33" i="32" s="1"/>
  <c r="AO20" i="32"/>
  <c r="AO33" i="32" s="1"/>
  <c r="AE9" i="32"/>
  <c r="AH6" i="32"/>
  <c r="AP20" i="32"/>
  <c r="AP31" i="32" s="1"/>
  <c r="AQ6" i="32"/>
  <c r="AQ1" i="32"/>
  <c r="AO27" i="32"/>
  <c r="AQ13" i="32"/>
  <c r="AQ9" i="32"/>
  <c r="AN1" i="32"/>
  <c r="AL36" i="32"/>
  <c r="AL30" i="32"/>
  <c r="AL29" i="32"/>
  <c r="AL27" i="32"/>
  <c r="AL37" i="32"/>
  <c r="AL39" i="32"/>
  <c r="AL31" i="32"/>
  <c r="AN13" i="32"/>
  <c r="AM20" i="32"/>
  <c r="AL32" i="32"/>
  <c r="AN9" i="32"/>
  <c r="AK13" i="32"/>
  <c r="AK6" i="32"/>
  <c r="AK1" i="32"/>
  <c r="AI20" i="32"/>
  <c r="AI34" i="32" s="1"/>
  <c r="AJ20" i="32"/>
  <c r="AJ28" i="32" s="1"/>
  <c r="AH1" i="32"/>
  <c r="AK9" i="32"/>
  <c r="AF20" i="32"/>
  <c r="AF34" i="32" s="1"/>
  <c r="AG20" i="32"/>
  <c r="AG39" i="32" s="1"/>
  <c r="AH13" i="32"/>
  <c r="AE1" i="32"/>
  <c r="AH9" i="32"/>
  <c r="AE6" i="32"/>
  <c r="AD20" i="32"/>
  <c r="AD38" i="32" s="1"/>
  <c r="AC20" i="32"/>
  <c r="AC25" i="32" s="1"/>
  <c r="AE13" i="32"/>
  <c r="AW32" i="32" l="1"/>
  <c r="AO31" i="32"/>
  <c r="AU39" i="32"/>
  <c r="AU31" i="32"/>
  <c r="AU36" i="32"/>
  <c r="AU33" i="32"/>
  <c r="AU38" i="32"/>
  <c r="AU30" i="32"/>
  <c r="AU35" i="32"/>
  <c r="AU27" i="32"/>
  <c r="AW20" i="32"/>
  <c r="AU37" i="32"/>
  <c r="AU29" i="32"/>
  <c r="AU34" i="32"/>
  <c r="AU26" i="32"/>
  <c r="AL26" i="32"/>
  <c r="AL38" i="32"/>
  <c r="AP30" i="32"/>
  <c r="AU28" i="32"/>
  <c r="AL34" i="32"/>
  <c r="AL35" i="32"/>
  <c r="AL25" i="32"/>
  <c r="AU25" i="32"/>
  <c r="AL28" i="32"/>
  <c r="AV36" i="32"/>
  <c r="AV33" i="32"/>
  <c r="AV38" i="32"/>
  <c r="AV30" i="32"/>
  <c r="AV35" i="32"/>
  <c r="AV27" i="32"/>
  <c r="AV37" i="32"/>
  <c r="AV29" i="32"/>
  <c r="AV34" i="32"/>
  <c r="AV26" i="32"/>
  <c r="AV39" i="32"/>
  <c r="AV31" i="32"/>
  <c r="AU32" i="32"/>
  <c r="AO39" i="32"/>
  <c r="AF33" i="32"/>
  <c r="AF38" i="32"/>
  <c r="AO29" i="32"/>
  <c r="AF36" i="32"/>
  <c r="AS28" i="32"/>
  <c r="AF35" i="32"/>
  <c r="AF27" i="32"/>
  <c r="AQ20" i="32"/>
  <c r="AQ30" i="32" s="1"/>
  <c r="AO36" i="32"/>
  <c r="AP38" i="32"/>
  <c r="AF25" i="32"/>
  <c r="AF32" i="32"/>
  <c r="AO35" i="32"/>
  <c r="AO34" i="32"/>
  <c r="AP39" i="32"/>
  <c r="AP33" i="32"/>
  <c r="AF30" i="32"/>
  <c r="AG33" i="32"/>
  <c r="AO25" i="32"/>
  <c r="AO26" i="32"/>
  <c r="AO37" i="32"/>
  <c r="AO32" i="32"/>
  <c r="AG36" i="32"/>
  <c r="AO28" i="32"/>
  <c r="AG26" i="32"/>
  <c r="AP32" i="32"/>
  <c r="AO38" i="32"/>
  <c r="AP28" i="32"/>
  <c r="AO30" i="32"/>
  <c r="AF26" i="32"/>
  <c r="AF31" i="32"/>
  <c r="AF29" i="32"/>
  <c r="AG28" i="32"/>
  <c r="AP29" i="32"/>
  <c r="AP25" i="32"/>
  <c r="AS34" i="32"/>
  <c r="AS26" i="32"/>
  <c r="AS35" i="32"/>
  <c r="AS39" i="32"/>
  <c r="AS31" i="32"/>
  <c r="AS36" i="32"/>
  <c r="AS30" i="32"/>
  <c r="AS27" i="32"/>
  <c r="AS33" i="32"/>
  <c r="AS38" i="32"/>
  <c r="AS32" i="32"/>
  <c r="AS37" i="32"/>
  <c r="AS29" i="32"/>
  <c r="AT20" i="32"/>
  <c r="AT25" i="32" s="1"/>
  <c r="AP37" i="32"/>
  <c r="AP36" i="32"/>
  <c r="AD30" i="32"/>
  <c r="AP27" i="32"/>
  <c r="AP26" i="32"/>
  <c r="AD36" i="32"/>
  <c r="AP35" i="32"/>
  <c r="AP34" i="32"/>
  <c r="AD29" i="32"/>
  <c r="AQ37" i="32"/>
  <c r="AH20" i="32"/>
  <c r="AH35" i="32" s="1"/>
  <c r="AQ27" i="32"/>
  <c r="AM33" i="32"/>
  <c r="AM27" i="32"/>
  <c r="AM34" i="32"/>
  <c r="AM26" i="32"/>
  <c r="AM28" i="32"/>
  <c r="AM38" i="32"/>
  <c r="AM30" i="32"/>
  <c r="AM35" i="32"/>
  <c r="AM36" i="32"/>
  <c r="AM37" i="32"/>
  <c r="AM29" i="32"/>
  <c r="AM39" i="32"/>
  <c r="AM31" i="32"/>
  <c r="AM32" i="32"/>
  <c r="AG30" i="32"/>
  <c r="AM25" i="32"/>
  <c r="AN20" i="32"/>
  <c r="AN32" i="32" s="1"/>
  <c r="AF39" i="32"/>
  <c r="AG38" i="32"/>
  <c r="AJ32" i="32"/>
  <c r="AI36" i="32"/>
  <c r="AI32" i="32"/>
  <c r="AD31" i="32"/>
  <c r="AI35" i="32"/>
  <c r="AI33" i="32"/>
  <c r="AD25" i="32"/>
  <c r="AG29" i="32"/>
  <c r="AI26" i="32"/>
  <c r="AI25" i="32"/>
  <c r="AD39" i="32"/>
  <c r="AD26" i="32"/>
  <c r="AC32" i="32"/>
  <c r="AD34" i="32"/>
  <c r="AF37" i="32"/>
  <c r="AG37" i="32"/>
  <c r="AI29" i="32"/>
  <c r="AI37" i="32"/>
  <c r="AI27" i="32"/>
  <c r="AK20" i="32"/>
  <c r="AK34" i="32" s="1"/>
  <c r="AD27" i="32"/>
  <c r="AI31" i="32"/>
  <c r="AI30" i="32"/>
  <c r="AI39" i="32"/>
  <c r="AI38" i="32"/>
  <c r="AD33" i="32"/>
  <c r="AD28" i="32"/>
  <c r="AD35" i="32"/>
  <c r="AI28" i="32"/>
  <c r="AD37" i="32"/>
  <c r="AG25" i="32"/>
  <c r="AG34" i="32"/>
  <c r="AH28" i="32"/>
  <c r="AD32" i="32"/>
  <c r="AG32" i="32"/>
  <c r="AG27" i="32"/>
  <c r="AG31" i="32"/>
  <c r="AJ39" i="32"/>
  <c r="AJ31" i="32"/>
  <c r="AJ30" i="32"/>
  <c r="AJ36" i="32"/>
  <c r="AJ26" i="32"/>
  <c r="AJ33" i="32"/>
  <c r="AJ38" i="32"/>
  <c r="AJ34" i="32"/>
  <c r="AJ35" i="32"/>
  <c r="AJ27" i="32"/>
  <c r="AJ37" i="32"/>
  <c r="AJ29" i="32"/>
  <c r="AG35" i="32"/>
  <c r="AF28" i="32"/>
  <c r="AJ25" i="32"/>
  <c r="AH37" i="32"/>
  <c r="AH30" i="32"/>
  <c r="AH33" i="32"/>
  <c r="AH29" i="32"/>
  <c r="AC31" i="32"/>
  <c r="AC33" i="32"/>
  <c r="AC38" i="32"/>
  <c r="AC30" i="32"/>
  <c r="AC35" i="32"/>
  <c r="AC27" i="32"/>
  <c r="AE20" i="32"/>
  <c r="AC37" i="32"/>
  <c r="AC29" i="32"/>
  <c r="AC34" i="32"/>
  <c r="AC26" i="32"/>
  <c r="AC39" i="32"/>
  <c r="AC36" i="32"/>
  <c r="AC28" i="32"/>
  <c r="AQ35" i="32" l="1"/>
  <c r="AQ38" i="32"/>
  <c r="AQ25" i="32"/>
  <c r="AQ26" i="32"/>
  <c r="AQ36" i="32"/>
  <c r="AQ34" i="32"/>
  <c r="AQ29" i="32"/>
  <c r="AQ32" i="32"/>
  <c r="AQ33" i="32"/>
  <c r="AQ31" i="32"/>
  <c r="AW39" i="32"/>
  <c r="AW31" i="32"/>
  <c r="AW36" i="32"/>
  <c r="AW28" i="32"/>
  <c r="AW35" i="32"/>
  <c r="AW33" i="32"/>
  <c r="AW27" i="32"/>
  <c r="AW25" i="32"/>
  <c r="AW30" i="32"/>
  <c r="AW37" i="32"/>
  <c r="AW38" i="32"/>
  <c r="AW29" i="32"/>
  <c r="AW26" i="32"/>
  <c r="AW34" i="32"/>
  <c r="AQ39" i="32"/>
  <c r="AQ28" i="32"/>
  <c r="AN28" i="32"/>
  <c r="AT39" i="32"/>
  <c r="AT27" i="32"/>
  <c r="AT37" i="32"/>
  <c r="AT26" i="32"/>
  <c r="AT32" i="32"/>
  <c r="AT33" i="32"/>
  <c r="AT34" i="32"/>
  <c r="AT38" i="32"/>
  <c r="AT28" i="32"/>
  <c r="AT29" i="32"/>
  <c r="AT30" i="32"/>
  <c r="AT35" i="32"/>
  <c r="AT36" i="32"/>
  <c r="AT31" i="32"/>
  <c r="AH25" i="32"/>
  <c r="AH31" i="32"/>
  <c r="AH26" i="32"/>
  <c r="AH34" i="32"/>
  <c r="AH32" i="32"/>
  <c r="AH38" i="32"/>
  <c r="AH39" i="32"/>
  <c r="AH27" i="32"/>
  <c r="AH36" i="32"/>
  <c r="AK32" i="32"/>
  <c r="AK38" i="32"/>
  <c r="AK39" i="32"/>
  <c r="AN36" i="32"/>
  <c r="AN33" i="32"/>
  <c r="AN39" i="32"/>
  <c r="AN38" i="32"/>
  <c r="AN34" i="32"/>
  <c r="AN25" i="32"/>
  <c r="AN26" i="32"/>
  <c r="AN29" i="32"/>
  <c r="AN27" i="32"/>
  <c r="AN30" i="32"/>
  <c r="AN35" i="32"/>
  <c r="AN37" i="32"/>
  <c r="AN31" i="32"/>
  <c r="AK37" i="32"/>
  <c r="AK25" i="32"/>
  <c r="AK31" i="32"/>
  <c r="AK28" i="32"/>
  <c r="AK27" i="32"/>
  <c r="AK33" i="32"/>
  <c r="AK35" i="32"/>
  <c r="AK29" i="32"/>
  <c r="AK36" i="32"/>
  <c r="AK30" i="32"/>
  <c r="AK26" i="32"/>
  <c r="AE34" i="32"/>
  <c r="AE39" i="32"/>
  <c r="AE33" i="32"/>
  <c r="AE38" i="32"/>
  <c r="AE27" i="32"/>
  <c r="AE35" i="32"/>
  <c r="AE28" i="32"/>
  <c r="AE29" i="32"/>
  <c r="AE30" i="32"/>
  <c r="AE31" i="32"/>
  <c r="AE26" i="32"/>
  <c r="AE36" i="32"/>
  <c r="AE37" i="32"/>
  <c r="AE25" i="32"/>
  <c r="AE32" i="32"/>
  <c r="Z23" i="32" l="1"/>
  <c r="AB19" i="32"/>
  <c r="AB18" i="32"/>
  <c r="AB17" i="32"/>
  <c r="AB16" i="32"/>
  <c r="AB15" i="32"/>
  <c r="AB14" i="32"/>
  <c r="AA13" i="32"/>
  <c r="Z13" i="32"/>
  <c r="AB12" i="32"/>
  <c r="AB11" i="32"/>
  <c r="AB10" i="32"/>
  <c r="AA9" i="32"/>
  <c r="Z9" i="32"/>
  <c r="AB8" i="32"/>
  <c r="AB7" i="32"/>
  <c r="AA6" i="32"/>
  <c r="Z6" i="32"/>
  <c r="AA1" i="32"/>
  <c r="Z1" i="32"/>
  <c r="W23" i="32"/>
  <c r="Y19" i="32"/>
  <c r="Y18" i="32"/>
  <c r="Y17" i="32"/>
  <c r="Y16" i="32"/>
  <c r="Y15" i="32"/>
  <c r="Y14" i="32"/>
  <c r="X13" i="32"/>
  <c r="W13" i="32"/>
  <c r="Y12" i="32"/>
  <c r="Y11" i="32"/>
  <c r="Y10" i="32"/>
  <c r="X9" i="32"/>
  <c r="W9" i="32"/>
  <c r="Y8" i="32"/>
  <c r="Y7" i="32"/>
  <c r="X6" i="32"/>
  <c r="W6" i="32"/>
  <c r="X1" i="32"/>
  <c r="W1" i="32"/>
  <c r="T23" i="32"/>
  <c r="V19" i="32"/>
  <c r="V18" i="32"/>
  <c r="V17" i="32"/>
  <c r="V16" i="32"/>
  <c r="V15" i="32"/>
  <c r="V14" i="32"/>
  <c r="U13" i="32"/>
  <c r="T13" i="32"/>
  <c r="V12" i="32"/>
  <c r="V11" i="32"/>
  <c r="V10" i="32"/>
  <c r="U9" i="32"/>
  <c r="T9" i="32"/>
  <c r="V8" i="32"/>
  <c r="V7" i="32"/>
  <c r="U6" i="32"/>
  <c r="T6" i="32"/>
  <c r="U1" i="32"/>
  <c r="T1" i="32"/>
  <c r="Q23" i="32"/>
  <c r="S19" i="32"/>
  <c r="S18" i="32"/>
  <c r="S17" i="32"/>
  <c r="S16" i="32"/>
  <c r="S15" i="32"/>
  <c r="S14" i="32"/>
  <c r="R13" i="32"/>
  <c r="Q13" i="32"/>
  <c r="S12" i="32"/>
  <c r="S11" i="32"/>
  <c r="S10" i="32"/>
  <c r="R9" i="32"/>
  <c r="Q9" i="32"/>
  <c r="S8" i="32"/>
  <c r="S7" i="32"/>
  <c r="R6" i="32"/>
  <c r="Q6" i="32"/>
  <c r="R1" i="32"/>
  <c r="Q1" i="32"/>
  <c r="N23" i="32"/>
  <c r="P19" i="32"/>
  <c r="P18" i="32"/>
  <c r="P17" i="32"/>
  <c r="P16" i="32"/>
  <c r="P15" i="32"/>
  <c r="P14" i="32"/>
  <c r="O13" i="32"/>
  <c r="N13" i="32"/>
  <c r="P12" i="32"/>
  <c r="P11" i="32"/>
  <c r="P10" i="32"/>
  <c r="O9" i="32"/>
  <c r="N9" i="32"/>
  <c r="P8" i="32"/>
  <c r="P7" i="32"/>
  <c r="O6" i="32"/>
  <c r="N6" i="32"/>
  <c r="O1" i="32"/>
  <c r="N1" i="32"/>
  <c r="K23" i="32"/>
  <c r="M19" i="32"/>
  <c r="M18" i="32"/>
  <c r="M17" i="32"/>
  <c r="M16" i="32"/>
  <c r="M15" i="32"/>
  <c r="M14" i="32"/>
  <c r="L13" i="32"/>
  <c r="K13" i="32"/>
  <c r="M12" i="32"/>
  <c r="M11" i="32"/>
  <c r="M10" i="32"/>
  <c r="L9" i="32"/>
  <c r="K9" i="32"/>
  <c r="M8" i="32"/>
  <c r="M7" i="32"/>
  <c r="L6" i="32"/>
  <c r="K6" i="32"/>
  <c r="L1" i="32"/>
  <c r="K1" i="32"/>
  <c r="H23" i="32"/>
  <c r="J19" i="32"/>
  <c r="J18" i="32"/>
  <c r="J17" i="32"/>
  <c r="J16" i="32"/>
  <c r="J15" i="32"/>
  <c r="J14" i="32"/>
  <c r="I13" i="32"/>
  <c r="H13" i="32"/>
  <c r="J12" i="32"/>
  <c r="J11" i="32"/>
  <c r="J10" i="32"/>
  <c r="I9" i="32"/>
  <c r="H9" i="32"/>
  <c r="J8" i="32"/>
  <c r="J7" i="32"/>
  <c r="I6" i="32"/>
  <c r="H6" i="32"/>
  <c r="I1" i="32"/>
  <c r="H1" i="32"/>
  <c r="E23" i="32"/>
  <c r="G19" i="32"/>
  <c r="G18" i="32"/>
  <c r="G17" i="32"/>
  <c r="G16" i="32"/>
  <c r="G15" i="32"/>
  <c r="G14" i="32"/>
  <c r="F13" i="32"/>
  <c r="E13" i="32"/>
  <c r="G12" i="32"/>
  <c r="G11" i="32"/>
  <c r="G10" i="32"/>
  <c r="F9" i="32"/>
  <c r="E9" i="32"/>
  <c r="G8" i="32"/>
  <c r="G7" i="32"/>
  <c r="F6" i="32"/>
  <c r="E6" i="32"/>
  <c r="F1" i="32"/>
  <c r="E1" i="32"/>
  <c r="B23" i="32"/>
  <c r="D19" i="32"/>
  <c r="D18" i="32"/>
  <c r="D17" i="32"/>
  <c r="D16" i="32"/>
  <c r="D15" i="32"/>
  <c r="D14" i="32"/>
  <c r="C13" i="32"/>
  <c r="B13" i="32"/>
  <c r="D12" i="32"/>
  <c r="D11" i="32"/>
  <c r="D10" i="32"/>
  <c r="C9" i="32"/>
  <c r="B9" i="32"/>
  <c r="D8" i="32"/>
  <c r="D7" i="32"/>
  <c r="C6" i="32"/>
  <c r="B6" i="32"/>
  <c r="C1" i="32"/>
  <c r="B1" i="32"/>
  <c r="Z20" i="32" l="1"/>
  <c r="Z36" i="32" s="1"/>
  <c r="V13" i="32"/>
  <c r="AB13" i="32"/>
  <c r="S6" i="32"/>
  <c r="AB1" i="32"/>
  <c r="Y9" i="32"/>
  <c r="Y1" i="32"/>
  <c r="V6" i="32"/>
  <c r="AA20" i="32"/>
  <c r="AA34" i="32" s="1"/>
  <c r="Y13" i="32"/>
  <c r="W20" i="32"/>
  <c r="W26" i="32" s="1"/>
  <c r="AB9" i="32"/>
  <c r="Y6" i="32"/>
  <c r="V1" i="32"/>
  <c r="X20" i="32"/>
  <c r="X34" i="32" s="1"/>
  <c r="T20" i="32"/>
  <c r="T28" i="32" s="1"/>
  <c r="AB6" i="32"/>
  <c r="S1" i="32"/>
  <c r="U20" i="32"/>
  <c r="V9" i="32"/>
  <c r="Q20" i="32"/>
  <c r="Q25" i="32" s="1"/>
  <c r="P13" i="32"/>
  <c r="S13" i="32"/>
  <c r="R20" i="32"/>
  <c r="R25" i="32" s="1"/>
  <c r="S9" i="32"/>
  <c r="P6" i="32"/>
  <c r="N20" i="32"/>
  <c r="N35" i="32" s="1"/>
  <c r="O20" i="32"/>
  <c r="O34" i="32" s="1"/>
  <c r="P1" i="32"/>
  <c r="P9" i="32"/>
  <c r="K20" i="32"/>
  <c r="K29" i="32" s="1"/>
  <c r="J6" i="32"/>
  <c r="M13" i="32"/>
  <c r="J1" i="32"/>
  <c r="M6" i="32"/>
  <c r="L20" i="32"/>
  <c r="L34" i="32" s="1"/>
  <c r="G13" i="32"/>
  <c r="M1" i="32"/>
  <c r="M9" i="32"/>
  <c r="D6" i="32"/>
  <c r="F20" i="32"/>
  <c r="F34" i="32" s="1"/>
  <c r="H20" i="32"/>
  <c r="H28" i="32" s="1"/>
  <c r="J13" i="32"/>
  <c r="I20" i="32"/>
  <c r="I28" i="32" s="1"/>
  <c r="E20" i="32"/>
  <c r="E39" i="32" s="1"/>
  <c r="J9" i="32"/>
  <c r="D1" i="32"/>
  <c r="G1" i="32"/>
  <c r="G9" i="32"/>
  <c r="G6" i="32"/>
  <c r="C20" i="32"/>
  <c r="C28" i="32" s="1"/>
  <c r="D13" i="32"/>
  <c r="D9" i="32"/>
  <c r="B20" i="32"/>
  <c r="B25" i="32" s="1"/>
  <c r="T32" i="32" l="1"/>
  <c r="T39" i="32"/>
  <c r="Z31" i="32"/>
  <c r="AA26" i="32"/>
  <c r="Z25" i="32"/>
  <c r="Z27" i="32"/>
  <c r="Z26" i="32"/>
  <c r="Z35" i="32"/>
  <c r="Z34" i="32"/>
  <c r="X31" i="32"/>
  <c r="Z29" i="32"/>
  <c r="Z38" i="32"/>
  <c r="Z37" i="32"/>
  <c r="Z39" i="32"/>
  <c r="AA29" i="32"/>
  <c r="Z30" i="32"/>
  <c r="AA27" i="32"/>
  <c r="Z33" i="32"/>
  <c r="Z28" i="32"/>
  <c r="X39" i="32"/>
  <c r="AB20" i="32"/>
  <c r="AB36" i="32" s="1"/>
  <c r="AA36" i="32"/>
  <c r="AA35" i="32"/>
  <c r="T26" i="32"/>
  <c r="AA33" i="32"/>
  <c r="Z32" i="32"/>
  <c r="W25" i="32"/>
  <c r="X29" i="32"/>
  <c r="AA32" i="32"/>
  <c r="X30" i="32"/>
  <c r="N27" i="32"/>
  <c r="X27" i="32"/>
  <c r="X37" i="32"/>
  <c r="O39" i="32"/>
  <c r="X36" i="32"/>
  <c r="T27" i="32"/>
  <c r="X35" i="32"/>
  <c r="AA39" i="32"/>
  <c r="AA38" i="32"/>
  <c r="T31" i="32"/>
  <c r="X38" i="32"/>
  <c r="AA31" i="32"/>
  <c r="AA30" i="32"/>
  <c r="AA37" i="32"/>
  <c r="AA28" i="32"/>
  <c r="W35" i="32"/>
  <c r="W30" i="32"/>
  <c r="W29" i="32"/>
  <c r="W33" i="32"/>
  <c r="W37" i="32"/>
  <c r="W34" i="32"/>
  <c r="W36" i="32"/>
  <c r="AB33" i="32"/>
  <c r="Q29" i="32"/>
  <c r="W31" i="32"/>
  <c r="N31" i="32"/>
  <c r="Q35" i="32"/>
  <c r="W28" i="32"/>
  <c r="W32" i="32"/>
  <c r="W39" i="32"/>
  <c r="Q26" i="32"/>
  <c r="Y20" i="32"/>
  <c r="Y39" i="32" s="1"/>
  <c r="W38" i="32"/>
  <c r="AA25" i="32"/>
  <c r="L27" i="32"/>
  <c r="W27" i="32"/>
  <c r="T34" i="32"/>
  <c r="AB27" i="32"/>
  <c r="T35" i="32"/>
  <c r="T38" i="32"/>
  <c r="T37" i="32"/>
  <c r="X33" i="32"/>
  <c r="X32" i="32"/>
  <c r="T30" i="32"/>
  <c r="X28" i="32"/>
  <c r="T25" i="32"/>
  <c r="X26" i="32"/>
  <c r="AB28" i="32"/>
  <c r="AB29" i="32"/>
  <c r="T29" i="32"/>
  <c r="O38" i="32"/>
  <c r="T33" i="32"/>
  <c r="H25" i="32"/>
  <c r="T36" i="32"/>
  <c r="X25" i="32"/>
  <c r="O31" i="32"/>
  <c r="O35" i="32"/>
  <c r="N34" i="32"/>
  <c r="O32" i="32"/>
  <c r="O33" i="32"/>
  <c r="L31" i="32"/>
  <c r="O29" i="32"/>
  <c r="L33" i="32"/>
  <c r="O26" i="32"/>
  <c r="O25" i="32"/>
  <c r="N30" i="32"/>
  <c r="Q32" i="32"/>
  <c r="O37" i="32"/>
  <c r="N38" i="32"/>
  <c r="N39" i="32"/>
  <c r="Q37" i="32"/>
  <c r="Q33" i="32"/>
  <c r="U34" i="32"/>
  <c r="U26" i="32"/>
  <c r="U39" i="32"/>
  <c r="U31" i="32"/>
  <c r="U36" i="32"/>
  <c r="U33" i="32"/>
  <c r="U38" i="32"/>
  <c r="U30" i="32"/>
  <c r="U35" i="32"/>
  <c r="U27" i="32"/>
  <c r="U32" i="32"/>
  <c r="U37" i="32"/>
  <c r="U29" i="32"/>
  <c r="N25" i="32"/>
  <c r="N33" i="32"/>
  <c r="N26" i="32"/>
  <c r="Q27" i="32"/>
  <c r="Q36" i="32"/>
  <c r="N32" i="32"/>
  <c r="N37" i="32"/>
  <c r="Q38" i="32"/>
  <c r="U25" i="32"/>
  <c r="V20" i="32"/>
  <c r="M20" i="32"/>
  <c r="M33" i="32" s="1"/>
  <c r="U28" i="32"/>
  <c r="N36" i="32"/>
  <c r="N29" i="32"/>
  <c r="Q30" i="32"/>
  <c r="L25" i="32"/>
  <c r="P20" i="32"/>
  <c r="P30" i="32" s="1"/>
  <c r="N28" i="32"/>
  <c r="Q28" i="32"/>
  <c r="Q31" i="32"/>
  <c r="Q34" i="32"/>
  <c r="Q39" i="32"/>
  <c r="L37" i="32"/>
  <c r="L26" i="32"/>
  <c r="L30" i="32"/>
  <c r="K31" i="32"/>
  <c r="O30" i="32"/>
  <c r="R33" i="32"/>
  <c r="R38" i="32"/>
  <c r="R30" i="32"/>
  <c r="R34" i="32"/>
  <c r="R39" i="32"/>
  <c r="R31" i="32"/>
  <c r="R35" i="32"/>
  <c r="R27" i="32"/>
  <c r="R29" i="32"/>
  <c r="R26" i="32"/>
  <c r="R37" i="32"/>
  <c r="R36" i="32"/>
  <c r="R28" i="32"/>
  <c r="R32" i="32"/>
  <c r="K36" i="32"/>
  <c r="L39" i="32"/>
  <c r="L35" i="32"/>
  <c r="K39" i="32"/>
  <c r="O36" i="32"/>
  <c r="S20" i="32"/>
  <c r="S28" i="32" s="1"/>
  <c r="L36" i="32"/>
  <c r="O27" i="32"/>
  <c r="K27" i="32"/>
  <c r="K26" i="32"/>
  <c r="K25" i="32"/>
  <c r="K35" i="32"/>
  <c r="K37" i="32"/>
  <c r="O28" i="32"/>
  <c r="K30" i="32"/>
  <c r="K28" i="32"/>
  <c r="K38" i="32"/>
  <c r="K33" i="32"/>
  <c r="F38" i="32"/>
  <c r="L28" i="32"/>
  <c r="F32" i="32"/>
  <c r="L38" i="32"/>
  <c r="L29" i="32"/>
  <c r="K32" i="32"/>
  <c r="K34" i="32"/>
  <c r="F26" i="32"/>
  <c r="F33" i="32"/>
  <c r="H33" i="32"/>
  <c r="F28" i="32"/>
  <c r="F35" i="32"/>
  <c r="F27" i="32"/>
  <c r="H36" i="32"/>
  <c r="H38" i="32"/>
  <c r="H31" i="32"/>
  <c r="F39" i="32"/>
  <c r="F36" i="32"/>
  <c r="H32" i="32"/>
  <c r="H39" i="32"/>
  <c r="F25" i="32"/>
  <c r="F31" i="32"/>
  <c r="H29" i="32"/>
  <c r="L32" i="32"/>
  <c r="F30" i="32"/>
  <c r="F37" i="32"/>
  <c r="F29" i="32"/>
  <c r="H37" i="32"/>
  <c r="E26" i="32"/>
  <c r="H27" i="32"/>
  <c r="H26" i="32"/>
  <c r="H30" i="32"/>
  <c r="H34" i="32"/>
  <c r="E35" i="32"/>
  <c r="E30" i="32"/>
  <c r="H35" i="32"/>
  <c r="E34" i="32"/>
  <c r="E38" i="32"/>
  <c r="E29" i="32"/>
  <c r="G20" i="32"/>
  <c r="G39" i="32" s="1"/>
  <c r="E32" i="32"/>
  <c r="E27" i="32"/>
  <c r="E36" i="32"/>
  <c r="E28" i="32"/>
  <c r="C34" i="32"/>
  <c r="E33" i="32"/>
  <c r="E37" i="32"/>
  <c r="E31" i="32"/>
  <c r="C30" i="32"/>
  <c r="C38" i="32"/>
  <c r="C31" i="32"/>
  <c r="C32" i="32"/>
  <c r="E25" i="32"/>
  <c r="C39" i="32"/>
  <c r="I25" i="32"/>
  <c r="I34" i="32"/>
  <c r="I39" i="32"/>
  <c r="I31" i="32"/>
  <c r="I36" i="32"/>
  <c r="I33" i="32"/>
  <c r="I38" i="32"/>
  <c r="I30" i="32"/>
  <c r="I35" i="32"/>
  <c r="I27" i="32"/>
  <c r="I37" i="32"/>
  <c r="I29" i="32"/>
  <c r="I26" i="32"/>
  <c r="J20" i="32"/>
  <c r="C29" i="32"/>
  <c r="B28" i="32"/>
  <c r="C36" i="32"/>
  <c r="C25" i="32"/>
  <c r="C37" i="32"/>
  <c r="C26" i="32"/>
  <c r="I32" i="32"/>
  <c r="C27" i="32"/>
  <c r="C33" i="32"/>
  <c r="C35" i="32"/>
  <c r="B39" i="32"/>
  <c r="B31" i="32"/>
  <c r="B36" i="32"/>
  <c r="B29" i="32"/>
  <c r="B34" i="32"/>
  <c r="B26" i="32"/>
  <c r="B33" i="32"/>
  <c r="B37" i="32"/>
  <c r="B38" i="32"/>
  <c r="B30" i="32"/>
  <c r="B35" i="32"/>
  <c r="B27" i="32"/>
  <c r="D20" i="32"/>
  <c r="D32" i="32" s="1"/>
  <c r="B32" i="32"/>
  <c r="P35" i="32" l="1"/>
  <c r="AB35" i="32"/>
  <c r="AB37" i="32"/>
  <c r="Y28" i="32"/>
  <c r="Y27" i="32"/>
  <c r="Y29" i="32"/>
  <c r="Y34" i="32"/>
  <c r="AB30" i="32"/>
  <c r="AB26" i="32"/>
  <c r="AB38" i="32"/>
  <c r="Y30" i="32"/>
  <c r="AB34" i="32"/>
  <c r="AB25" i="32"/>
  <c r="AB39" i="32"/>
  <c r="AB31" i="32"/>
  <c r="AB32" i="32"/>
  <c r="Y26" i="32"/>
  <c r="Y25" i="32"/>
  <c r="Y32" i="32"/>
  <c r="M27" i="32"/>
  <c r="Y38" i="32"/>
  <c r="Y36" i="32"/>
  <c r="Y33" i="32"/>
  <c r="Y31" i="32"/>
  <c r="Y35" i="32"/>
  <c r="Y37" i="32"/>
  <c r="M39" i="32"/>
  <c r="M38" i="32"/>
  <c r="P37" i="32"/>
  <c r="P38" i="32"/>
  <c r="P26" i="32"/>
  <c r="M25" i="32"/>
  <c r="P28" i="32"/>
  <c r="P29" i="32"/>
  <c r="P25" i="32"/>
  <c r="M31" i="32"/>
  <c r="M28" i="32"/>
  <c r="P34" i="32"/>
  <c r="M29" i="32"/>
  <c r="M30" i="32"/>
  <c r="P33" i="32"/>
  <c r="P39" i="32"/>
  <c r="M37" i="32"/>
  <c r="M34" i="32"/>
  <c r="M36" i="32"/>
  <c r="M32" i="32"/>
  <c r="P36" i="32"/>
  <c r="M35" i="32"/>
  <c r="M26" i="32"/>
  <c r="P27" i="32"/>
  <c r="P31" i="32"/>
  <c r="P32" i="32"/>
  <c r="V39" i="32"/>
  <c r="V37" i="32"/>
  <c r="V29" i="32"/>
  <c r="V34" i="32"/>
  <c r="V26" i="32"/>
  <c r="V33" i="32"/>
  <c r="V25" i="32"/>
  <c r="V30" i="32"/>
  <c r="V35" i="32"/>
  <c r="V36" i="32"/>
  <c r="V31" i="32"/>
  <c r="V38" i="32"/>
  <c r="V27" i="32"/>
  <c r="V32" i="32"/>
  <c r="V28" i="32"/>
  <c r="S32" i="32"/>
  <c r="G33" i="32"/>
  <c r="G34" i="32"/>
  <c r="G28" i="32"/>
  <c r="S39" i="32"/>
  <c r="S33" i="32"/>
  <c r="S34" i="32"/>
  <c r="S36" i="32"/>
  <c r="S38" i="32"/>
  <c r="S29" i="32"/>
  <c r="S35" i="32"/>
  <c r="S27" i="32"/>
  <c r="S30" i="32"/>
  <c r="S37" i="32"/>
  <c r="S26" i="32"/>
  <c r="S31" i="32"/>
  <c r="S25" i="32"/>
  <c r="G25" i="32"/>
  <c r="G38" i="32"/>
  <c r="G29" i="32"/>
  <c r="G30" i="32"/>
  <c r="G37" i="32"/>
  <c r="D28" i="32"/>
  <c r="G35" i="32"/>
  <c r="G32" i="32"/>
  <c r="G36" i="32"/>
  <c r="G27" i="32"/>
  <c r="G31" i="32"/>
  <c r="G26" i="32"/>
  <c r="J39" i="32"/>
  <c r="J36" i="32"/>
  <c r="J31" i="32"/>
  <c r="J29" i="32"/>
  <c r="J37" i="32"/>
  <c r="J34" i="32"/>
  <c r="J26" i="32"/>
  <c r="J33" i="32"/>
  <c r="J27" i="32"/>
  <c r="J30" i="32"/>
  <c r="J38" i="32"/>
  <c r="J35" i="32"/>
  <c r="J25" i="32"/>
  <c r="J28" i="32"/>
  <c r="J32" i="32"/>
  <c r="D33" i="32"/>
  <c r="D39" i="32"/>
  <c r="D36" i="32"/>
  <c r="D34" i="32"/>
  <c r="D35" i="32"/>
  <c r="D31" i="32"/>
  <c r="D29" i="32"/>
  <c r="D25" i="32"/>
  <c r="D30" i="32"/>
  <c r="D37" i="32"/>
  <c r="D26" i="32"/>
  <c r="D27" i="32"/>
  <c r="D38" i="32"/>
  <c r="BA36" i="32" l="1"/>
  <c r="AX23" i="32"/>
  <c r="AZ19" i="32"/>
  <c r="AZ18" i="32"/>
  <c r="AZ17" i="32"/>
  <c r="AZ16" i="32"/>
  <c r="AZ15" i="32"/>
  <c r="AZ14" i="32"/>
  <c r="AY13" i="32"/>
  <c r="AZ12" i="32"/>
  <c r="AZ11" i="32"/>
  <c r="AZ10" i="32"/>
  <c r="AY9" i="32"/>
  <c r="AZ8" i="32"/>
  <c r="AZ7" i="32"/>
  <c r="AY6" i="32"/>
  <c r="AX6" i="32"/>
  <c r="AY1" i="32"/>
  <c r="AX1" i="32"/>
  <c r="AZ6" i="32" l="1"/>
  <c r="AZ1" i="32"/>
  <c r="AZ9" i="32"/>
  <c r="AZ13" i="32"/>
  <c r="AY20" i="32"/>
  <c r="AX20" i="32"/>
  <c r="AX25" i="32" s="1"/>
  <c r="AY25" i="32" l="1"/>
  <c r="AY32" i="32"/>
  <c r="AX32" i="32"/>
  <c r="AX37" i="32"/>
  <c r="AX38" i="32"/>
  <c r="AX34" i="32"/>
  <c r="AX30" i="32"/>
  <c r="AX39" i="32"/>
  <c r="AX35" i="32"/>
  <c r="AX26" i="32"/>
  <c r="AX31" i="32"/>
  <c r="AX27" i="32"/>
  <c r="AX29" i="32"/>
  <c r="AX36" i="32"/>
  <c r="AZ20" i="32"/>
  <c r="AZ32" i="32" s="1"/>
  <c r="AX33" i="32"/>
  <c r="AY33" i="32"/>
  <c r="AY29" i="32"/>
  <c r="AY38" i="32"/>
  <c r="AY34" i="32"/>
  <c r="AY30" i="32"/>
  <c r="AY39" i="32"/>
  <c r="AY35" i="32"/>
  <c r="AY31" i="32"/>
  <c r="AY26" i="32"/>
  <c r="AY37" i="32"/>
  <c r="AY27" i="32"/>
  <c r="AY36" i="32"/>
  <c r="AY28" i="32"/>
  <c r="AX28" i="32"/>
  <c r="AZ39" i="32" l="1"/>
  <c r="AZ33" i="32"/>
  <c r="AZ30" i="32"/>
  <c r="AZ38" i="32"/>
  <c r="AZ28" i="32"/>
  <c r="AZ37" i="32"/>
  <c r="AZ27" i="32"/>
  <c r="AZ29" i="32"/>
  <c r="AZ35" i="32"/>
  <c r="AZ26" i="32"/>
  <c r="AZ25" i="32"/>
  <c r="AZ31" i="32"/>
  <c r="AZ36" i="32"/>
  <c r="AZ34" i="32"/>
  <c r="BA13" i="31" l="1"/>
  <c r="BA9" i="31"/>
  <c r="AX23" i="31"/>
  <c r="AZ19" i="31"/>
  <c r="AZ18" i="31"/>
  <c r="AZ17" i="31"/>
  <c r="AZ16" i="31"/>
  <c r="AZ15" i="31"/>
  <c r="AZ14" i="31"/>
  <c r="AY13" i="31"/>
  <c r="AX13" i="31"/>
  <c r="AZ12" i="31"/>
  <c r="AZ11" i="31"/>
  <c r="AZ10" i="31"/>
  <c r="AY9" i="31"/>
  <c r="AX9" i="31"/>
  <c r="AZ8" i="31"/>
  <c r="AZ7" i="31"/>
  <c r="AY6" i="31"/>
  <c r="AX6" i="31"/>
  <c r="AY1" i="31"/>
  <c r="AX1" i="31"/>
  <c r="AU23" i="31"/>
  <c r="AW19" i="31"/>
  <c r="AW18" i="31"/>
  <c r="AW17" i="31"/>
  <c r="AW16" i="31"/>
  <c r="AW15" i="31"/>
  <c r="AW14" i="31"/>
  <c r="AV13" i="31"/>
  <c r="AU13" i="31"/>
  <c r="AW12" i="31"/>
  <c r="AW11" i="31"/>
  <c r="AW10" i="31"/>
  <c r="AV9" i="31"/>
  <c r="AU9" i="31"/>
  <c r="AW8" i="31"/>
  <c r="AW7" i="31"/>
  <c r="AV6" i="31"/>
  <c r="AU6" i="31"/>
  <c r="AV1" i="31"/>
  <c r="AU1" i="31"/>
  <c r="AW13" i="31" l="1"/>
  <c r="AZ9" i="31"/>
  <c r="AZ6" i="31"/>
  <c r="AX20" i="31"/>
  <c r="AX38" i="31" s="1"/>
  <c r="AX34" i="31"/>
  <c r="AX39" i="31"/>
  <c r="AX33" i="31"/>
  <c r="AZ13" i="31"/>
  <c r="AY20" i="31"/>
  <c r="AY25" i="31" s="1"/>
  <c r="AZ1" i="31"/>
  <c r="AU20" i="31"/>
  <c r="AU34" i="31" s="1"/>
  <c r="AW6" i="31"/>
  <c r="AW1" i="31"/>
  <c r="AV20" i="31"/>
  <c r="AV25" i="31" s="1"/>
  <c r="AW9" i="31"/>
  <c r="AX36" i="31" l="1"/>
  <c r="AX32" i="31"/>
  <c r="AX26" i="31"/>
  <c r="AX37" i="31"/>
  <c r="AU29" i="31"/>
  <c r="AX27" i="31"/>
  <c r="AU37" i="31"/>
  <c r="AX35" i="31"/>
  <c r="AX31" i="31"/>
  <c r="AX29" i="31"/>
  <c r="AX28" i="31"/>
  <c r="AU38" i="31"/>
  <c r="AU33" i="31"/>
  <c r="AX30" i="31"/>
  <c r="AU36" i="31"/>
  <c r="AX25" i="31"/>
  <c r="AZ20" i="31"/>
  <c r="AZ34" i="31" s="1"/>
  <c r="AU28" i="31"/>
  <c r="AY32" i="31"/>
  <c r="AU30" i="31"/>
  <c r="AU32" i="31"/>
  <c r="AU31" i="31"/>
  <c r="AY33" i="31"/>
  <c r="AY34" i="31"/>
  <c r="AY28" i="31"/>
  <c r="AY38" i="31"/>
  <c r="AY30" i="31"/>
  <c r="AY35" i="31"/>
  <c r="AY27" i="31"/>
  <c r="AY37" i="31"/>
  <c r="AY29" i="31"/>
  <c r="AY26" i="31"/>
  <c r="AY39" i="31"/>
  <c r="AY31" i="31"/>
  <c r="AY36" i="31"/>
  <c r="AV32" i="31"/>
  <c r="AU39" i="31"/>
  <c r="AU25" i="31"/>
  <c r="AU27" i="31"/>
  <c r="AU26" i="31"/>
  <c r="AU35" i="31"/>
  <c r="AV34" i="31"/>
  <c r="AV26" i="31"/>
  <c r="AV39" i="31"/>
  <c r="AV31" i="31"/>
  <c r="AV36" i="31"/>
  <c r="AV28" i="31"/>
  <c r="AV33" i="31"/>
  <c r="AV38" i="31"/>
  <c r="AV30" i="31"/>
  <c r="AV37" i="31"/>
  <c r="AV29" i="31"/>
  <c r="AV35" i="31"/>
  <c r="AV27" i="31"/>
  <c r="AW20" i="31"/>
  <c r="AW25" i="31" s="1"/>
  <c r="AZ27" i="31" l="1"/>
  <c r="AZ36" i="31"/>
  <c r="AZ32" i="31"/>
  <c r="AZ26" i="31"/>
  <c r="AZ39" i="31"/>
  <c r="AZ28" i="31"/>
  <c r="AZ33" i="31"/>
  <c r="AZ37" i="31"/>
  <c r="AZ29" i="31"/>
  <c r="AW28" i="31"/>
  <c r="AZ30" i="31"/>
  <c r="AZ35" i="31"/>
  <c r="AZ38" i="31"/>
  <c r="AZ25" i="31"/>
  <c r="AZ31" i="31"/>
  <c r="AW39" i="31"/>
  <c r="AW33" i="31"/>
  <c r="AW34" i="31"/>
  <c r="AW29" i="31"/>
  <c r="AW35" i="31"/>
  <c r="AW31" i="31"/>
  <c r="AW38" i="31"/>
  <c r="AW26" i="31"/>
  <c r="AW32" i="31"/>
  <c r="AW30" i="31"/>
  <c r="AW37" i="31"/>
  <c r="AW36" i="31"/>
  <c r="AW27" i="31"/>
  <c r="AR23" i="31" l="1"/>
  <c r="AT19" i="31"/>
  <c r="AT18" i="31"/>
  <c r="AT17" i="31"/>
  <c r="AT16" i="31"/>
  <c r="AT15" i="31"/>
  <c r="AT14" i="31"/>
  <c r="AS13" i="31"/>
  <c r="AR13" i="31"/>
  <c r="AT12" i="31"/>
  <c r="AT11" i="31"/>
  <c r="AT10" i="31"/>
  <c r="AS9" i="31"/>
  <c r="AR9" i="31"/>
  <c r="AT9" i="31" s="1"/>
  <c r="AT8" i="31"/>
  <c r="AT7" i="31"/>
  <c r="AS6" i="31"/>
  <c r="AR6" i="31"/>
  <c r="AS1" i="31"/>
  <c r="AR1" i="31"/>
  <c r="AO23" i="31"/>
  <c r="AQ19" i="31"/>
  <c r="AQ18" i="31"/>
  <c r="AQ17" i="31"/>
  <c r="AQ16" i="31"/>
  <c r="AQ15" i="31"/>
  <c r="AQ14" i="31"/>
  <c r="AP13" i="31"/>
  <c r="AO13" i="31"/>
  <c r="AQ12" i="31"/>
  <c r="AQ11" i="31"/>
  <c r="AQ10" i="31"/>
  <c r="AP9" i="31"/>
  <c r="AO9" i="31"/>
  <c r="AQ8" i="31"/>
  <c r="AQ7" i="31"/>
  <c r="AP6" i="31"/>
  <c r="AO6" i="31"/>
  <c r="AP1" i="31"/>
  <c r="AO1" i="31"/>
  <c r="AL23" i="31"/>
  <c r="AN19" i="31"/>
  <c r="AN18" i="31"/>
  <c r="AN17" i="31"/>
  <c r="AN16" i="31"/>
  <c r="AN15" i="31"/>
  <c r="AN14" i="31"/>
  <c r="AM13" i="31"/>
  <c r="AL13" i="31"/>
  <c r="AN12" i="31"/>
  <c r="AN11" i="31"/>
  <c r="AN10" i="31"/>
  <c r="AM9" i="31"/>
  <c r="AL9" i="31"/>
  <c r="AN8" i="31"/>
  <c r="AN7" i="31"/>
  <c r="AM6" i="31"/>
  <c r="AL6" i="31"/>
  <c r="AM1" i="31"/>
  <c r="AL1" i="31"/>
  <c r="BA6" i="31"/>
  <c r="AI23" i="31"/>
  <c r="AK19" i="31"/>
  <c r="AK18" i="31"/>
  <c r="AK17" i="31"/>
  <c r="AK16" i="31"/>
  <c r="AK15" i="31"/>
  <c r="AK14" i="31"/>
  <c r="AJ13" i="31"/>
  <c r="AI13" i="31"/>
  <c r="AK12" i="31"/>
  <c r="AK11" i="31"/>
  <c r="AK10" i="31"/>
  <c r="AJ9" i="31"/>
  <c r="AI9" i="31"/>
  <c r="AK8" i="31"/>
  <c r="AK7" i="31"/>
  <c r="AJ6" i="31"/>
  <c r="AI6" i="31"/>
  <c r="AJ1" i="31"/>
  <c r="AI1" i="31"/>
  <c r="AF23" i="31"/>
  <c r="AH19" i="31"/>
  <c r="AH18" i="31"/>
  <c r="AH17" i="31"/>
  <c r="AH16" i="31"/>
  <c r="AH15" i="31"/>
  <c r="AH14" i="31"/>
  <c r="AG13" i="31"/>
  <c r="AF13" i="31"/>
  <c r="AH12" i="31"/>
  <c r="AH11" i="31"/>
  <c r="AH10" i="31"/>
  <c r="AG9" i="31"/>
  <c r="AF9" i="31"/>
  <c r="AH8" i="31"/>
  <c r="AH7" i="31"/>
  <c r="AG6" i="31"/>
  <c r="AF6" i="31"/>
  <c r="AG1" i="31"/>
  <c r="AF1" i="31"/>
  <c r="AC23" i="31"/>
  <c r="AE19" i="31"/>
  <c r="AE18" i="31"/>
  <c r="AE17" i="31"/>
  <c r="AE16" i="31"/>
  <c r="AE15" i="31"/>
  <c r="AE14" i="31"/>
  <c r="AD13" i="31"/>
  <c r="AC13" i="31"/>
  <c r="AE12" i="31"/>
  <c r="AE11" i="31"/>
  <c r="AE10" i="31"/>
  <c r="AD9" i="31"/>
  <c r="AC9" i="31"/>
  <c r="AE8" i="31"/>
  <c r="AE7" i="31"/>
  <c r="AD6" i="31"/>
  <c r="AC6" i="31"/>
  <c r="AD1" i="31"/>
  <c r="AC1" i="31"/>
  <c r="Z23" i="31"/>
  <c r="AB19" i="31"/>
  <c r="AB18" i="31"/>
  <c r="AB17" i="31"/>
  <c r="AB16" i="31"/>
  <c r="AB15" i="31"/>
  <c r="AB14" i="31"/>
  <c r="AA13" i="31"/>
  <c r="Z13" i="31"/>
  <c r="AB12" i="31"/>
  <c r="AB11" i="31"/>
  <c r="AB10" i="31"/>
  <c r="AA9" i="31"/>
  <c r="Z9" i="31"/>
  <c r="AB8" i="31"/>
  <c r="AB7" i="31"/>
  <c r="AA6" i="31"/>
  <c r="Z6" i="31"/>
  <c r="AA1" i="31"/>
  <c r="Z1" i="31"/>
  <c r="W23" i="31"/>
  <c r="Y19" i="31"/>
  <c r="Y18" i="31"/>
  <c r="Y17" i="31"/>
  <c r="Y16" i="31"/>
  <c r="Y15" i="31"/>
  <c r="Y14" i="31"/>
  <c r="X13" i="31"/>
  <c r="W13" i="31"/>
  <c r="Y12" i="31"/>
  <c r="Y11" i="31"/>
  <c r="Y10" i="31"/>
  <c r="X9" i="31"/>
  <c r="W9" i="31"/>
  <c r="Y8" i="31"/>
  <c r="Y7" i="31"/>
  <c r="X6" i="31"/>
  <c r="W6" i="31"/>
  <c r="X1" i="31"/>
  <c r="W1" i="31"/>
  <c r="AK13" i="31" l="1"/>
  <c r="AQ6" i="31"/>
  <c r="AT1" i="31"/>
  <c r="AR20" i="31"/>
  <c r="AR34" i="31" s="1"/>
  <c r="AN13" i="31"/>
  <c r="AT13" i="31"/>
  <c r="AS20" i="31"/>
  <c r="AS28" i="31" s="1"/>
  <c r="AH9" i="31"/>
  <c r="AO20" i="31"/>
  <c r="AO37" i="31" s="1"/>
  <c r="AN1" i="31"/>
  <c r="AT6" i="31"/>
  <c r="AQ9" i="31"/>
  <c r="AQ13" i="31"/>
  <c r="AP20" i="31"/>
  <c r="AP32" i="31" s="1"/>
  <c r="AH6" i="31"/>
  <c r="AQ1" i="31"/>
  <c r="AO38" i="31"/>
  <c r="AL20" i="31"/>
  <c r="AL28" i="31" s="1"/>
  <c r="AH13" i="31"/>
  <c r="AM20" i="31"/>
  <c r="AM25" i="31" s="1"/>
  <c r="AN9" i="31"/>
  <c r="AN6" i="31"/>
  <c r="AI20" i="31"/>
  <c r="AI39" i="31" s="1"/>
  <c r="AE13" i="31"/>
  <c r="AH1" i="31"/>
  <c r="Y9" i="31"/>
  <c r="AK1" i="31"/>
  <c r="AJ20" i="31"/>
  <c r="AJ34" i="31" s="1"/>
  <c r="AF20" i="31"/>
  <c r="AF39" i="31" s="1"/>
  <c r="AK9" i="31"/>
  <c r="AC20" i="31"/>
  <c r="AC34" i="31" s="1"/>
  <c r="AK6" i="31"/>
  <c r="AB1" i="31"/>
  <c r="AD20" i="31"/>
  <c r="AD34" i="31" s="1"/>
  <c r="AG20" i="31"/>
  <c r="AG25" i="31" s="1"/>
  <c r="AE6" i="31"/>
  <c r="AB13" i="31"/>
  <c r="Z20" i="31"/>
  <c r="Z26" i="31" s="1"/>
  <c r="AE1" i="31"/>
  <c r="AE9" i="31"/>
  <c r="Y1" i="31"/>
  <c r="AA20" i="31"/>
  <c r="AA34" i="31" s="1"/>
  <c r="X20" i="31"/>
  <c r="X34" i="31" s="1"/>
  <c r="Y13" i="31"/>
  <c r="W20" i="31"/>
  <c r="W26" i="31" s="1"/>
  <c r="AB9" i="31"/>
  <c r="AB6" i="31"/>
  <c r="Y6" i="31"/>
  <c r="AO29" i="31" l="1"/>
  <c r="AO39" i="31"/>
  <c r="AO31" i="31"/>
  <c r="AO30" i="31"/>
  <c r="AO34" i="31"/>
  <c r="AO26" i="31"/>
  <c r="AO35" i="31"/>
  <c r="AP25" i="31"/>
  <c r="AR38" i="31"/>
  <c r="AR29" i="31"/>
  <c r="AO36" i="31"/>
  <c r="AO25" i="31"/>
  <c r="AR37" i="31"/>
  <c r="AR28" i="31"/>
  <c r="AO27" i="31"/>
  <c r="AR32" i="31"/>
  <c r="AR33" i="31"/>
  <c r="AL34" i="31"/>
  <c r="AO33" i="31"/>
  <c r="AC29" i="31"/>
  <c r="AO28" i="31"/>
  <c r="AR25" i="31"/>
  <c r="AR31" i="31"/>
  <c r="AR36" i="31"/>
  <c r="Z33" i="31"/>
  <c r="AR27" i="31"/>
  <c r="AR39" i="31"/>
  <c r="Z34" i="31"/>
  <c r="AF31" i="31"/>
  <c r="AR35" i="31"/>
  <c r="AR26" i="31"/>
  <c r="AL30" i="31"/>
  <c r="AO32" i="31"/>
  <c r="AR30" i="31"/>
  <c r="AL32" i="31"/>
  <c r="AS34" i="31"/>
  <c r="AS26" i="31"/>
  <c r="AS39" i="31"/>
  <c r="AS31" i="31"/>
  <c r="AS36" i="31"/>
  <c r="AS33" i="31"/>
  <c r="AS38" i="31"/>
  <c r="AS30" i="31"/>
  <c r="AS35" i="31"/>
  <c r="AS27" i="31"/>
  <c r="AS29" i="31"/>
  <c r="AS37" i="31"/>
  <c r="AS25" i="31"/>
  <c r="AL39" i="31"/>
  <c r="AL36" i="31"/>
  <c r="AI30" i="31"/>
  <c r="AL26" i="31"/>
  <c r="AT20" i="31"/>
  <c r="AT32" i="31" s="1"/>
  <c r="AS32" i="31"/>
  <c r="AI38" i="31"/>
  <c r="AI26" i="31"/>
  <c r="AL38" i="31"/>
  <c r="AL35" i="31"/>
  <c r="Z29" i="31"/>
  <c r="AC38" i="31"/>
  <c r="AI34" i="31"/>
  <c r="AL25" i="31"/>
  <c r="AL33" i="31"/>
  <c r="AL29" i="31"/>
  <c r="AL37" i="31"/>
  <c r="AA26" i="31"/>
  <c r="AL31" i="31"/>
  <c r="AP34" i="31"/>
  <c r="AP39" i="31"/>
  <c r="AP31" i="31"/>
  <c r="AP36" i="31"/>
  <c r="AP33" i="31"/>
  <c r="AP38" i="31"/>
  <c r="AP30" i="31"/>
  <c r="AQ20" i="31"/>
  <c r="AP35" i="31"/>
  <c r="AP27" i="31"/>
  <c r="AP37" i="31"/>
  <c r="AP29" i="31"/>
  <c r="AP26" i="31"/>
  <c r="AP28" i="31"/>
  <c r="AI35" i="31"/>
  <c r="AL27" i="31"/>
  <c r="AD30" i="31"/>
  <c r="AD35" i="31"/>
  <c r="AI29" i="31"/>
  <c r="AD31" i="31"/>
  <c r="AD27" i="31"/>
  <c r="AI25" i="31"/>
  <c r="AI33" i="31"/>
  <c r="AI36" i="31"/>
  <c r="AD25" i="31"/>
  <c r="AI32" i="31"/>
  <c r="AD38" i="31"/>
  <c r="AD36" i="31"/>
  <c r="AD33" i="31"/>
  <c r="AI28" i="31"/>
  <c r="AI31" i="31"/>
  <c r="AM34" i="31"/>
  <c r="AM26" i="31"/>
  <c r="AM39" i="31"/>
  <c r="AM31" i="31"/>
  <c r="AM36" i="31"/>
  <c r="AM33" i="31"/>
  <c r="AM38" i="31"/>
  <c r="AM30" i="31"/>
  <c r="AM35" i="31"/>
  <c r="AM27" i="31"/>
  <c r="AM32" i="31"/>
  <c r="AM37" i="31"/>
  <c r="AM29" i="31"/>
  <c r="AN20" i="31"/>
  <c r="AM28" i="31"/>
  <c r="AD39" i="31"/>
  <c r="AE20" i="31"/>
  <c r="AE38" i="31" s="1"/>
  <c r="AD37" i="31"/>
  <c r="AI37" i="31"/>
  <c r="AD26" i="31"/>
  <c r="AD29" i="31"/>
  <c r="AD32" i="31"/>
  <c r="AF27" i="31"/>
  <c r="AI27" i="31"/>
  <c r="AC36" i="31"/>
  <c r="AF25" i="31"/>
  <c r="AJ26" i="31"/>
  <c r="AJ38" i="31"/>
  <c r="AJ32" i="31"/>
  <c r="AC28" i="31"/>
  <c r="AF37" i="31"/>
  <c r="AC31" i="31"/>
  <c r="AJ30" i="31"/>
  <c r="AC27" i="31"/>
  <c r="AC39" i="31"/>
  <c r="AC33" i="31"/>
  <c r="AJ33" i="31"/>
  <c r="AC25" i="31"/>
  <c r="AC35" i="31"/>
  <c r="AC32" i="31"/>
  <c r="AF30" i="31"/>
  <c r="AJ31" i="31"/>
  <c r="AJ35" i="31"/>
  <c r="AJ37" i="31"/>
  <c r="X36" i="31"/>
  <c r="AC30" i="31"/>
  <c r="AC26" i="31"/>
  <c r="AF36" i="31"/>
  <c r="AJ36" i="31"/>
  <c r="AJ27" i="31"/>
  <c r="AJ29" i="31"/>
  <c r="AK20" i="31"/>
  <c r="AK33" i="31" s="1"/>
  <c r="AJ28" i="31"/>
  <c r="AJ39" i="31"/>
  <c r="AJ25" i="31"/>
  <c r="X28" i="31"/>
  <c r="AA33" i="31"/>
  <c r="AA29" i="31"/>
  <c r="AC37" i="31"/>
  <c r="AF38" i="31"/>
  <c r="AF26" i="31"/>
  <c r="X33" i="31"/>
  <c r="AA39" i="31"/>
  <c r="X32" i="31"/>
  <c r="AD28" i="31"/>
  <c r="AF35" i="31"/>
  <c r="AF34" i="31"/>
  <c r="X27" i="31"/>
  <c r="AA31" i="31"/>
  <c r="AA38" i="31"/>
  <c r="AB20" i="31"/>
  <c r="AB32" i="31" s="1"/>
  <c r="AF33" i="31"/>
  <c r="AF29" i="31"/>
  <c r="AF28" i="31"/>
  <c r="AA32" i="31"/>
  <c r="X25" i="31"/>
  <c r="AG28" i="31"/>
  <c r="AH20" i="31"/>
  <c r="AH26" i="31" s="1"/>
  <c r="X26" i="31"/>
  <c r="X38" i="31"/>
  <c r="AA30" i="31"/>
  <c r="X35" i="31"/>
  <c r="X30" i="31"/>
  <c r="AA37" i="31"/>
  <c r="AA35" i="31"/>
  <c r="AA25" i="31"/>
  <c r="X37" i="31"/>
  <c r="AA27" i="31"/>
  <c r="X39" i="31"/>
  <c r="AA36" i="31"/>
  <c r="X31" i="31"/>
  <c r="X29" i="31"/>
  <c r="AF32" i="31"/>
  <c r="Z28" i="31"/>
  <c r="Z37" i="31"/>
  <c r="Z35" i="31"/>
  <c r="Z39" i="31"/>
  <c r="Z36" i="31"/>
  <c r="Z32" i="31"/>
  <c r="Z30" i="31"/>
  <c r="Z27" i="31"/>
  <c r="AH28" i="31"/>
  <c r="Z31" i="31"/>
  <c r="Z25" i="31"/>
  <c r="Z38" i="31"/>
  <c r="AG34" i="31"/>
  <c r="AG26" i="31"/>
  <c r="AG39" i="31"/>
  <c r="AG31" i="31"/>
  <c r="AG36" i="31"/>
  <c r="AG32" i="31"/>
  <c r="AG33" i="31"/>
  <c r="AG38" i="31"/>
  <c r="AG30" i="31"/>
  <c r="AG35" i="31"/>
  <c r="AG27" i="31"/>
  <c r="AG37" i="31"/>
  <c r="AG29" i="31"/>
  <c r="AA28" i="31"/>
  <c r="W35" i="31"/>
  <c r="W34" i="31"/>
  <c r="AB27" i="31"/>
  <c r="W33" i="31"/>
  <c r="W28" i="31"/>
  <c r="W36" i="31"/>
  <c r="W38" i="31"/>
  <c r="W37" i="31"/>
  <c r="AB38" i="31"/>
  <c r="AB36" i="31"/>
  <c r="W31" i="31"/>
  <c r="W29" i="31"/>
  <c r="W32" i="31"/>
  <c r="W39" i="31"/>
  <c r="AB35" i="31"/>
  <c r="W25" i="31"/>
  <c r="Y20" i="31"/>
  <c r="Y25" i="31" s="1"/>
  <c r="W30" i="31"/>
  <c r="W27" i="31"/>
  <c r="AB28" i="31"/>
  <c r="AB33" i="31" l="1"/>
  <c r="AE26" i="31"/>
  <c r="AB25" i="31"/>
  <c r="AH34" i="31"/>
  <c r="AB26" i="31"/>
  <c r="AH35" i="31"/>
  <c r="AH29" i="31"/>
  <c r="AB34" i="31"/>
  <c r="AH33" i="31"/>
  <c r="AB39" i="31"/>
  <c r="AH38" i="31"/>
  <c r="AH37" i="31"/>
  <c r="AE34" i="31"/>
  <c r="AE30" i="31"/>
  <c r="AE39" i="31"/>
  <c r="AE25" i="31"/>
  <c r="AE27" i="31"/>
  <c r="AE36" i="31"/>
  <c r="AE28" i="31"/>
  <c r="AE37" i="31"/>
  <c r="AT25" i="31"/>
  <c r="AE33" i="31"/>
  <c r="AE35" i="31"/>
  <c r="AB29" i="31"/>
  <c r="AB30" i="31"/>
  <c r="AE31" i="31"/>
  <c r="AB37" i="31"/>
  <c r="AB31" i="31"/>
  <c r="AE32" i="31"/>
  <c r="AE29" i="31"/>
  <c r="AH25" i="31"/>
  <c r="AK29" i="31"/>
  <c r="AK38" i="31"/>
  <c r="AK32" i="31"/>
  <c r="AT39" i="31"/>
  <c r="AT31" i="31"/>
  <c r="AT34" i="31"/>
  <c r="AT37" i="31"/>
  <c r="AT33" i="31"/>
  <c r="AT38" i="31"/>
  <c r="AT27" i="31"/>
  <c r="AT36" i="31"/>
  <c r="AT29" i="31"/>
  <c r="AT28" i="31"/>
  <c r="AT35" i="31"/>
  <c r="AT26" i="31"/>
  <c r="AT30" i="31"/>
  <c r="AK28" i="31"/>
  <c r="AK30" i="31"/>
  <c r="AQ39" i="31"/>
  <c r="AQ31" i="31"/>
  <c r="AQ38" i="31"/>
  <c r="AQ37" i="31"/>
  <c r="AQ29" i="31"/>
  <c r="AQ28" i="31"/>
  <c r="AQ34" i="31"/>
  <c r="AQ25" i="31"/>
  <c r="AQ35" i="31"/>
  <c r="AQ36" i="31"/>
  <c r="AQ27" i="31"/>
  <c r="AQ26" i="31"/>
  <c r="AQ33" i="31"/>
  <c r="AQ30" i="31"/>
  <c r="AQ32" i="31"/>
  <c r="AK25" i="31"/>
  <c r="AN39" i="31"/>
  <c r="AN37" i="31"/>
  <c r="AN29" i="31"/>
  <c r="AN27" i="31"/>
  <c r="AN26" i="31"/>
  <c r="AN32" i="31"/>
  <c r="AN31" i="31"/>
  <c r="AN38" i="31"/>
  <c r="AN33" i="31"/>
  <c r="AN35" i="31"/>
  <c r="AN36" i="31"/>
  <c r="AN34" i="31"/>
  <c r="AN30" i="31"/>
  <c r="AK36" i="31"/>
  <c r="AN28" i="31"/>
  <c r="AN25" i="31"/>
  <c r="AK26" i="31"/>
  <c r="AK39" i="31"/>
  <c r="AK27" i="31"/>
  <c r="AK31" i="31"/>
  <c r="AK34" i="31"/>
  <c r="AK37" i="31"/>
  <c r="AK35" i="31"/>
  <c r="Y33" i="31"/>
  <c r="Y28" i="31"/>
  <c r="AH27" i="31"/>
  <c r="AH32" i="31"/>
  <c r="AH30" i="31"/>
  <c r="AH36" i="31"/>
  <c r="AH31" i="31"/>
  <c r="Y26" i="31"/>
  <c r="AH39" i="31"/>
  <c r="Y39" i="31"/>
  <c r="Y27" i="31"/>
  <c r="Y29" i="31"/>
  <c r="Y34" i="31"/>
  <c r="Y30" i="31"/>
  <c r="Y31" i="31"/>
  <c r="Y35" i="31"/>
  <c r="Y32" i="31"/>
  <c r="Y36" i="31"/>
  <c r="Y37" i="31"/>
  <c r="Y38" i="31"/>
  <c r="T23" i="31"/>
  <c r="V19" i="31"/>
  <c r="V18" i="31"/>
  <c r="V17" i="31"/>
  <c r="V16" i="31"/>
  <c r="V15" i="31"/>
  <c r="V14" i="31"/>
  <c r="U13" i="31"/>
  <c r="T13" i="31"/>
  <c r="V12" i="31"/>
  <c r="V11" i="31"/>
  <c r="V10" i="31"/>
  <c r="U9" i="31"/>
  <c r="T9" i="31"/>
  <c r="V8" i="31"/>
  <c r="V7" i="31"/>
  <c r="U6" i="31"/>
  <c r="T6" i="31"/>
  <c r="U1" i="31"/>
  <c r="T1" i="31"/>
  <c r="Q23" i="31"/>
  <c r="S19" i="31"/>
  <c r="S18" i="31"/>
  <c r="S17" i="31"/>
  <c r="S16" i="31"/>
  <c r="S15" i="31"/>
  <c r="S14" i="31"/>
  <c r="R13" i="31"/>
  <c r="Q13" i="31"/>
  <c r="S12" i="31"/>
  <c r="S11" i="31"/>
  <c r="S10" i="31"/>
  <c r="R9" i="31"/>
  <c r="Q9" i="31"/>
  <c r="S8" i="31"/>
  <c r="S7" i="31"/>
  <c r="R6" i="31"/>
  <c r="Q6" i="31"/>
  <c r="R1" i="31"/>
  <c r="Q1" i="31"/>
  <c r="N23" i="31"/>
  <c r="P19" i="31"/>
  <c r="P18" i="31"/>
  <c r="P17" i="31"/>
  <c r="P16" i="31"/>
  <c r="P15" i="31"/>
  <c r="P14" i="31"/>
  <c r="O13" i="31"/>
  <c r="N13" i="31"/>
  <c r="P12" i="31"/>
  <c r="P11" i="31"/>
  <c r="P10" i="31"/>
  <c r="O9" i="31"/>
  <c r="N9" i="31"/>
  <c r="P8" i="31"/>
  <c r="P7" i="31"/>
  <c r="O6" i="31"/>
  <c r="N6" i="31"/>
  <c r="O1" i="31"/>
  <c r="N1" i="31"/>
  <c r="P1" i="31" l="1"/>
  <c r="R20" i="31"/>
  <c r="R34" i="31" s="1"/>
  <c r="S6" i="31"/>
  <c r="V1" i="31"/>
  <c r="S1" i="31"/>
  <c r="T20" i="31"/>
  <c r="T37" i="31" s="1"/>
  <c r="V9" i="31"/>
  <c r="V13" i="31"/>
  <c r="U20" i="31"/>
  <c r="U28" i="31" s="1"/>
  <c r="O20" i="31"/>
  <c r="O34" i="31" s="1"/>
  <c r="V6" i="31"/>
  <c r="Q20" i="31"/>
  <c r="Q28" i="31" s="1"/>
  <c r="S13" i="31"/>
  <c r="S9" i="31"/>
  <c r="P6" i="31"/>
  <c r="N20" i="31"/>
  <c r="N37" i="31" s="1"/>
  <c r="P13" i="31"/>
  <c r="P9" i="31"/>
  <c r="R29" i="31" l="1"/>
  <c r="R38" i="31"/>
  <c r="R30" i="31"/>
  <c r="R25" i="31"/>
  <c r="R35" i="31"/>
  <c r="R36" i="31"/>
  <c r="R26" i="31"/>
  <c r="R27" i="31"/>
  <c r="R39" i="31"/>
  <c r="R31" i="31"/>
  <c r="R33" i="31"/>
  <c r="R37" i="31"/>
  <c r="R28" i="31"/>
  <c r="O37" i="31"/>
  <c r="O33" i="31"/>
  <c r="R32" i="31"/>
  <c r="P20" i="31"/>
  <c r="P33" i="31" s="1"/>
  <c r="T28" i="31"/>
  <c r="T35" i="31"/>
  <c r="T31" i="31"/>
  <c r="O28" i="31"/>
  <c r="O27" i="31"/>
  <c r="O35" i="31"/>
  <c r="U25" i="31"/>
  <c r="T26" i="31"/>
  <c r="N36" i="31"/>
  <c r="O30" i="31"/>
  <c r="O31" i="31"/>
  <c r="Q26" i="31"/>
  <c r="T25" i="31"/>
  <c r="T30" i="31"/>
  <c r="T34" i="31"/>
  <c r="T39" i="31"/>
  <c r="O38" i="31"/>
  <c r="O39" i="31"/>
  <c r="Q30" i="31"/>
  <c r="T38" i="31"/>
  <c r="T27" i="31"/>
  <c r="O36" i="31"/>
  <c r="O25" i="31"/>
  <c r="T32" i="31"/>
  <c r="O32" i="31"/>
  <c r="O26" i="31"/>
  <c r="T33" i="31"/>
  <c r="T29" i="31"/>
  <c r="N27" i="31"/>
  <c r="O29" i="31"/>
  <c r="T36" i="31"/>
  <c r="Q38" i="31"/>
  <c r="Q32" i="31"/>
  <c r="Q25" i="31"/>
  <c r="Q34" i="31"/>
  <c r="Q33" i="31"/>
  <c r="U34" i="31"/>
  <c r="U26" i="31"/>
  <c r="U39" i="31"/>
  <c r="U31" i="31"/>
  <c r="U36" i="31"/>
  <c r="U27" i="31"/>
  <c r="U33" i="31"/>
  <c r="U35" i="31"/>
  <c r="U38" i="31"/>
  <c r="U30" i="31"/>
  <c r="U32" i="31"/>
  <c r="U37" i="31"/>
  <c r="U29" i="31"/>
  <c r="S20" i="31"/>
  <c r="S28" i="31" s="1"/>
  <c r="Q39" i="31"/>
  <c r="Q27" i="31"/>
  <c r="Q36" i="31"/>
  <c r="Q35" i="31"/>
  <c r="Q29" i="31"/>
  <c r="V20" i="31"/>
  <c r="V32" i="31" s="1"/>
  <c r="Q31" i="31"/>
  <c r="Q37" i="31"/>
  <c r="N25" i="31"/>
  <c r="N29" i="31"/>
  <c r="N26" i="31"/>
  <c r="N32" i="31"/>
  <c r="P25" i="31"/>
  <c r="N39" i="31"/>
  <c r="N31" i="31"/>
  <c r="N35" i="31"/>
  <c r="N28" i="31"/>
  <c r="N33" i="31"/>
  <c r="N34" i="31"/>
  <c r="N30" i="31"/>
  <c r="N38" i="31"/>
  <c r="P36" i="31"/>
  <c r="P29" i="31" l="1"/>
  <c r="P35" i="31"/>
  <c r="P37" i="31"/>
  <c r="P32" i="31"/>
  <c r="P38" i="31"/>
  <c r="P27" i="31"/>
  <c r="P34" i="31"/>
  <c r="P31" i="31"/>
  <c r="P30" i="31"/>
  <c r="P39" i="31"/>
  <c r="P26" i="31"/>
  <c r="P28" i="31"/>
  <c r="S36" i="31"/>
  <c r="S33" i="31"/>
  <c r="S34" i="31"/>
  <c r="V25" i="31"/>
  <c r="V39" i="31"/>
  <c r="V29" i="31"/>
  <c r="V37" i="31"/>
  <c r="V36" i="31"/>
  <c r="V26" i="31"/>
  <c r="V27" i="31"/>
  <c r="V30" i="31"/>
  <c r="V33" i="31"/>
  <c r="V34" i="31"/>
  <c r="V31" i="31"/>
  <c r="V35" i="31"/>
  <c r="V38" i="31"/>
  <c r="S31" i="31"/>
  <c r="S25" i="31"/>
  <c r="S35" i="31"/>
  <c r="S38" i="31"/>
  <c r="S26" i="31"/>
  <c r="S37" i="31"/>
  <c r="S27" i="31"/>
  <c r="S29" i="31"/>
  <c r="S30" i="31"/>
  <c r="S39" i="31"/>
  <c r="V28" i="31"/>
  <c r="S32" i="31"/>
  <c r="K13" i="31"/>
  <c r="K9" i="31"/>
  <c r="K23" i="31" l="1"/>
  <c r="M19" i="31"/>
  <c r="M18" i="31"/>
  <c r="M17" i="31"/>
  <c r="M16" i="31"/>
  <c r="M15" i="31"/>
  <c r="M14" i="31"/>
  <c r="L13" i="31"/>
  <c r="M13" i="31" s="1"/>
  <c r="M12" i="31"/>
  <c r="M11" i="31"/>
  <c r="M10" i="31"/>
  <c r="L9" i="31"/>
  <c r="M8" i="31"/>
  <c r="M7" i="31"/>
  <c r="L6" i="31"/>
  <c r="K6" i="31"/>
  <c r="L1" i="31"/>
  <c r="K1" i="31"/>
  <c r="H23" i="31"/>
  <c r="J19" i="31"/>
  <c r="J18" i="31"/>
  <c r="J17" i="31"/>
  <c r="J16" i="31"/>
  <c r="J15" i="31"/>
  <c r="J14" i="31"/>
  <c r="I13" i="31"/>
  <c r="H13" i="31"/>
  <c r="J12" i="31"/>
  <c r="J11" i="31"/>
  <c r="J10" i="31"/>
  <c r="I9" i="31"/>
  <c r="H9" i="31"/>
  <c r="J8" i="31"/>
  <c r="J7" i="31"/>
  <c r="I6" i="31"/>
  <c r="H6" i="31"/>
  <c r="I1" i="31"/>
  <c r="H1" i="31"/>
  <c r="E23" i="31"/>
  <c r="G19" i="31"/>
  <c r="G18" i="31"/>
  <c r="G17" i="31"/>
  <c r="G16" i="31"/>
  <c r="G15" i="31"/>
  <c r="G14" i="31"/>
  <c r="F13" i="31"/>
  <c r="E13" i="31"/>
  <c r="G12" i="31"/>
  <c r="G11" i="31"/>
  <c r="G10" i="31"/>
  <c r="F9" i="31"/>
  <c r="E9" i="31"/>
  <c r="G8" i="31"/>
  <c r="G7" i="31"/>
  <c r="F6" i="31"/>
  <c r="E6" i="31"/>
  <c r="F1" i="31"/>
  <c r="E1" i="31"/>
  <c r="B23" i="31"/>
  <c r="D19" i="31"/>
  <c r="D18" i="31"/>
  <c r="D17" i="31"/>
  <c r="D16" i="31"/>
  <c r="D15" i="31"/>
  <c r="D14" i="31"/>
  <c r="C13" i="31"/>
  <c r="B13" i="31"/>
  <c r="D12" i="31"/>
  <c r="D11" i="31"/>
  <c r="D10" i="31"/>
  <c r="C9" i="31"/>
  <c r="B9" i="31"/>
  <c r="D8" i="31"/>
  <c r="D7" i="31"/>
  <c r="C6" i="31"/>
  <c r="B6" i="31"/>
  <c r="C1" i="31"/>
  <c r="B1" i="31"/>
  <c r="BD36" i="31"/>
  <c r="BA23" i="31"/>
  <c r="BC19" i="31"/>
  <c r="BC18" i="31"/>
  <c r="BC17" i="31"/>
  <c r="BC16" i="31"/>
  <c r="BC15" i="31"/>
  <c r="BC14" i="31"/>
  <c r="BB13" i="31"/>
  <c r="BC12" i="31"/>
  <c r="BC11" i="31"/>
  <c r="BC10" i="31"/>
  <c r="BB9" i="31"/>
  <c r="BC8" i="31"/>
  <c r="BC7" i="31"/>
  <c r="BB6" i="31"/>
  <c r="BB1" i="31"/>
  <c r="BA1" i="31"/>
  <c r="BA13" i="30"/>
  <c r="BA9" i="30"/>
  <c r="AX23" i="30"/>
  <c r="AZ19" i="30"/>
  <c r="AZ18" i="30"/>
  <c r="AZ17" i="30"/>
  <c r="AZ16" i="30"/>
  <c r="AZ15" i="30"/>
  <c r="AZ14" i="30"/>
  <c r="AY13" i="30"/>
  <c r="AX13" i="30"/>
  <c r="AZ12" i="30"/>
  <c r="AZ11" i="30"/>
  <c r="AZ10" i="30"/>
  <c r="AY9" i="30"/>
  <c r="AX9" i="30"/>
  <c r="AZ8" i="30"/>
  <c r="AZ7" i="30"/>
  <c r="AY6" i="30"/>
  <c r="AX6" i="30"/>
  <c r="AY1" i="30"/>
  <c r="AX1" i="30"/>
  <c r="AU23" i="30"/>
  <c r="AW19" i="30"/>
  <c r="AW18" i="30"/>
  <c r="AW17" i="30"/>
  <c r="AW16" i="30"/>
  <c r="AW15" i="30"/>
  <c r="AW14" i="30"/>
  <c r="AV13" i="30"/>
  <c r="AU13" i="30"/>
  <c r="AW12" i="30"/>
  <c r="AW11" i="30"/>
  <c r="AW10" i="30"/>
  <c r="AV9" i="30"/>
  <c r="AU9" i="30"/>
  <c r="AW8" i="30"/>
  <c r="AW7" i="30"/>
  <c r="AV6" i="30"/>
  <c r="AU6" i="30"/>
  <c r="AV1" i="30"/>
  <c r="AU1" i="30"/>
  <c r="AR23" i="30"/>
  <c r="AT19" i="30"/>
  <c r="AT18" i="30"/>
  <c r="AT17" i="30"/>
  <c r="AT16" i="30"/>
  <c r="AT15" i="30"/>
  <c r="AT14" i="30"/>
  <c r="AS13" i="30"/>
  <c r="AR13" i="30"/>
  <c r="AT12" i="30"/>
  <c r="AT11" i="30"/>
  <c r="AT10" i="30"/>
  <c r="AS9" i="30"/>
  <c r="AR9" i="30"/>
  <c r="AT8" i="30"/>
  <c r="AT7" i="30"/>
  <c r="AS6" i="30"/>
  <c r="AR6" i="30"/>
  <c r="AS1" i="30"/>
  <c r="AR1" i="30"/>
  <c r="AO23" i="30"/>
  <c r="AQ19" i="30"/>
  <c r="AQ18" i="30"/>
  <c r="AQ17" i="30"/>
  <c r="AQ16" i="30"/>
  <c r="AQ15" i="30"/>
  <c r="AQ14" i="30"/>
  <c r="AP13" i="30"/>
  <c r="AO13" i="30"/>
  <c r="AQ12" i="30"/>
  <c r="AQ11" i="30"/>
  <c r="AQ10" i="30"/>
  <c r="AP9" i="30"/>
  <c r="AO9" i="30"/>
  <c r="AQ9" i="30" s="1"/>
  <c r="AQ8" i="30"/>
  <c r="AQ7" i="30"/>
  <c r="AP6" i="30"/>
  <c r="AO6" i="30"/>
  <c r="AP1" i="30"/>
  <c r="AO1" i="30"/>
  <c r="AL23" i="30"/>
  <c r="AN19" i="30"/>
  <c r="AN18" i="30"/>
  <c r="AN17" i="30"/>
  <c r="AN16" i="30"/>
  <c r="AN15" i="30"/>
  <c r="AN14" i="30"/>
  <c r="AM13" i="30"/>
  <c r="AL13" i="30"/>
  <c r="AN12" i="30"/>
  <c r="AN11" i="30"/>
  <c r="AN10" i="30"/>
  <c r="AM9" i="30"/>
  <c r="AL9" i="30"/>
  <c r="AN8" i="30"/>
  <c r="AN7" i="30"/>
  <c r="AM6" i="30"/>
  <c r="AL6" i="30"/>
  <c r="AM1" i="30"/>
  <c r="AL1" i="30"/>
  <c r="AX20" i="30" l="1"/>
  <c r="AX28" i="30" s="1"/>
  <c r="AZ13" i="30"/>
  <c r="D9" i="31"/>
  <c r="G13" i="31"/>
  <c r="H20" i="31"/>
  <c r="H34" i="31" s="1"/>
  <c r="I20" i="31"/>
  <c r="I38" i="31" s="1"/>
  <c r="G6" i="31"/>
  <c r="K20" i="31"/>
  <c r="K38" i="31" s="1"/>
  <c r="M6" i="31"/>
  <c r="L20" i="31"/>
  <c r="L32" i="31" s="1"/>
  <c r="M1" i="31"/>
  <c r="M9" i="31"/>
  <c r="J1" i="31"/>
  <c r="J13" i="31"/>
  <c r="J9" i="31"/>
  <c r="D1" i="31"/>
  <c r="F20" i="31"/>
  <c r="F34" i="31" s="1"/>
  <c r="J6" i="31"/>
  <c r="E20" i="31"/>
  <c r="E26" i="31" s="1"/>
  <c r="D6" i="31"/>
  <c r="B20" i="31"/>
  <c r="B27" i="31" s="1"/>
  <c r="G1" i="31"/>
  <c r="G9" i="31"/>
  <c r="D13" i="31"/>
  <c r="C20" i="31"/>
  <c r="AW1" i="30"/>
  <c r="AQ13" i="30"/>
  <c r="BC1" i="31"/>
  <c r="BC13" i="31"/>
  <c r="BA20" i="31"/>
  <c r="BA33" i="31" s="1"/>
  <c r="BC6" i="31"/>
  <c r="BC9" i="31"/>
  <c r="BB20" i="31"/>
  <c r="AT1" i="30"/>
  <c r="AZ1" i="30"/>
  <c r="AY20" i="30"/>
  <c r="AY34" i="30" s="1"/>
  <c r="AW9" i="30"/>
  <c r="AU20" i="30"/>
  <c r="AU31" i="30" s="1"/>
  <c r="AX37" i="30"/>
  <c r="AX29" i="30"/>
  <c r="AX32" i="30"/>
  <c r="AX34" i="30"/>
  <c r="AX26" i="30"/>
  <c r="AX39" i="30"/>
  <c r="AX31" i="30"/>
  <c r="AX36" i="30"/>
  <c r="AX33" i="30"/>
  <c r="AX38" i="30"/>
  <c r="AX30" i="30"/>
  <c r="AX35" i="30"/>
  <c r="AX27" i="30"/>
  <c r="AZ9" i="30"/>
  <c r="AY27" i="30"/>
  <c r="AY35" i="30"/>
  <c r="AX25" i="30"/>
  <c r="AZ6" i="30"/>
  <c r="AN1" i="30"/>
  <c r="AW13" i="30"/>
  <c r="AV20" i="30"/>
  <c r="AV25" i="30" s="1"/>
  <c r="AT6" i="30"/>
  <c r="AW6" i="30"/>
  <c r="AO20" i="30"/>
  <c r="AO31" i="30" s="1"/>
  <c r="AR20" i="30"/>
  <c r="AT13" i="30"/>
  <c r="AS20" i="30"/>
  <c r="AS25" i="30" s="1"/>
  <c r="AQ1" i="30"/>
  <c r="AT9" i="30"/>
  <c r="AN9" i="30"/>
  <c r="AP20" i="30"/>
  <c r="AQ6" i="30"/>
  <c r="AL20" i="30"/>
  <c r="AL37" i="30" s="1"/>
  <c r="AN13" i="30"/>
  <c r="AM20" i="30"/>
  <c r="AM32" i="30" s="1"/>
  <c r="AN6" i="30"/>
  <c r="AY32" i="30" l="1"/>
  <c r="AZ20" i="30"/>
  <c r="AZ30" i="30" s="1"/>
  <c r="AY39" i="30"/>
  <c r="AY31" i="30"/>
  <c r="AY37" i="30"/>
  <c r="AY36" i="30"/>
  <c r="AO34" i="30"/>
  <c r="AO32" i="30"/>
  <c r="AY29" i="30"/>
  <c r="AY33" i="30"/>
  <c r="AY26" i="30"/>
  <c r="AU30" i="30"/>
  <c r="AU25" i="30"/>
  <c r="I32" i="31"/>
  <c r="I35" i="31"/>
  <c r="AU39" i="30"/>
  <c r="AU26" i="30"/>
  <c r="AU34" i="30"/>
  <c r="AU32" i="30"/>
  <c r="AU38" i="30"/>
  <c r="I33" i="31"/>
  <c r="B39" i="31"/>
  <c r="I30" i="31"/>
  <c r="I31" i="31"/>
  <c r="I29" i="31"/>
  <c r="B26" i="31"/>
  <c r="I27" i="31"/>
  <c r="I28" i="31"/>
  <c r="F27" i="31"/>
  <c r="J20" i="31"/>
  <c r="J34" i="31" s="1"/>
  <c r="H26" i="31"/>
  <c r="I39" i="31"/>
  <c r="B35" i="31"/>
  <c r="D20" i="31"/>
  <c r="D31" i="31" s="1"/>
  <c r="F29" i="31"/>
  <c r="F35" i="31"/>
  <c r="I34" i="31"/>
  <c r="I25" i="31"/>
  <c r="B29" i="31"/>
  <c r="H32" i="31"/>
  <c r="H39" i="31"/>
  <c r="H31" i="31"/>
  <c r="H30" i="31"/>
  <c r="H37" i="31"/>
  <c r="H35" i="31"/>
  <c r="H25" i="31"/>
  <c r="H36" i="31"/>
  <c r="H33" i="31"/>
  <c r="H38" i="31"/>
  <c r="H29" i="31"/>
  <c r="B25" i="31"/>
  <c r="H27" i="31"/>
  <c r="H28" i="31"/>
  <c r="F39" i="31"/>
  <c r="B36" i="31"/>
  <c r="F31" i="31"/>
  <c r="B32" i="31"/>
  <c r="F26" i="31"/>
  <c r="B28" i="31"/>
  <c r="F28" i="31"/>
  <c r="I26" i="31"/>
  <c r="I36" i="31"/>
  <c r="B33" i="31"/>
  <c r="F30" i="31"/>
  <c r="F37" i="31"/>
  <c r="I37" i="31"/>
  <c r="K34" i="31"/>
  <c r="K28" i="31"/>
  <c r="K26" i="31"/>
  <c r="K33" i="31"/>
  <c r="K36" i="31"/>
  <c r="K25" i="31"/>
  <c r="K29" i="31"/>
  <c r="K27" i="31"/>
  <c r="K30" i="31"/>
  <c r="K37" i="31"/>
  <c r="K39" i="31"/>
  <c r="K35" i="31"/>
  <c r="K32" i="31"/>
  <c r="K31" i="31"/>
  <c r="E25" i="31"/>
  <c r="E36" i="31"/>
  <c r="L28" i="31"/>
  <c r="E38" i="31"/>
  <c r="E33" i="31"/>
  <c r="E39" i="31"/>
  <c r="E34" i="31"/>
  <c r="F25" i="31"/>
  <c r="L25" i="31"/>
  <c r="E28" i="31"/>
  <c r="E32" i="31"/>
  <c r="E27" i="31"/>
  <c r="E29" i="31"/>
  <c r="L39" i="31"/>
  <c r="L31" i="31"/>
  <c r="L36" i="31"/>
  <c r="L33" i="31"/>
  <c r="L38" i="31"/>
  <c r="L30" i="31"/>
  <c r="L37" i="31"/>
  <c r="L35" i="31"/>
  <c r="L27" i="31"/>
  <c r="L29" i="31"/>
  <c r="L26" i="31"/>
  <c r="L34" i="31"/>
  <c r="E37" i="31"/>
  <c r="F36" i="31"/>
  <c r="E30" i="31"/>
  <c r="M20" i="31"/>
  <c r="F33" i="31"/>
  <c r="G20" i="31"/>
  <c r="G33" i="31" s="1"/>
  <c r="E31" i="31"/>
  <c r="F32" i="31"/>
  <c r="F38" i="31"/>
  <c r="E35" i="31"/>
  <c r="B34" i="31"/>
  <c r="B37" i="31"/>
  <c r="B38" i="31"/>
  <c r="B30" i="31"/>
  <c r="B31" i="31"/>
  <c r="C28" i="31"/>
  <c r="BA27" i="31"/>
  <c r="C34" i="31"/>
  <c r="C26" i="31"/>
  <c r="C39" i="31"/>
  <c r="C31" i="31"/>
  <c r="C36" i="31"/>
  <c r="C35" i="31"/>
  <c r="C27" i="31"/>
  <c r="C33" i="31"/>
  <c r="C38" i="31"/>
  <c r="C30" i="31"/>
  <c r="C37" i="31"/>
  <c r="C29" i="31"/>
  <c r="C32" i="31"/>
  <c r="C25" i="31"/>
  <c r="BA30" i="31"/>
  <c r="BC20" i="31"/>
  <c r="BC31" i="31" s="1"/>
  <c r="BA31" i="31"/>
  <c r="BA28" i="31"/>
  <c r="BA25" i="31"/>
  <c r="BA26" i="31"/>
  <c r="BA35" i="31"/>
  <c r="BA36" i="31"/>
  <c r="BA38" i="31"/>
  <c r="BA39" i="31"/>
  <c r="BA29" i="31"/>
  <c r="BA32" i="31"/>
  <c r="BA34" i="31"/>
  <c r="BA37" i="31"/>
  <c r="BB28" i="31"/>
  <c r="BB37" i="31"/>
  <c r="BB38" i="31"/>
  <c r="BB34" i="31"/>
  <c r="BB39" i="31"/>
  <c r="BB29" i="31"/>
  <c r="BB36" i="31"/>
  <c r="BB26" i="31"/>
  <c r="BB33" i="31"/>
  <c r="BB31" i="31"/>
  <c r="BB30" i="31"/>
  <c r="BB27" i="31"/>
  <c r="BB35" i="31"/>
  <c r="BB25" i="31"/>
  <c r="BB32" i="31"/>
  <c r="AO37" i="30"/>
  <c r="AO35" i="30"/>
  <c r="AU27" i="30"/>
  <c r="AU29" i="30"/>
  <c r="AZ28" i="30"/>
  <c r="AU35" i="30"/>
  <c r="AU37" i="30"/>
  <c r="AZ25" i="30"/>
  <c r="AY25" i="30"/>
  <c r="AO27" i="30"/>
  <c r="AO33" i="30"/>
  <c r="AZ29" i="30"/>
  <c r="AO39" i="30"/>
  <c r="AZ36" i="30"/>
  <c r="AO29" i="30"/>
  <c r="AO38" i="30"/>
  <c r="AU36" i="30"/>
  <c r="AU33" i="30"/>
  <c r="AU28" i="30"/>
  <c r="AZ32" i="30"/>
  <c r="AO25" i="30"/>
  <c r="AO26" i="30"/>
  <c r="AY30" i="30"/>
  <c r="AY38" i="30"/>
  <c r="AZ31" i="30"/>
  <c r="AY28" i="30"/>
  <c r="AV32" i="30"/>
  <c r="AO28" i="30"/>
  <c r="AZ39" i="30"/>
  <c r="AZ27" i="30"/>
  <c r="AZ38" i="30"/>
  <c r="AZ26" i="30"/>
  <c r="AZ34" i="30"/>
  <c r="AZ37" i="30"/>
  <c r="AZ35" i="30"/>
  <c r="AO36" i="30"/>
  <c r="AO30" i="30"/>
  <c r="AZ33" i="30"/>
  <c r="AV34" i="30"/>
  <c r="AV26" i="30"/>
  <c r="AV35" i="30"/>
  <c r="AV39" i="30"/>
  <c r="AV31" i="30"/>
  <c r="AV38" i="30"/>
  <c r="AV30" i="30"/>
  <c r="AV36" i="30"/>
  <c r="AV27" i="30"/>
  <c r="AV33" i="30"/>
  <c r="AV37" i="30"/>
  <c r="AV29" i="30"/>
  <c r="AS28" i="30"/>
  <c r="AW20" i="30"/>
  <c r="AW32" i="30" s="1"/>
  <c r="AV28" i="30"/>
  <c r="AQ20" i="30"/>
  <c r="AQ30" i="30" s="1"/>
  <c r="AR34" i="30"/>
  <c r="AR26" i="30"/>
  <c r="AR31" i="30"/>
  <c r="AR38" i="30"/>
  <c r="AR39" i="30"/>
  <c r="AR36" i="30"/>
  <c r="AR33" i="30"/>
  <c r="AR35" i="30"/>
  <c r="AR27" i="30"/>
  <c r="AT20" i="30"/>
  <c r="AT28" i="30" s="1"/>
  <c r="AR37" i="30"/>
  <c r="AR29" i="30"/>
  <c r="AR30" i="30"/>
  <c r="AP25" i="30"/>
  <c r="AR32" i="30"/>
  <c r="AR25" i="30"/>
  <c r="AS39" i="30"/>
  <c r="AS31" i="30"/>
  <c r="AS36" i="30"/>
  <c r="AS33" i="30"/>
  <c r="AS38" i="30"/>
  <c r="AS30" i="30"/>
  <c r="AS27" i="30"/>
  <c r="AS32" i="30"/>
  <c r="AS37" i="30"/>
  <c r="AS29" i="30"/>
  <c r="AS34" i="30"/>
  <c r="AS26" i="30"/>
  <c r="AS35" i="30"/>
  <c r="AR28" i="30"/>
  <c r="AP34" i="30"/>
  <c r="AP26" i="30"/>
  <c r="AP39" i="30"/>
  <c r="AP31" i="30"/>
  <c r="AP35" i="30"/>
  <c r="AP27" i="30"/>
  <c r="AP36" i="30"/>
  <c r="AP33" i="30"/>
  <c r="AP38" i="30"/>
  <c r="AP30" i="30"/>
  <c r="AP37" i="30"/>
  <c r="AP29" i="30"/>
  <c r="AP28" i="30"/>
  <c r="AL25" i="30"/>
  <c r="AP32" i="30"/>
  <c r="AL26" i="30"/>
  <c r="AL36" i="30"/>
  <c r="AL28" i="30"/>
  <c r="AL39" i="30"/>
  <c r="AL34" i="30"/>
  <c r="AL32" i="30"/>
  <c r="AL38" i="30"/>
  <c r="AL29" i="30"/>
  <c r="AL30" i="30"/>
  <c r="AL31" i="30"/>
  <c r="AL27" i="30"/>
  <c r="AL35" i="30"/>
  <c r="AL33" i="30"/>
  <c r="AM25" i="30"/>
  <c r="AN20" i="30"/>
  <c r="AN25" i="30" s="1"/>
  <c r="AM34" i="30"/>
  <c r="AM26" i="30"/>
  <c r="AM39" i="30"/>
  <c r="AM31" i="30"/>
  <c r="AM35" i="30"/>
  <c r="AM27" i="30"/>
  <c r="AM36" i="30"/>
  <c r="AM28" i="30"/>
  <c r="AM33" i="30"/>
  <c r="AM38" i="30"/>
  <c r="AM30" i="30"/>
  <c r="AM37" i="30"/>
  <c r="AM29" i="30"/>
  <c r="J39" i="31" l="1"/>
  <c r="AQ38" i="30"/>
  <c r="AQ27" i="30"/>
  <c r="AQ26" i="30"/>
  <c r="J31" i="31"/>
  <c r="AQ32" i="30"/>
  <c r="AQ34" i="30"/>
  <c r="D25" i="31"/>
  <c r="D34" i="31"/>
  <c r="D36" i="31"/>
  <c r="D26" i="31"/>
  <c r="D32" i="31"/>
  <c r="D29" i="31"/>
  <c r="D27" i="31"/>
  <c r="D33" i="31"/>
  <c r="D38" i="31"/>
  <c r="D30" i="31"/>
  <c r="D39" i="31"/>
  <c r="D28" i="31"/>
  <c r="D35" i="31"/>
  <c r="J28" i="31"/>
  <c r="J33" i="31"/>
  <c r="D37" i="31"/>
  <c r="G30" i="31"/>
  <c r="J37" i="31"/>
  <c r="J29" i="31"/>
  <c r="J32" i="31"/>
  <c r="J30" i="31"/>
  <c r="J38" i="31"/>
  <c r="J27" i="31"/>
  <c r="J36" i="31"/>
  <c r="J25" i="31"/>
  <c r="J35" i="31"/>
  <c r="J26" i="31"/>
  <c r="G28" i="31"/>
  <c r="G37" i="31"/>
  <c r="G39" i="31"/>
  <c r="G25" i="31"/>
  <c r="G31" i="31"/>
  <c r="G36" i="31"/>
  <c r="G38" i="31"/>
  <c r="G34" i="31"/>
  <c r="M36" i="31"/>
  <c r="M34" i="31"/>
  <c r="M29" i="31"/>
  <c r="M37" i="31"/>
  <c r="M39" i="31"/>
  <c r="M31" i="31"/>
  <c r="M35" i="31"/>
  <c r="M26" i="31"/>
  <c r="M27" i="31"/>
  <c r="M33" i="31"/>
  <c r="M30" i="31"/>
  <c r="M32" i="31"/>
  <c r="M38" i="31"/>
  <c r="M25" i="31"/>
  <c r="M28" i="31"/>
  <c r="G27" i="31"/>
  <c r="G29" i="31"/>
  <c r="G32" i="31"/>
  <c r="G35" i="31"/>
  <c r="G26" i="31"/>
  <c r="BC29" i="31"/>
  <c r="BC30" i="31"/>
  <c r="BC27" i="31"/>
  <c r="BC33" i="31"/>
  <c r="BC25" i="31"/>
  <c r="BC34" i="31"/>
  <c r="BC32" i="31"/>
  <c r="BC36" i="31"/>
  <c r="BC28" i="31"/>
  <c r="BC38" i="31"/>
  <c r="BC35" i="31"/>
  <c r="BC37" i="31"/>
  <c r="BC39" i="31"/>
  <c r="AQ31" i="30"/>
  <c r="BC26" i="31"/>
  <c r="AQ36" i="30"/>
  <c r="AQ39" i="30"/>
  <c r="AQ28" i="30"/>
  <c r="AQ35" i="30"/>
  <c r="AQ33" i="30"/>
  <c r="AW39" i="30"/>
  <c r="AW27" i="30"/>
  <c r="AW33" i="30"/>
  <c r="AW38" i="30"/>
  <c r="AW26" i="30"/>
  <c r="AW28" i="30"/>
  <c r="AW35" i="30"/>
  <c r="AW29" i="30"/>
  <c r="AW36" i="30"/>
  <c r="AW34" i="30"/>
  <c r="AW31" i="30"/>
  <c r="AW30" i="30"/>
  <c r="AW37" i="30"/>
  <c r="AQ29" i="30"/>
  <c r="AQ37" i="30"/>
  <c r="AQ25" i="30"/>
  <c r="AT32" i="30"/>
  <c r="AW25" i="30"/>
  <c r="AT29" i="30"/>
  <c r="AT39" i="30"/>
  <c r="AT25" i="30"/>
  <c r="AT31" i="30"/>
  <c r="AT34" i="30"/>
  <c r="AT38" i="30"/>
  <c r="AT35" i="30"/>
  <c r="AT36" i="30"/>
  <c r="AT26" i="30"/>
  <c r="AT30" i="30"/>
  <c r="AT27" i="30"/>
  <c r="AT37" i="30"/>
  <c r="AT33" i="30"/>
  <c r="AN32" i="30"/>
  <c r="AN39" i="30"/>
  <c r="AN33" i="30"/>
  <c r="AN38" i="30"/>
  <c r="AN26" i="30"/>
  <c r="AN31" i="30"/>
  <c r="AN28" i="30"/>
  <c r="AN35" i="30"/>
  <c r="AN29" i="30"/>
  <c r="AN36" i="30"/>
  <c r="AN37" i="30"/>
  <c r="AN34" i="30"/>
  <c r="AN30" i="30"/>
  <c r="AN27" i="30"/>
  <c r="AI23" i="30" l="1"/>
  <c r="AK19" i="30"/>
  <c r="AK18" i="30"/>
  <c r="AK17" i="30"/>
  <c r="AK16" i="30"/>
  <c r="AK15" i="30"/>
  <c r="AK14" i="30"/>
  <c r="AJ13" i="30"/>
  <c r="AI13" i="30"/>
  <c r="AK12" i="30"/>
  <c r="AK11" i="30"/>
  <c r="AK10" i="30"/>
  <c r="AJ9" i="30"/>
  <c r="AI9" i="30"/>
  <c r="AK8" i="30"/>
  <c r="AK7" i="30"/>
  <c r="AJ6" i="30"/>
  <c r="AI6" i="30"/>
  <c r="AJ1" i="30"/>
  <c r="AI1" i="30"/>
  <c r="AF23" i="30"/>
  <c r="AH19" i="30"/>
  <c r="AH18" i="30"/>
  <c r="AH17" i="30"/>
  <c r="AH16" i="30"/>
  <c r="AH15" i="30"/>
  <c r="AH14" i="30"/>
  <c r="AG13" i="30"/>
  <c r="AF13" i="30"/>
  <c r="AH12" i="30"/>
  <c r="AH11" i="30"/>
  <c r="AH10" i="30"/>
  <c r="AG9" i="30"/>
  <c r="AF9" i="30"/>
  <c r="AH8" i="30"/>
  <c r="AH7" i="30"/>
  <c r="AG6" i="30"/>
  <c r="AF6" i="30"/>
  <c r="AG1" i="30"/>
  <c r="AF1" i="30"/>
  <c r="AC23" i="30"/>
  <c r="AE19" i="30"/>
  <c r="AE18" i="30"/>
  <c r="AE17" i="30"/>
  <c r="AE16" i="30"/>
  <c r="AE15" i="30"/>
  <c r="AE14" i="30"/>
  <c r="AD13" i="30"/>
  <c r="AC13" i="30"/>
  <c r="AE12" i="30"/>
  <c r="AE11" i="30"/>
  <c r="AE10" i="30"/>
  <c r="AD9" i="30"/>
  <c r="AC9" i="30"/>
  <c r="AE8" i="30"/>
  <c r="AE7" i="30"/>
  <c r="AD6" i="30"/>
  <c r="AC6" i="30"/>
  <c r="AD1" i="30"/>
  <c r="AC1" i="30"/>
  <c r="Z23" i="30"/>
  <c r="AB19" i="30"/>
  <c r="AB18" i="30"/>
  <c r="AB17" i="30"/>
  <c r="AB16" i="30"/>
  <c r="AB15" i="30"/>
  <c r="AB14" i="30"/>
  <c r="AA13" i="30"/>
  <c r="Z13" i="30"/>
  <c r="AB12" i="30"/>
  <c r="AB11" i="30"/>
  <c r="AB10" i="30"/>
  <c r="AA9" i="30"/>
  <c r="Z9" i="30"/>
  <c r="AB8" i="30"/>
  <c r="AB7" i="30"/>
  <c r="AA6" i="30"/>
  <c r="Z6" i="30"/>
  <c r="AA1" i="30"/>
  <c r="Z1" i="30"/>
  <c r="W23" i="30"/>
  <c r="Y19" i="30"/>
  <c r="Y18" i="30"/>
  <c r="Y17" i="30"/>
  <c r="Y16" i="30"/>
  <c r="Y15" i="30"/>
  <c r="Y14" i="30"/>
  <c r="X13" i="30"/>
  <c r="W13" i="30"/>
  <c r="Y12" i="30"/>
  <c r="Y11" i="30"/>
  <c r="Y10" i="30"/>
  <c r="X9" i="30"/>
  <c r="W9" i="30"/>
  <c r="Y8" i="30"/>
  <c r="Y7" i="30"/>
  <c r="X6" i="30"/>
  <c r="W6" i="30"/>
  <c r="X1" i="30"/>
  <c r="W1" i="30"/>
  <c r="T23" i="30"/>
  <c r="V19" i="30"/>
  <c r="V18" i="30"/>
  <c r="V17" i="30"/>
  <c r="V16" i="30"/>
  <c r="V15" i="30"/>
  <c r="V14" i="30"/>
  <c r="U13" i="30"/>
  <c r="T13" i="30"/>
  <c r="V12" i="30"/>
  <c r="V11" i="30"/>
  <c r="V10" i="30"/>
  <c r="U9" i="30"/>
  <c r="T9" i="30"/>
  <c r="V8" i="30"/>
  <c r="V7" i="30"/>
  <c r="U6" i="30"/>
  <c r="T6" i="30"/>
  <c r="U1" i="30"/>
  <c r="T1" i="30"/>
  <c r="Q23" i="30"/>
  <c r="S19" i="30"/>
  <c r="S18" i="30"/>
  <c r="S17" i="30"/>
  <c r="S16" i="30"/>
  <c r="S15" i="30"/>
  <c r="S14" i="30"/>
  <c r="R13" i="30"/>
  <c r="Q13" i="30"/>
  <c r="S12" i="30"/>
  <c r="S11" i="30"/>
  <c r="S10" i="30"/>
  <c r="R9" i="30"/>
  <c r="Q9" i="30"/>
  <c r="S8" i="30"/>
  <c r="S7" i="30"/>
  <c r="R6" i="30"/>
  <c r="Q6" i="30"/>
  <c r="R1" i="30"/>
  <c r="Q1" i="30"/>
  <c r="N23" i="30"/>
  <c r="P19" i="30"/>
  <c r="P18" i="30"/>
  <c r="P17" i="30"/>
  <c r="P16" i="30"/>
  <c r="P15" i="30"/>
  <c r="P14" i="30"/>
  <c r="O13" i="30"/>
  <c r="N13" i="30"/>
  <c r="P12" i="30"/>
  <c r="P11" i="30"/>
  <c r="P10" i="30"/>
  <c r="O9" i="30"/>
  <c r="N9" i="30"/>
  <c r="P8" i="30"/>
  <c r="P7" i="30"/>
  <c r="O6" i="30"/>
  <c r="N6" i="30"/>
  <c r="O1" i="30"/>
  <c r="N1" i="30"/>
  <c r="K23" i="30"/>
  <c r="M19" i="30"/>
  <c r="M18" i="30"/>
  <c r="M17" i="30"/>
  <c r="M16" i="30"/>
  <c r="M15" i="30"/>
  <c r="M14" i="30"/>
  <c r="L13" i="30"/>
  <c r="K13" i="30"/>
  <c r="M12" i="30"/>
  <c r="M11" i="30"/>
  <c r="M10" i="30"/>
  <c r="L9" i="30"/>
  <c r="K9" i="30"/>
  <c r="M8" i="30"/>
  <c r="M7" i="30"/>
  <c r="L6" i="30"/>
  <c r="K6" i="30"/>
  <c r="L1" i="30"/>
  <c r="K1" i="30"/>
  <c r="H23" i="30"/>
  <c r="J19" i="30"/>
  <c r="J18" i="30"/>
  <c r="J17" i="30"/>
  <c r="J16" i="30"/>
  <c r="J15" i="30"/>
  <c r="J14" i="30"/>
  <c r="I13" i="30"/>
  <c r="H13" i="30"/>
  <c r="J12" i="30"/>
  <c r="J11" i="30"/>
  <c r="J10" i="30"/>
  <c r="I9" i="30"/>
  <c r="H9" i="30"/>
  <c r="J8" i="30"/>
  <c r="J7" i="30"/>
  <c r="I6" i="30"/>
  <c r="H6" i="30"/>
  <c r="I1" i="30"/>
  <c r="H1" i="30"/>
  <c r="E23" i="30"/>
  <c r="G19" i="30"/>
  <c r="G18" i="30"/>
  <c r="G17" i="30"/>
  <c r="G16" i="30"/>
  <c r="G15" i="30"/>
  <c r="G14" i="30"/>
  <c r="F13" i="30"/>
  <c r="E13" i="30"/>
  <c r="G12" i="30"/>
  <c r="G11" i="30"/>
  <c r="G10" i="30"/>
  <c r="F9" i="30"/>
  <c r="E9" i="30"/>
  <c r="G8" i="30"/>
  <c r="G7" i="30"/>
  <c r="F6" i="30"/>
  <c r="E6" i="30"/>
  <c r="F1" i="30"/>
  <c r="E1" i="30"/>
  <c r="B23" i="30"/>
  <c r="D19" i="30"/>
  <c r="D18" i="30"/>
  <c r="D17" i="30"/>
  <c r="D16" i="30"/>
  <c r="D15" i="30"/>
  <c r="D14" i="30"/>
  <c r="C13" i="30"/>
  <c r="B13" i="30"/>
  <c r="D12" i="30"/>
  <c r="D11" i="30"/>
  <c r="D10" i="30"/>
  <c r="C9" i="30"/>
  <c r="B9" i="30"/>
  <c r="D8" i="30"/>
  <c r="D7" i="30"/>
  <c r="C6" i="30"/>
  <c r="B6" i="30"/>
  <c r="C1" i="30"/>
  <c r="B1" i="30"/>
  <c r="BD36" i="30"/>
  <c r="BA23" i="30"/>
  <c r="BC19" i="30"/>
  <c r="BC18" i="30"/>
  <c r="BC17" i="30"/>
  <c r="BC16" i="30"/>
  <c r="BC15" i="30"/>
  <c r="BC14" i="30"/>
  <c r="BB13" i="30"/>
  <c r="BC12" i="30"/>
  <c r="BC11" i="30"/>
  <c r="BC10" i="30"/>
  <c r="BB9" i="30"/>
  <c r="BC8" i="30"/>
  <c r="BC7" i="30"/>
  <c r="BB6" i="30"/>
  <c r="BA6" i="30"/>
  <c r="BB1" i="30"/>
  <c r="BA1" i="30"/>
  <c r="AU13" i="29"/>
  <c r="AU9" i="29"/>
  <c r="AR23" i="29"/>
  <c r="AT19" i="29"/>
  <c r="AT18" i="29"/>
  <c r="AT17" i="29"/>
  <c r="AT16" i="29"/>
  <c r="AT15" i="29"/>
  <c r="AT14" i="29"/>
  <c r="AS13" i="29"/>
  <c r="AR13" i="29"/>
  <c r="AT12" i="29"/>
  <c r="AT11" i="29"/>
  <c r="AT10" i="29"/>
  <c r="AS9" i="29"/>
  <c r="AR9" i="29"/>
  <c r="AT8" i="29"/>
  <c r="AT7" i="29"/>
  <c r="AS6" i="29"/>
  <c r="AR6" i="29"/>
  <c r="AS1" i="29"/>
  <c r="AR1" i="29"/>
  <c r="AO23" i="29"/>
  <c r="AQ19" i="29"/>
  <c r="AQ18" i="29"/>
  <c r="AQ17" i="29"/>
  <c r="AQ16" i="29"/>
  <c r="AQ15" i="29"/>
  <c r="AQ14" i="29"/>
  <c r="AP13" i="29"/>
  <c r="AO13" i="29"/>
  <c r="AQ12" i="29"/>
  <c r="AQ11" i="29"/>
  <c r="AQ10" i="29"/>
  <c r="AP9" i="29"/>
  <c r="AO9" i="29"/>
  <c r="AQ8" i="29"/>
  <c r="AQ7" i="29"/>
  <c r="AP6" i="29"/>
  <c r="AO6" i="29"/>
  <c r="AP1" i="29"/>
  <c r="AO1" i="29"/>
  <c r="AL23" i="29"/>
  <c r="AN19" i="29"/>
  <c r="AN18" i="29"/>
  <c r="AN17" i="29"/>
  <c r="AN16" i="29"/>
  <c r="AN15" i="29"/>
  <c r="AN14" i="29"/>
  <c r="AM13" i="29"/>
  <c r="AL13" i="29"/>
  <c r="AN12" i="29"/>
  <c r="AN11" i="29"/>
  <c r="AN10" i="29"/>
  <c r="AM9" i="29"/>
  <c r="AL9" i="29"/>
  <c r="AN8" i="29"/>
  <c r="AN7" i="29"/>
  <c r="AM6" i="29"/>
  <c r="AL6" i="29"/>
  <c r="AM1" i="29"/>
  <c r="AL1" i="29"/>
  <c r="AI23" i="29"/>
  <c r="AK19" i="29"/>
  <c r="AK18" i="29"/>
  <c r="AK17" i="29"/>
  <c r="AK16" i="29"/>
  <c r="AK15" i="29"/>
  <c r="AK14" i="29"/>
  <c r="AJ13" i="29"/>
  <c r="AI13" i="29"/>
  <c r="AK12" i="29"/>
  <c r="AK11" i="29"/>
  <c r="AK10" i="29"/>
  <c r="AJ9" i="29"/>
  <c r="AI9" i="29"/>
  <c r="AK8" i="29"/>
  <c r="AK7" i="29"/>
  <c r="AJ6" i="29"/>
  <c r="AI6" i="29"/>
  <c r="AJ1" i="29"/>
  <c r="AI1" i="29"/>
  <c r="AF23" i="29"/>
  <c r="AH19" i="29"/>
  <c r="AH18" i="29"/>
  <c r="AH17" i="29"/>
  <c r="AH16" i="29"/>
  <c r="AH15" i="29"/>
  <c r="AH14" i="29"/>
  <c r="AG13" i="29"/>
  <c r="AF13" i="29"/>
  <c r="AH12" i="29"/>
  <c r="AH11" i="29"/>
  <c r="AH10" i="29"/>
  <c r="AG9" i="29"/>
  <c r="AF9" i="29"/>
  <c r="AH8" i="29"/>
  <c r="AH7" i="29"/>
  <c r="AG6" i="29"/>
  <c r="AF6" i="29"/>
  <c r="AG1" i="29"/>
  <c r="AF1" i="29"/>
  <c r="AC23" i="29"/>
  <c r="AE19" i="29"/>
  <c r="AE18" i="29"/>
  <c r="AE17" i="29"/>
  <c r="AE16" i="29"/>
  <c r="AE15" i="29"/>
  <c r="AE14" i="29"/>
  <c r="AD13" i="29"/>
  <c r="AC13" i="29"/>
  <c r="AE12" i="29"/>
  <c r="AE11" i="29"/>
  <c r="AE10" i="29"/>
  <c r="AD9" i="29"/>
  <c r="AC9" i="29"/>
  <c r="AE8" i="29"/>
  <c r="AE7" i="29"/>
  <c r="AD6" i="29"/>
  <c r="AC6" i="29"/>
  <c r="AD1" i="29"/>
  <c r="AC1" i="29"/>
  <c r="Z23" i="29"/>
  <c r="AB19" i="29"/>
  <c r="AB18" i="29"/>
  <c r="AB17" i="29"/>
  <c r="AB16" i="29"/>
  <c r="AB15" i="29"/>
  <c r="AB14" i="29"/>
  <c r="AA13" i="29"/>
  <c r="Z13" i="29"/>
  <c r="AB12" i="29"/>
  <c r="AB11" i="29"/>
  <c r="AB10" i="29"/>
  <c r="AA9" i="29"/>
  <c r="Z9" i="29"/>
  <c r="AB8" i="29"/>
  <c r="AB7" i="29"/>
  <c r="AA6" i="29"/>
  <c r="Z6" i="29"/>
  <c r="AA1" i="29"/>
  <c r="Z1" i="29"/>
  <c r="W23" i="29"/>
  <c r="Y19" i="29"/>
  <c r="Y18" i="29"/>
  <c r="Y17" i="29"/>
  <c r="Y16" i="29"/>
  <c r="Y15" i="29"/>
  <c r="Y14" i="29"/>
  <c r="X13" i="29"/>
  <c r="W13" i="29"/>
  <c r="Y12" i="29"/>
  <c r="Y11" i="29"/>
  <c r="Y10" i="29"/>
  <c r="X9" i="29"/>
  <c r="W9" i="29"/>
  <c r="Y8" i="29"/>
  <c r="Y7" i="29"/>
  <c r="X6" i="29"/>
  <c r="W6" i="29"/>
  <c r="X1" i="29"/>
  <c r="W1" i="29"/>
  <c r="T23" i="29"/>
  <c r="V19" i="29"/>
  <c r="V18" i="29"/>
  <c r="V17" i="29"/>
  <c r="V16" i="29"/>
  <c r="V15" i="29"/>
  <c r="V14" i="29"/>
  <c r="U13" i="29"/>
  <c r="T13" i="29"/>
  <c r="V12" i="29"/>
  <c r="V11" i="29"/>
  <c r="V10" i="29"/>
  <c r="U9" i="29"/>
  <c r="T9" i="29"/>
  <c r="V8" i="29"/>
  <c r="V7" i="29"/>
  <c r="U6" i="29"/>
  <c r="T6" i="29"/>
  <c r="U1" i="29"/>
  <c r="T1" i="29"/>
  <c r="AH13" i="30" l="1"/>
  <c r="AK1" i="30"/>
  <c r="AI20" i="30"/>
  <c r="AI34" i="30" s="1"/>
  <c r="AK6" i="30"/>
  <c r="AF20" i="30"/>
  <c r="AF26" i="30" s="1"/>
  <c r="AK13" i="30"/>
  <c r="AJ20" i="30"/>
  <c r="AI27" i="30"/>
  <c r="AH6" i="30"/>
  <c r="AK9" i="30"/>
  <c r="AG20" i="30"/>
  <c r="AG34" i="30" s="1"/>
  <c r="AE13" i="30"/>
  <c r="S9" i="30"/>
  <c r="AB6" i="30"/>
  <c r="AE1" i="30"/>
  <c r="AH1" i="30"/>
  <c r="AH9" i="30"/>
  <c r="AC20" i="30"/>
  <c r="AC39" i="30" s="1"/>
  <c r="AD20" i="30"/>
  <c r="AD34" i="30" s="1"/>
  <c r="AB6" i="29"/>
  <c r="Y13" i="30"/>
  <c r="AE9" i="30"/>
  <c r="AE6" i="30"/>
  <c r="AB13" i="30"/>
  <c r="Z20" i="30"/>
  <c r="Z28" i="30" s="1"/>
  <c r="V6" i="30"/>
  <c r="Y1" i="30"/>
  <c r="AA20" i="30"/>
  <c r="AA34" i="30" s="1"/>
  <c r="W20" i="30"/>
  <c r="W28" i="30" s="1"/>
  <c r="AB1" i="30"/>
  <c r="AB9" i="30"/>
  <c r="X20" i="30"/>
  <c r="X34" i="30" s="1"/>
  <c r="S1" i="30"/>
  <c r="V13" i="30"/>
  <c r="Y9" i="30"/>
  <c r="U20" i="30"/>
  <c r="U34" i="30" s="1"/>
  <c r="Y6" i="30"/>
  <c r="S6" i="30"/>
  <c r="S13" i="30"/>
  <c r="T20" i="30"/>
  <c r="T31" i="30" s="1"/>
  <c r="V1" i="30"/>
  <c r="V9" i="30"/>
  <c r="Q20" i="30"/>
  <c r="Q36" i="30" s="1"/>
  <c r="P13" i="30"/>
  <c r="R20" i="30"/>
  <c r="R28" i="30" s="1"/>
  <c r="O20" i="30"/>
  <c r="O34" i="30" s="1"/>
  <c r="M1" i="30"/>
  <c r="AT13" i="29"/>
  <c r="N20" i="30"/>
  <c r="N39" i="30" s="1"/>
  <c r="P6" i="30"/>
  <c r="AR20" i="29"/>
  <c r="AR26" i="29" s="1"/>
  <c r="M9" i="30"/>
  <c r="P1" i="30"/>
  <c r="P9" i="30"/>
  <c r="G13" i="30"/>
  <c r="K20" i="30"/>
  <c r="K26" i="30" s="1"/>
  <c r="J13" i="30"/>
  <c r="M13" i="30"/>
  <c r="L20" i="30"/>
  <c r="L25" i="30" s="1"/>
  <c r="J6" i="30"/>
  <c r="M6" i="30"/>
  <c r="G1" i="30"/>
  <c r="E20" i="30"/>
  <c r="E33" i="30" s="1"/>
  <c r="I20" i="30"/>
  <c r="I35" i="30" s="1"/>
  <c r="AN13" i="29"/>
  <c r="AT6" i="29"/>
  <c r="H20" i="30"/>
  <c r="H29" i="30" s="1"/>
  <c r="AS20" i="29"/>
  <c r="AS34" i="29" s="1"/>
  <c r="J1" i="30"/>
  <c r="J9" i="30"/>
  <c r="D1" i="30"/>
  <c r="F20" i="30"/>
  <c r="F34" i="30" s="1"/>
  <c r="D13" i="30"/>
  <c r="B20" i="30"/>
  <c r="B29" i="30" s="1"/>
  <c r="G9" i="30"/>
  <c r="C20" i="30"/>
  <c r="C34" i="30" s="1"/>
  <c r="G6" i="30"/>
  <c r="D9" i="30"/>
  <c r="D6" i="30"/>
  <c r="BC1" i="30"/>
  <c r="BA20" i="30"/>
  <c r="BA29" i="30" s="1"/>
  <c r="BB20" i="30"/>
  <c r="BB36" i="30" s="1"/>
  <c r="BC6" i="30"/>
  <c r="BC9" i="30"/>
  <c r="BC13" i="30"/>
  <c r="AL20" i="29"/>
  <c r="AL31" i="29" s="1"/>
  <c r="AK1" i="29"/>
  <c r="AT1" i="29"/>
  <c r="AT9" i="29"/>
  <c r="AM20" i="29"/>
  <c r="AM34" i="29" s="1"/>
  <c r="AO20" i="29"/>
  <c r="AO29" i="29" s="1"/>
  <c r="AQ13" i="29"/>
  <c r="AQ1" i="29"/>
  <c r="AP20" i="29"/>
  <c r="AP33" i="29" s="1"/>
  <c r="AQ9" i="29"/>
  <c r="AN6" i="29"/>
  <c r="AQ6" i="29"/>
  <c r="AH9" i="29"/>
  <c r="AI20" i="29"/>
  <c r="AI37" i="29" s="1"/>
  <c r="AN1" i="29"/>
  <c r="AN9" i="29"/>
  <c r="AK6" i="29"/>
  <c r="AF20" i="29"/>
  <c r="AF29" i="29" s="1"/>
  <c r="AJ20" i="29"/>
  <c r="AJ34" i="29" s="1"/>
  <c r="AG20" i="29"/>
  <c r="AG33" i="29" s="1"/>
  <c r="AK13" i="29"/>
  <c r="Y1" i="29"/>
  <c r="AE1" i="29"/>
  <c r="AH13" i="29"/>
  <c r="AH1" i="29"/>
  <c r="AB9" i="29"/>
  <c r="AE6" i="29"/>
  <c r="AK9" i="29"/>
  <c r="AE9" i="29"/>
  <c r="AH6" i="29"/>
  <c r="AB1" i="29"/>
  <c r="AC20" i="29"/>
  <c r="AC32" i="29" s="1"/>
  <c r="AE13" i="29"/>
  <c r="AD20" i="29"/>
  <c r="AD32" i="29" s="1"/>
  <c r="X20" i="29"/>
  <c r="X34" i="29" s="1"/>
  <c r="Y13" i="29"/>
  <c r="Z20" i="29"/>
  <c r="Z28" i="29" s="1"/>
  <c r="AB13" i="29"/>
  <c r="AA20" i="29"/>
  <c r="W20" i="29"/>
  <c r="W37" i="29" s="1"/>
  <c r="Y9" i="29"/>
  <c r="Y6" i="29"/>
  <c r="T20" i="29"/>
  <c r="T28" i="29" s="1"/>
  <c r="V13" i="29"/>
  <c r="V1" i="29"/>
  <c r="U20" i="29"/>
  <c r="U34" i="29" s="1"/>
  <c r="V6" i="29"/>
  <c r="V9" i="29"/>
  <c r="AF34" i="30" l="1"/>
  <c r="AR30" i="29"/>
  <c r="AI36" i="30"/>
  <c r="AS33" i="29"/>
  <c r="I33" i="30"/>
  <c r="AD29" i="30"/>
  <c r="AF30" i="30"/>
  <c r="AD36" i="30"/>
  <c r="X36" i="30"/>
  <c r="AI32" i="30"/>
  <c r="AR25" i="29"/>
  <c r="AD33" i="30"/>
  <c r="AI30" i="30"/>
  <c r="AK20" i="30"/>
  <c r="AK30" i="30" s="1"/>
  <c r="AR29" i="29"/>
  <c r="AI26" i="30"/>
  <c r="AJ29" i="29"/>
  <c r="AD26" i="30"/>
  <c r="AD35" i="30"/>
  <c r="AI33" i="30"/>
  <c r="AI37" i="30"/>
  <c r="AR34" i="29"/>
  <c r="AR28" i="29"/>
  <c r="AD38" i="30"/>
  <c r="AD39" i="30"/>
  <c r="AI29" i="30"/>
  <c r="AI28" i="30"/>
  <c r="AR38" i="29"/>
  <c r="AD31" i="30"/>
  <c r="AI39" i="30"/>
  <c r="AI38" i="30"/>
  <c r="AI25" i="30"/>
  <c r="AD37" i="30"/>
  <c r="AI31" i="30"/>
  <c r="AI35" i="30"/>
  <c r="AF38" i="30"/>
  <c r="AF32" i="30"/>
  <c r="AF37" i="30"/>
  <c r="AF33" i="30"/>
  <c r="AF25" i="30"/>
  <c r="AF31" i="30"/>
  <c r="AJ25" i="30"/>
  <c r="AF28" i="30"/>
  <c r="AF27" i="30"/>
  <c r="AF39" i="30"/>
  <c r="AF29" i="30"/>
  <c r="AG26" i="30"/>
  <c r="AF36" i="30"/>
  <c r="AF35" i="30"/>
  <c r="W39" i="30"/>
  <c r="AM39" i="29"/>
  <c r="W29" i="30"/>
  <c r="AL26" i="29"/>
  <c r="AF33" i="29"/>
  <c r="AC26" i="30"/>
  <c r="AL38" i="29"/>
  <c r="AD28" i="30"/>
  <c r="AL27" i="29"/>
  <c r="AD30" i="30"/>
  <c r="AC29" i="30"/>
  <c r="AG31" i="30"/>
  <c r="AG38" i="30"/>
  <c r="AC34" i="30"/>
  <c r="AG32" i="30"/>
  <c r="X26" i="30"/>
  <c r="X27" i="30"/>
  <c r="AC25" i="30"/>
  <c r="AC27" i="30"/>
  <c r="AC37" i="30"/>
  <c r="AG30" i="30"/>
  <c r="AG37" i="30"/>
  <c r="AG39" i="30"/>
  <c r="AC35" i="30"/>
  <c r="AG36" i="30"/>
  <c r="AG35" i="30"/>
  <c r="AH20" i="30"/>
  <c r="AJ39" i="30"/>
  <c r="AJ31" i="30"/>
  <c r="AJ36" i="30"/>
  <c r="AJ28" i="30"/>
  <c r="AJ33" i="30"/>
  <c r="AJ35" i="30"/>
  <c r="AJ34" i="30"/>
  <c r="AJ38" i="30"/>
  <c r="AJ30" i="30"/>
  <c r="AJ27" i="30"/>
  <c r="AJ37" i="30"/>
  <c r="AJ29" i="30"/>
  <c r="AJ26" i="30"/>
  <c r="AJ32" i="30"/>
  <c r="AG29" i="30"/>
  <c r="X32" i="30"/>
  <c r="AD27" i="30"/>
  <c r="AC30" i="30"/>
  <c r="AC28" i="30"/>
  <c r="AG28" i="30"/>
  <c r="AG27" i="30"/>
  <c r="AC38" i="30"/>
  <c r="AG33" i="30"/>
  <c r="N32" i="30"/>
  <c r="X30" i="30"/>
  <c r="AD32" i="30"/>
  <c r="AC33" i="30"/>
  <c r="AD25" i="30"/>
  <c r="AG25" i="30"/>
  <c r="K32" i="30"/>
  <c r="X29" i="30"/>
  <c r="X39" i="30"/>
  <c r="X33" i="30"/>
  <c r="AC36" i="30"/>
  <c r="X31" i="30"/>
  <c r="W37" i="30"/>
  <c r="AA32" i="30"/>
  <c r="AC32" i="30"/>
  <c r="AC31" i="30"/>
  <c r="X38" i="30"/>
  <c r="X28" i="30"/>
  <c r="AE20" i="30"/>
  <c r="AE28" i="30" s="1"/>
  <c r="AR36" i="29"/>
  <c r="W35" i="30"/>
  <c r="AR32" i="29"/>
  <c r="AR39" i="29"/>
  <c r="W30" i="30"/>
  <c r="AR33" i="29"/>
  <c r="AR27" i="29"/>
  <c r="AR31" i="29"/>
  <c r="W38" i="30"/>
  <c r="AR37" i="29"/>
  <c r="AR35" i="29"/>
  <c r="W36" i="30"/>
  <c r="AA35" i="30"/>
  <c r="T35" i="30"/>
  <c r="Z30" i="30"/>
  <c r="Z34" i="30"/>
  <c r="T38" i="30"/>
  <c r="Z26" i="30"/>
  <c r="Z33" i="30"/>
  <c r="Z36" i="30"/>
  <c r="Z35" i="30"/>
  <c r="W25" i="30"/>
  <c r="W32" i="30"/>
  <c r="W26" i="30"/>
  <c r="Z32" i="30"/>
  <c r="Z29" i="30"/>
  <c r="Y20" i="30"/>
  <c r="Y36" i="30" s="1"/>
  <c r="W34" i="30"/>
  <c r="AA36" i="30"/>
  <c r="AB20" i="30"/>
  <c r="AB39" i="30" s="1"/>
  <c r="Z31" i="30"/>
  <c r="Z25" i="30"/>
  <c r="T26" i="30"/>
  <c r="Z38" i="30"/>
  <c r="T34" i="30"/>
  <c r="Z37" i="30"/>
  <c r="W27" i="30"/>
  <c r="W33" i="30"/>
  <c r="Z27" i="30"/>
  <c r="Z39" i="30"/>
  <c r="O30" i="30"/>
  <c r="AA39" i="30"/>
  <c r="AA27" i="30"/>
  <c r="AA31" i="30"/>
  <c r="AA29" i="30"/>
  <c r="AA28" i="30"/>
  <c r="AA26" i="30"/>
  <c r="AA25" i="30"/>
  <c r="AA33" i="30"/>
  <c r="N34" i="30"/>
  <c r="AA38" i="30"/>
  <c r="O29" i="30"/>
  <c r="AA30" i="30"/>
  <c r="AA37" i="30"/>
  <c r="K25" i="30"/>
  <c r="X37" i="30"/>
  <c r="K30" i="30"/>
  <c r="K36" i="30"/>
  <c r="F35" i="30"/>
  <c r="T39" i="30"/>
  <c r="X35" i="30"/>
  <c r="W31" i="30"/>
  <c r="X25" i="30"/>
  <c r="O37" i="30"/>
  <c r="Q31" i="30"/>
  <c r="U37" i="30"/>
  <c r="U38" i="30"/>
  <c r="V20" i="30"/>
  <c r="V29" i="30" s="1"/>
  <c r="O38" i="30"/>
  <c r="Q39" i="30"/>
  <c r="U39" i="30"/>
  <c r="U30" i="30"/>
  <c r="T30" i="30"/>
  <c r="T32" i="30"/>
  <c r="U36" i="30"/>
  <c r="O27" i="30"/>
  <c r="U31" i="30"/>
  <c r="I27" i="30"/>
  <c r="O26" i="30"/>
  <c r="Q34" i="30"/>
  <c r="I26" i="30"/>
  <c r="O39" i="30"/>
  <c r="Q37" i="30"/>
  <c r="U27" i="30"/>
  <c r="T29" i="30"/>
  <c r="O31" i="30"/>
  <c r="U26" i="30"/>
  <c r="U33" i="30"/>
  <c r="T27" i="30"/>
  <c r="T37" i="30"/>
  <c r="O28" i="30"/>
  <c r="Q38" i="30"/>
  <c r="T36" i="30"/>
  <c r="Q30" i="30"/>
  <c r="O35" i="30"/>
  <c r="Q25" i="30"/>
  <c r="U35" i="30"/>
  <c r="O25" i="30"/>
  <c r="U29" i="30"/>
  <c r="T33" i="30"/>
  <c r="K31" i="30"/>
  <c r="Q27" i="30"/>
  <c r="T25" i="30"/>
  <c r="I36" i="30"/>
  <c r="K39" i="30"/>
  <c r="O36" i="30"/>
  <c r="Q28" i="30"/>
  <c r="T28" i="30"/>
  <c r="I28" i="30"/>
  <c r="O33" i="30"/>
  <c r="Q35" i="30"/>
  <c r="U32" i="30"/>
  <c r="U28" i="30"/>
  <c r="U25" i="30"/>
  <c r="N35" i="30"/>
  <c r="Q32" i="30"/>
  <c r="Q26" i="30"/>
  <c r="N26" i="30"/>
  <c r="Q33" i="30"/>
  <c r="Q29" i="30"/>
  <c r="N29" i="30"/>
  <c r="N37" i="30"/>
  <c r="N33" i="30"/>
  <c r="N38" i="30"/>
  <c r="N36" i="30"/>
  <c r="N28" i="30"/>
  <c r="R34" i="30"/>
  <c r="R26" i="30"/>
  <c r="R27" i="30"/>
  <c r="R39" i="30"/>
  <c r="R31" i="30"/>
  <c r="R36" i="30"/>
  <c r="R32" i="30"/>
  <c r="R33" i="30"/>
  <c r="R35" i="30"/>
  <c r="R38" i="30"/>
  <c r="R30" i="30"/>
  <c r="R37" i="30"/>
  <c r="R29" i="30"/>
  <c r="N30" i="30"/>
  <c r="P20" i="30"/>
  <c r="P31" i="30" s="1"/>
  <c r="N31" i="30"/>
  <c r="E36" i="30"/>
  <c r="N25" i="30"/>
  <c r="N27" i="30"/>
  <c r="O32" i="30"/>
  <c r="R25" i="30"/>
  <c r="S20" i="30"/>
  <c r="E28" i="30"/>
  <c r="E32" i="30"/>
  <c r="E39" i="30"/>
  <c r="AF34" i="29"/>
  <c r="E27" i="30"/>
  <c r="E26" i="30"/>
  <c r="E35" i="30"/>
  <c r="E34" i="30"/>
  <c r="E30" i="30"/>
  <c r="E29" i="30"/>
  <c r="E31" i="30"/>
  <c r="E25" i="30"/>
  <c r="E38" i="30"/>
  <c r="E37" i="30"/>
  <c r="AF38" i="29"/>
  <c r="AM36" i="29"/>
  <c r="P30" i="30"/>
  <c r="H27" i="30"/>
  <c r="H28" i="30"/>
  <c r="H35" i="30"/>
  <c r="K33" i="30"/>
  <c r="H32" i="30"/>
  <c r="K27" i="30"/>
  <c r="K34" i="30"/>
  <c r="H36" i="30"/>
  <c r="K35" i="30"/>
  <c r="K38" i="30"/>
  <c r="H37" i="30"/>
  <c r="K28" i="30"/>
  <c r="K29" i="30"/>
  <c r="K37" i="30"/>
  <c r="AO38" i="29"/>
  <c r="AS25" i="29"/>
  <c r="AF37" i="29"/>
  <c r="AL29" i="29"/>
  <c r="AO33" i="29"/>
  <c r="AS26" i="29"/>
  <c r="AS38" i="29"/>
  <c r="AS37" i="29"/>
  <c r="B30" i="30"/>
  <c r="F32" i="30"/>
  <c r="H33" i="30"/>
  <c r="AM35" i="29"/>
  <c r="AM28" i="29"/>
  <c r="AO31" i="29"/>
  <c r="AS39" i="29"/>
  <c r="AS30" i="29"/>
  <c r="F36" i="30"/>
  <c r="F37" i="30"/>
  <c r="AO39" i="29"/>
  <c r="AS31" i="29"/>
  <c r="AS29" i="29"/>
  <c r="AT20" i="29"/>
  <c r="AT26" i="29" s="1"/>
  <c r="H31" i="30"/>
  <c r="AS36" i="29"/>
  <c r="AS35" i="29"/>
  <c r="H39" i="30"/>
  <c r="AF35" i="29"/>
  <c r="AJ37" i="29"/>
  <c r="AN20" i="29"/>
  <c r="AN31" i="29" s="1"/>
  <c r="AS28" i="29"/>
  <c r="AS27" i="29"/>
  <c r="H25" i="30"/>
  <c r="H26" i="30"/>
  <c r="F33" i="30"/>
  <c r="C35" i="30"/>
  <c r="C25" i="30"/>
  <c r="F26" i="30"/>
  <c r="F38" i="30"/>
  <c r="F29" i="30"/>
  <c r="F28" i="30"/>
  <c r="L34" i="30"/>
  <c r="L26" i="30"/>
  <c r="L30" i="30"/>
  <c r="L39" i="30"/>
  <c r="L31" i="30"/>
  <c r="L36" i="30"/>
  <c r="L33" i="30"/>
  <c r="L38" i="30"/>
  <c r="L35" i="30"/>
  <c r="L27" i="30"/>
  <c r="L37" i="30"/>
  <c r="L29" i="30"/>
  <c r="L28" i="30"/>
  <c r="F39" i="30"/>
  <c r="F30" i="30"/>
  <c r="F25" i="30"/>
  <c r="H30" i="30"/>
  <c r="H34" i="30"/>
  <c r="M20" i="30"/>
  <c r="F31" i="30"/>
  <c r="G20" i="30"/>
  <c r="G36" i="30" s="1"/>
  <c r="H38" i="30"/>
  <c r="L32" i="30"/>
  <c r="B25" i="30"/>
  <c r="B37" i="30"/>
  <c r="AG38" i="29"/>
  <c r="AJ36" i="29"/>
  <c r="AP30" i="29"/>
  <c r="C26" i="30"/>
  <c r="C28" i="30"/>
  <c r="I34" i="30"/>
  <c r="I29" i="30"/>
  <c r="AJ35" i="29"/>
  <c r="AO25" i="29"/>
  <c r="AO27" i="29"/>
  <c r="C36" i="30"/>
  <c r="B33" i="30"/>
  <c r="I32" i="30"/>
  <c r="AJ31" i="29"/>
  <c r="AO35" i="29"/>
  <c r="B39" i="30"/>
  <c r="I39" i="30"/>
  <c r="I37" i="30"/>
  <c r="AO26" i="29"/>
  <c r="C37" i="30"/>
  <c r="D20" i="30"/>
  <c r="D31" i="30" s="1"/>
  <c r="I31" i="30"/>
  <c r="I38" i="30"/>
  <c r="AS32" i="29"/>
  <c r="I25" i="30"/>
  <c r="AI32" i="29"/>
  <c r="AP31" i="29"/>
  <c r="AO30" i="29"/>
  <c r="AO37" i="29"/>
  <c r="C33" i="30"/>
  <c r="B35" i="30"/>
  <c r="I30" i="30"/>
  <c r="J20" i="30"/>
  <c r="J35" i="30" s="1"/>
  <c r="B26" i="30"/>
  <c r="C27" i="30"/>
  <c r="B27" i="30"/>
  <c r="C39" i="30"/>
  <c r="C32" i="30"/>
  <c r="B36" i="30"/>
  <c r="B34" i="30"/>
  <c r="B28" i="30"/>
  <c r="C31" i="30"/>
  <c r="C38" i="30"/>
  <c r="B38" i="30"/>
  <c r="B32" i="30"/>
  <c r="C29" i="30"/>
  <c r="C30" i="30"/>
  <c r="B31" i="30"/>
  <c r="F27" i="30"/>
  <c r="BA28" i="30"/>
  <c r="BA27" i="30"/>
  <c r="BA33" i="30"/>
  <c r="BA32" i="30"/>
  <c r="BA31" i="30"/>
  <c r="BA36" i="30"/>
  <c r="BA35" i="30"/>
  <c r="BA34" i="30"/>
  <c r="BA37" i="30"/>
  <c r="BA25" i="30"/>
  <c r="BA26" i="30"/>
  <c r="BA38" i="30"/>
  <c r="BA30" i="30"/>
  <c r="BA39" i="30"/>
  <c r="BB31" i="30"/>
  <c r="BB32" i="30"/>
  <c r="BB37" i="30"/>
  <c r="BB34" i="30"/>
  <c r="BB28" i="30"/>
  <c r="BB39" i="30"/>
  <c r="BB38" i="30"/>
  <c r="BB33" i="30"/>
  <c r="BB25" i="30"/>
  <c r="BB27" i="30"/>
  <c r="BB29" i="30"/>
  <c r="BC20" i="30"/>
  <c r="BC26" i="30" s="1"/>
  <c r="BB30" i="30"/>
  <c r="BB35" i="30"/>
  <c r="BB26" i="30"/>
  <c r="AF25" i="29"/>
  <c r="AF36" i="29"/>
  <c r="AM31" i="29"/>
  <c r="AM25" i="29"/>
  <c r="AM27" i="29"/>
  <c r="AL32" i="29"/>
  <c r="AL34" i="29"/>
  <c r="AL28" i="29"/>
  <c r="AQ20" i="29"/>
  <c r="AQ33" i="29" s="1"/>
  <c r="AP28" i="29"/>
  <c r="AF28" i="29"/>
  <c r="AI25" i="29"/>
  <c r="AI33" i="29"/>
  <c r="AM38" i="29"/>
  <c r="AL35" i="29"/>
  <c r="AL37" i="29"/>
  <c r="AP35" i="29"/>
  <c r="AF32" i="29"/>
  <c r="AM30" i="29"/>
  <c r="AM32" i="29"/>
  <c r="AL33" i="29"/>
  <c r="AP37" i="29"/>
  <c r="AP27" i="29"/>
  <c r="AF31" i="29"/>
  <c r="AF39" i="29"/>
  <c r="AI39" i="29"/>
  <c r="AF27" i="29"/>
  <c r="AF26" i="29"/>
  <c r="AM26" i="29"/>
  <c r="AL25" i="29"/>
  <c r="AM29" i="29"/>
  <c r="AL36" i="29"/>
  <c r="AP26" i="29"/>
  <c r="AP36" i="29"/>
  <c r="AL39" i="29"/>
  <c r="AF30" i="29"/>
  <c r="AM33" i="29"/>
  <c r="AM37" i="29"/>
  <c r="AL30" i="29"/>
  <c r="AP39" i="29"/>
  <c r="AP38" i="29"/>
  <c r="AO32" i="29"/>
  <c r="AO28" i="29"/>
  <c r="AO34" i="29"/>
  <c r="AO36" i="29"/>
  <c r="AP34" i="29"/>
  <c r="AP29" i="29"/>
  <c r="AP32" i="29"/>
  <c r="AP25" i="29"/>
  <c r="AI36" i="29"/>
  <c r="AI28" i="29"/>
  <c r="AI31" i="29"/>
  <c r="AI27" i="29"/>
  <c r="AI26" i="29"/>
  <c r="AI35" i="29"/>
  <c r="AI34" i="29"/>
  <c r="AI30" i="29"/>
  <c r="AI29" i="29"/>
  <c r="AI38" i="29"/>
  <c r="AG30" i="29"/>
  <c r="AG31" i="29"/>
  <c r="AJ33" i="29"/>
  <c r="AG27" i="29"/>
  <c r="AH20" i="29"/>
  <c r="AH25" i="29" s="1"/>
  <c r="AG37" i="29"/>
  <c r="AG28" i="29"/>
  <c r="AG32" i="29"/>
  <c r="AG35" i="29"/>
  <c r="AJ32" i="29"/>
  <c r="AN35" i="29"/>
  <c r="AJ28" i="29"/>
  <c r="AG36" i="29"/>
  <c r="AG29" i="29"/>
  <c r="AG25" i="29"/>
  <c r="AG34" i="29"/>
  <c r="AG26" i="29"/>
  <c r="AG39" i="29"/>
  <c r="AK20" i="29"/>
  <c r="AK32" i="29" s="1"/>
  <c r="W36" i="29"/>
  <c r="AJ26" i="29"/>
  <c r="AJ38" i="29"/>
  <c r="AJ27" i="29"/>
  <c r="W28" i="29"/>
  <c r="AJ39" i="29"/>
  <c r="AJ30" i="29"/>
  <c r="AJ25" i="29"/>
  <c r="AD25" i="29"/>
  <c r="X36" i="29"/>
  <c r="X26" i="29"/>
  <c r="X31" i="29"/>
  <c r="X33" i="29"/>
  <c r="W25" i="29"/>
  <c r="W26" i="29"/>
  <c r="AC28" i="29"/>
  <c r="W39" i="29"/>
  <c r="W32" i="29"/>
  <c r="AD28" i="29"/>
  <c r="W33" i="29"/>
  <c r="W35" i="29"/>
  <c r="W29" i="29"/>
  <c r="W31" i="29"/>
  <c r="Y20" i="29"/>
  <c r="Y30" i="29" s="1"/>
  <c r="W34" i="29"/>
  <c r="W27" i="29"/>
  <c r="W30" i="29"/>
  <c r="X28" i="29"/>
  <c r="AC25" i="29"/>
  <c r="X39" i="29"/>
  <c r="X38" i="29"/>
  <c r="Z32" i="29"/>
  <c r="X32" i="29"/>
  <c r="X37" i="29"/>
  <c r="AD39" i="29"/>
  <c r="AD31" i="29"/>
  <c r="AD35" i="29"/>
  <c r="AD36" i="29"/>
  <c r="AD33" i="29"/>
  <c r="AD38" i="29"/>
  <c r="AD30" i="29"/>
  <c r="AD27" i="29"/>
  <c r="AD37" i="29"/>
  <c r="AD29" i="29"/>
  <c r="AD34" i="29"/>
  <c r="AD26" i="29"/>
  <c r="X25" i="29"/>
  <c r="X30" i="29"/>
  <c r="X35" i="29"/>
  <c r="X29" i="29"/>
  <c r="X27" i="29"/>
  <c r="W38" i="29"/>
  <c r="AC34" i="29"/>
  <c r="AC26" i="29"/>
  <c r="AC33" i="29"/>
  <c r="AC39" i="29"/>
  <c r="AC31" i="29"/>
  <c r="AC36" i="29"/>
  <c r="AC38" i="29"/>
  <c r="AC30" i="29"/>
  <c r="AC35" i="29"/>
  <c r="AC27" i="29"/>
  <c r="AE20" i="29"/>
  <c r="AC37" i="29"/>
  <c r="AC29" i="29"/>
  <c r="Z25" i="29"/>
  <c r="AA33" i="29"/>
  <c r="AA38" i="29"/>
  <c r="AA30" i="29"/>
  <c r="AA35" i="29"/>
  <c r="AA27" i="29"/>
  <c r="AA28" i="29"/>
  <c r="AA37" i="29"/>
  <c r="AA29" i="29"/>
  <c r="AA34" i="29"/>
  <c r="AA26" i="29"/>
  <c r="AA39" i="29"/>
  <c r="AA31" i="29"/>
  <c r="AA36" i="29"/>
  <c r="AA25" i="29"/>
  <c r="Z36" i="29"/>
  <c r="Z33" i="29"/>
  <c r="Z38" i="29"/>
  <c r="Z30" i="29"/>
  <c r="Z35" i="29"/>
  <c r="Z27" i="29"/>
  <c r="AB20" i="29"/>
  <c r="AB32" i="29" s="1"/>
  <c r="Z39" i="29"/>
  <c r="Z37" i="29"/>
  <c r="Z29" i="29"/>
  <c r="Z34" i="29"/>
  <c r="Z26" i="29"/>
  <c r="Z31" i="29"/>
  <c r="AA32" i="29"/>
  <c r="T36" i="29"/>
  <c r="T34" i="29"/>
  <c r="T29" i="29"/>
  <c r="T25" i="29"/>
  <c r="T33" i="29"/>
  <c r="T38" i="29"/>
  <c r="T37" i="29"/>
  <c r="T39" i="29"/>
  <c r="T26" i="29"/>
  <c r="T27" i="29"/>
  <c r="T31" i="29"/>
  <c r="T32" i="29"/>
  <c r="U36" i="29"/>
  <c r="T35" i="29"/>
  <c r="T30" i="29"/>
  <c r="U37" i="29"/>
  <c r="U26" i="29"/>
  <c r="U38" i="29"/>
  <c r="U32" i="29"/>
  <c r="U39" i="29"/>
  <c r="U31" i="29"/>
  <c r="U33" i="29"/>
  <c r="U30" i="29"/>
  <c r="U35" i="29"/>
  <c r="V20" i="29"/>
  <c r="V26" i="29" s="1"/>
  <c r="U27" i="29"/>
  <c r="U28" i="29"/>
  <c r="U29" i="29"/>
  <c r="U25" i="29"/>
  <c r="AK28" i="30" l="1"/>
  <c r="AN33" i="29"/>
  <c r="AN34" i="29"/>
  <c r="AN36" i="29"/>
  <c r="AN28" i="29"/>
  <c r="AN29" i="29"/>
  <c r="AN37" i="29"/>
  <c r="AN32" i="29"/>
  <c r="AN30" i="29"/>
  <c r="AN26" i="29"/>
  <c r="AN38" i="29"/>
  <c r="AN27" i="29"/>
  <c r="AN39" i="29"/>
  <c r="AE39" i="30"/>
  <c r="AK29" i="30"/>
  <c r="AQ39" i="29"/>
  <c r="AQ28" i="29"/>
  <c r="AK39" i="30"/>
  <c r="AT36" i="29"/>
  <c r="AE33" i="30"/>
  <c r="AT28" i="29"/>
  <c r="AK25" i="30"/>
  <c r="AT37" i="29"/>
  <c r="AT27" i="29"/>
  <c r="AT34" i="29"/>
  <c r="AE35" i="30"/>
  <c r="AK33" i="30"/>
  <c r="AK35" i="30"/>
  <c r="AT38" i="29"/>
  <c r="AE34" i="30"/>
  <c r="AK38" i="30"/>
  <c r="AK36" i="30"/>
  <c r="AK27" i="30"/>
  <c r="AE29" i="30"/>
  <c r="AT32" i="29"/>
  <c r="AT33" i="29"/>
  <c r="AE37" i="30"/>
  <c r="AT29" i="29"/>
  <c r="AE27" i="30"/>
  <c r="AT39" i="29"/>
  <c r="AK34" i="30"/>
  <c r="AT31" i="29"/>
  <c r="AT35" i="29"/>
  <c r="AT25" i="29"/>
  <c r="AT30" i="29"/>
  <c r="AK37" i="30"/>
  <c r="AK26" i="30"/>
  <c r="AB31" i="30"/>
  <c r="AK32" i="30"/>
  <c r="AK31" i="30"/>
  <c r="AB38" i="30"/>
  <c r="AE25" i="30"/>
  <c r="AH27" i="30"/>
  <c r="AH31" i="30"/>
  <c r="AH37" i="30"/>
  <c r="AH25" i="30"/>
  <c r="AH32" i="30"/>
  <c r="AH36" i="30"/>
  <c r="AH29" i="30"/>
  <c r="AH35" i="30"/>
  <c r="AH34" i="30"/>
  <c r="AH38" i="30"/>
  <c r="AH33" i="30"/>
  <c r="AH26" i="30"/>
  <c r="AE26" i="30"/>
  <c r="AH30" i="30"/>
  <c r="AH39" i="30"/>
  <c r="AH28" i="30"/>
  <c r="Y33" i="30"/>
  <c r="AE30" i="30"/>
  <c r="AE31" i="30"/>
  <c r="AE38" i="30"/>
  <c r="AE36" i="30"/>
  <c r="AE32" i="30"/>
  <c r="AB32" i="30"/>
  <c r="Y25" i="30"/>
  <c r="AB29" i="30"/>
  <c r="AB35" i="30"/>
  <c r="AB28" i="30"/>
  <c r="AB27" i="30"/>
  <c r="AB33" i="30"/>
  <c r="AB36" i="30"/>
  <c r="AB34" i="30"/>
  <c r="AB37" i="30"/>
  <c r="P37" i="30"/>
  <c r="AB26" i="30"/>
  <c r="P27" i="30"/>
  <c r="Y26" i="30"/>
  <c r="Y34" i="30"/>
  <c r="Y37" i="30"/>
  <c r="Y38" i="30"/>
  <c r="Y30" i="30"/>
  <c r="Y35" i="30"/>
  <c r="Y27" i="30"/>
  <c r="Y32" i="30"/>
  <c r="AB30" i="30"/>
  <c r="AB25" i="30"/>
  <c r="Y39" i="30"/>
  <c r="Y31" i="30"/>
  <c r="Y29" i="30"/>
  <c r="Y28" i="30"/>
  <c r="P34" i="30"/>
  <c r="V28" i="30"/>
  <c r="V26" i="30"/>
  <c r="P29" i="30"/>
  <c r="P33" i="30"/>
  <c r="V39" i="30"/>
  <c r="AH32" i="29"/>
  <c r="P25" i="30"/>
  <c r="P26" i="30"/>
  <c r="P28" i="30"/>
  <c r="P35" i="30"/>
  <c r="V34" i="30"/>
  <c r="V37" i="30"/>
  <c r="V30" i="30"/>
  <c r="G33" i="30"/>
  <c r="V35" i="30"/>
  <c r="V25" i="30"/>
  <c r="V27" i="30"/>
  <c r="V36" i="30"/>
  <c r="V31" i="30"/>
  <c r="V33" i="30"/>
  <c r="V38" i="30"/>
  <c r="V32" i="30"/>
  <c r="P38" i="30"/>
  <c r="P32" i="30"/>
  <c r="P39" i="30"/>
  <c r="G29" i="30"/>
  <c r="G30" i="30"/>
  <c r="G35" i="30"/>
  <c r="G37" i="30"/>
  <c r="G27" i="30"/>
  <c r="G31" i="30"/>
  <c r="G25" i="30"/>
  <c r="S39" i="30"/>
  <c r="S37" i="30"/>
  <c r="S29" i="30"/>
  <c r="S32" i="30"/>
  <c r="S26" i="30"/>
  <c r="S33" i="30"/>
  <c r="S35" i="30"/>
  <c r="S25" i="30"/>
  <c r="S38" i="30"/>
  <c r="S30" i="30"/>
  <c r="S27" i="30"/>
  <c r="S36" i="30"/>
  <c r="S31" i="30"/>
  <c r="S28" i="30"/>
  <c r="S34" i="30"/>
  <c r="P36" i="30"/>
  <c r="AH39" i="29"/>
  <c r="AQ37" i="29"/>
  <c r="D35" i="30"/>
  <c r="J28" i="30"/>
  <c r="J39" i="30"/>
  <c r="J38" i="30"/>
  <c r="G38" i="30"/>
  <c r="J29" i="30"/>
  <c r="G26" i="30"/>
  <c r="J36" i="30"/>
  <c r="G28" i="30"/>
  <c r="G39" i="30"/>
  <c r="J31" i="30"/>
  <c r="J25" i="30"/>
  <c r="AN25" i="29"/>
  <c r="M39" i="30"/>
  <c r="M31" i="30"/>
  <c r="M36" i="30"/>
  <c r="M27" i="30"/>
  <c r="M38" i="30"/>
  <c r="M37" i="30"/>
  <c r="M34" i="30"/>
  <c r="M33" i="30"/>
  <c r="M35" i="30"/>
  <c r="M30" i="30"/>
  <c r="M28" i="30"/>
  <c r="M26" i="30"/>
  <c r="M29" i="30"/>
  <c r="M32" i="30"/>
  <c r="M25" i="30"/>
  <c r="G34" i="30"/>
  <c r="G32" i="30"/>
  <c r="J33" i="30"/>
  <c r="D36" i="30"/>
  <c r="D38" i="30"/>
  <c r="AQ35" i="29"/>
  <c r="AQ25" i="29"/>
  <c r="D34" i="30"/>
  <c r="J37" i="30"/>
  <c r="J27" i="30"/>
  <c r="D26" i="30"/>
  <c r="AQ31" i="29"/>
  <c r="D30" i="30"/>
  <c r="D37" i="30"/>
  <c r="D32" i="30"/>
  <c r="D39" i="30"/>
  <c r="D29" i="30"/>
  <c r="AQ30" i="29"/>
  <c r="AQ29" i="29"/>
  <c r="D25" i="30"/>
  <c r="D28" i="30"/>
  <c r="J30" i="30"/>
  <c r="J26" i="30"/>
  <c r="AQ34" i="29"/>
  <c r="D33" i="30"/>
  <c r="D27" i="30"/>
  <c r="J32" i="30"/>
  <c r="J34" i="30"/>
  <c r="BC27" i="30"/>
  <c r="BC29" i="30"/>
  <c r="BC35" i="30"/>
  <c r="BC30" i="30"/>
  <c r="BC39" i="30"/>
  <c r="BC33" i="30"/>
  <c r="BC31" i="30"/>
  <c r="BC38" i="30"/>
  <c r="BC32" i="30"/>
  <c r="BC36" i="30"/>
  <c r="BC37" i="30"/>
  <c r="BC28" i="30"/>
  <c r="BC34" i="30"/>
  <c r="BC25" i="30"/>
  <c r="AQ32" i="29"/>
  <c r="AQ38" i="29"/>
  <c r="AQ27" i="29"/>
  <c r="AQ36" i="29"/>
  <c r="AQ26" i="29"/>
  <c r="AK33" i="29"/>
  <c r="AH29" i="29"/>
  <c r="AH33" i="29"/>
  <c r="Y35" i="29"/>
  <c r="AH31" i="29"/>
  <c r="AH34" i="29"/>
  <c r="AK39" i="29"/>
  <c r="AK31" i="29"/>
  <c r="AK28" i="29"/>
  <c r="Y39" i="29"/>
  <c r="AH35" i="29"/>
  <c r="AH37" i="29"/>
  <c r="AK35" i="29"/>
  <c r="AH36" i="29"/>
  <c r="AH27" i="29"/>
  <c r="AK38" i="29"/>
  <c r="AK27" i="29"/>
  <c r="Y37" i="29"/>
  <c r="AH26" i="29"/>
  <c r="AK26" i="29"/>
  <c r="AK36" i="29"/>
  <c r="AK30" i="29"/>
  <c r="AK29" i="29"/>
  <c r="AK37" i="29"/>
  <c r="Y34" i="29"/>
  <c r="Y32" i="29"/>
  <c r="AH38" i="29"/>
  <c r="AH28" i="29"/>
  <c r="AK34" i="29"/>
  <c r="AH30" i="29"/>
  <c r="AK25" i="29"/>
  <c r="Y26" i="29"/>
  <c r="Y31" i="29"/>
  <c r="Y27" i="29"/>
  <c r="Y25" i="29"/>
  <c r="Y36" i="29"/>
  <c r="Y33" i="29"/>
  <c r="Y28" i="29"/>
  <c r="Y38" i="29"/>
  <c r="Y29" i="29"/>
  <c r="AE39" i="29"/>
  <c r="AE31" i="29"/>
  <c r="AE27" i="29"/>
  <c r="AE35" i="29"/>
  <c r="AE28" i="29"/>
  <c r="AE29" i="29"/>
  <c r="AE25" i="29"/>
  <c r="AE30" i="29"/>
  <c r="AE26" i="29"/>
  <c r="AE36" i="29"/>
  <c r="AE33" i="29"/>
  <c r="AE37" i="29"/>
  <c r="AE34" i="29"/>
  <c r="AE38" i="29"/>
  <c r="AE32" i="29"/>
  <c r="AB36" i="29"/>
  <c r="AB33" i="29"/>
  <c r="AB39" i="29"/>
  <c r="AB26" i="29"/>
  <c r="AB29" i="29"/>
  <c r="AB30" i="29"/>
  <c r="AB25" i="29"/>
  <c r="AB37" i="29"/>
  <c r="AB27" i="29"/>
  <c r="AB34" i="29"/>
  <c r="AB28" i="29"/>
  <c r="AB31" i="29"/>
  <c r="AB35" i="29"/>
  <c r="AB38" i="29"/>
  <c r="V39" i="29"/>
  <c r="V27" i="29"/>
  <c r="V37" i="29"/>
  <c r="V33" i="29"/>
  <c r="V28" i="29"/>
  <c r="V36" i="29"/>
  <c r="V34" i="29"/>
  <c r="V29" i="29"/>
  <c r="V30" i="29"/>
  <c r="V25" i="29"/>
  <c r="V31" i="29"/>
  <c r="V35" i="29"/>
  <c r="V32" i="29"/>
  <c r="V38" i="29"/>
  <c r="Q23" i="29"/>
  <c r="S19" i="29"/>
  <c r="S18" i="29"/>
  <c r="S17" i="29"/>
  <c r="S16" i="29"/>
  <c r="S15" i="29"/>
  <c r="S14" i="29"/>
  <c r="R13" i="29"/>
  <c r="Q13" i="29"/>
  <c r="S12" i="29"/>
  <c r="S11" i="29"/>
  <c r="S10" i="29"/>
  <c r="R9" i="29"/>
  <c r="Q9" i="29"/>
  <c r="S8" i="29"/>
  <c r="S7" i="29"/>
  <c r="R6" i="29"/>
  <c r="Q6" i="29"/>
  <c r="R1" i="29"/>
  <c r="Q1" i="29"/>
  <c r="S1" i="29" l="1"/>
  <c r="S6" i="29"/>
  <c r="Q20" i="29"/>
  <c r="Q37" i="29" s="1"/>
  <c r="R20" i="29"/>
  <c r="R29" i="29" s="1"/>
  <c r="S13" i="29"/>
  <c r="S9" i="29"/>
  <c r="Q38" i="29"/>
  <c r="N23" i="29"/>
  <c r="P19" i="29"/>
  <c r="P18" i="29"/>
  <c r="P17" i="29"/>
  <c r="P16" i="29"/>
  <c r="P15" i="29"/>
  <c r="P14" i="29"/>
  <c r="O13" i="29"/>
  <c r="N13" i="29"/>
  <c r="P12" i="29"/>
  <c r="P11" i="29"/>
  <c r="P10" i="29"/>
  <c r="O9" i="29"/>
  <c r="N9" i="29"/>
  <c r="P8" i="29"/>
  <c r="P7" i="29"/>
  <c r="O6" i="29"/>
  <c r="N6" i="29"/>
  <c r="O1" i="29"/>
  <c r="N1" i="29"/>
  <c r="K23" i="29"/>
  <c r="M19" i="29"/>
  <c r="M18" i="29"/>
  <c r="M17" i="29"/>
  <c r="M16" i="29"/>
  <c r="M15" i="29"/>
  <c r="M14" i="29"/>
  <c r="L13" i="29"/>
  <c r="K13" i="29"/>
  <c r="M12" i="29"/>
  <c r="M11" i="29"/>
  <c r="M10" i="29"/>
  <c r="L9" i="29"/>
  <c r="K9" i="29"/>
  <c r="M8" i="29"/>
  <c r="M7" i="29"/>
  <c r="L6" i="29"/>
  <c r="K6" i="29"/>
  <c r="L1" i="29"/>
  <c r="K1" i="29"/>
  <c r="R39" i="29" l="1"/>
  <c r="Q26" i="29"/>
  <c r="R26" i="29"/>
  <c r="Q34" i="29"/>
  <c r="R34" i="29"/>
  <c r="Q36" i="29"/>
  <c r="Q33" i="29"/>
  <c r="Q28" i="29"/>
  <c r="Q25" i="29"/>
  <c r="Q29" i="29"/>
  <c r="Q27" i="29"/>
  <c r="Q39" i="29"/>
  <c r="Q32" i="29"/>
  <c r="P1" i="29"/>
  <c r="Q31" i="29"/>
  <c r="Q30" i="29"/>
  <c r="Q35" i="29"/>
  <c r="R31" i="29"/>
  <c r="P13" i="29"/>
  <c r="R32" i="29"/>
  <c r="R25" i="29"/>
  <c r="S20" i="29"/>
  <c r="S33" i="29" s="1"/>
  <c r="R33" i="29"/>
  <c r="R37" i="29"/>
  <c r="R27" i="29"/>
  <c r="R35" i="29"/>
  <c r="R30" i="29"/>
  <c r="R38" i="29"/>
  <c r="R36" i="29"/>
  <c r="R28" i="29"/>
  <c r="M1" i="29"/>
  <c r="N20" i="29"/>
  <c r="N31" i="29" s="1"/>
  <c r="M13" i="29"/>
  <c r="O20" i="29"/>
  <c r="O34" i="29" s="1"/>
  <c r="P9" i="29"/>
  <c r="P6" i="29"/>
  <c r="K20" i="29"/>
  <c r="K33" i="29" s="1"/>
  <c r="L20" i="29"/>
  <c r="L31" i="29" s="1"/>
  <c r="M9" i="29"/>
  <c r="M6" i="29"/>
  <c r="H23" i="29"/>
  <c r="J19" i="29"/>
  <c r="J18" i="29"/>
  <c r="J17" i="29"/>
  <c r="J16" i="29"/>
  <c r="J15" i="29"/>
  <c r="J14" i="29"/>
  <c r="I13" i="29"/>
  <c r="H13" i="29"/>
  <c r="J12" i="29"/>
  <c r="J11" i="29"/>
  <c r="J10" i="29"/>
  <c r="I9" i="29"/>
  <c r="H9" i="29"/>
  <c r="J8" i="29"/>
  <c r="J7" i="29"/>
  <c r="I6" i="29"/>
  <c r="H6" i="29"/>
  <c r="I1" i="29"/>
  <c r="H1" i="29"/>
  <c r="E23" i="29"/>
  <c r="G19" i="29"/>
  <c r="G18" i="29"/>
  <c r="G17" i="29"/>
  <c r="G16" i="29"/>
  <c r="G15" i="29"/>
  <c r="G14" i="29"/>
  <c r="F13" i="29"/>
  <c r="E13" i="29"/>
  <c r="G12" i="29"/>
  <c r="G11" i="29"/>
  <c r="G10" i="29"/>
  <c r="F9" i="29"/>
  <c r="E9" i="29"/>
  <c r="G8" i="29"/>
  <c r="G7" i="29"/>
  <c r="F6" i="29"/>
  <c r="E6" i="29"/>
  <c r="F1" i="29"/>
  <c r="E1" i="29"/>
  <c r="B23" i="29"/>
  <c r="D19" i="29"/>
  <c r="D18" i="29"/>
  <c r="D17" i="29"/>
  <c r="D16" i="29"/>
  <c r="D15" i="29"/>
  <c r="D14" i="29"/>
  <c r="C13" i="29"/>
  <c r="B13" i="29"/>
  <c r="D12" i="29"/>
  <c r="D11" i="29"/>
  <c r="D10" i="29"/>
  <c r="C9" i="29"/>
  <c r="B9" i="29"/>
  <c r="D8" i="29"/>
  <c r="D7" i="29"/>
  <c r="C6" i="29"/>
  <c r="B6" i="29"/>
  <c r="C1" i="29"/>
  <c r="B1" i="29"/>
  <c r="AX36" i="29"/>
  <c r="AU23" i="29"/>
  <c r="AW19" i="29"/>
  <c r="AW18" i="29"/>
  <c r="AW17" i="29"/>
  <c r="AW16" i="29"/>
  <c r="AW15" i="29"/>
  <c r="AW14" i="29"/>
  <c r="AV13" i="29"/>
  <c r="AW12" i="29"/>
  <c r="AW11" i="29"/>
  <c r="AW10" i="29"/>
  <c r="AV9" i="29"/>
  <c r="AW8" i="29"/>
  <c r="AW7" i="29"/>
  <c r="AV6" i="29"/>
  <c r="AU6" i="29"/>
  <c r="AU20" i="29" s="1"/>
  <c r="AV1" i="29"/>
  <c r="AU1" i="29"/>
  <c r="BA13" i="28"/>
  <c r="BA9" i="28"/>
  <c r="AX23" i="28"/>
  <c r="AZ19" i="28"/>
  <c r="AZ18" i="28"/>
  <c r="AZ17" i="28"/>
  <c r="AZ16" i="28"/>
  <c r="AZ15" i="28"/>
  <c r="AZ14" i="28"/>
  <c r="AY13" i="28"/>
  <c r="AX13" i="28"/>
  <c r="AZ12" i="28"/>
  <c r="AZ11" i="28"/>
  <c r="AZ10" i="28"/>
  <c r="AY9" i="28"/>
  <c r="AX9" i="28"/>
  <c r="AZ8" i="28"/>
  <c r="AZ7" i="28"/>
  <c r="AY6" i="28"/>
  <c r="AX6" i="28"/>
  <c r="AY1" i="28"/>
  <c r="AX1" i="28"/>
  <c r="AU23" i="28"/>
  <c r="AW19" i="28"/>
  <c r="AW18" i="28"/>
  <c r="AW17" i="28"/>
  <c r="AW16" i="28"/>
  <c r="AW15" i="28"/>
  <c r="AW14" i="28"/>
  <c r="AV13" i="28"/>
  <c r="AU13" i="28"/>
  <c r="AW12" i="28"/>
  <c r="AW11" i="28"/>
  <c r="AW10" i="28"/>
  <c r="AV9" i="28"/>
  <c r="AU9" i="28"/>
  <c r="AW8" i="28"/>
  <c r="AW7" i="28"/>
  <c r="AV6" i="28"/>
  <c r="AU6" i="28"/>
  <c r="AV1" i="28"/>
  <c r="AU1" i="28"/>
  <c r="AR23" i="28"/>
  <c r="AT19" i="28"/>
  <c r="AT18" i="28"/>
  <c r="AT17" i="28"/>
  <c r="AT16" i="28"/>
  <c r="AT15" i="28"/>
  <c r="AT14" i="28"/>
  <c r="AS13" i="28"/>
  <c r="AR13" i="28"/>
  <c r="AT12" i="28"/>
  <c r="AT11" i="28"/>
  <c r="AT10" i="28"/>
  <c r="AS9" i="28"/>
  <c r="AR9" i="28"/>
  <c r="AT8" i="28"/>
  <c r="AT7" i="28"/>
  <c r="AS6" i="28"/>
  <c r="AR6" i="28"/>
  <c r="AT6" i="28" s="1"/>
  <c r="AS1" i="28"/>
  <c r="AR1" i="28"/>
  <c r="AO23" i="28"/>
  <c r="AQ19" i="28"/>
  <c r="AQ18" i="28"/>
  <c r="AQ17" i="28"/>
  <c r="AQ16" i="28"/>
  <c r="AQ15" i="28"/>
  <c r="AQ14" i="28"/>
  <c r="AP13" i="28"/>
  <c r="AO13" i="28"/>
  <c r="AQ12" i="28"/>
  <c r="AQ11" i="28"/>
  <c r="AQ10" i="28"/>
  <c r="AP9" i="28"/>
  <c r="AO9" i="28"/>
  <c r="AQ8" i="28"/>
  <c r="AQ7" i="28"/>
  <c r="AP6" i="28"/>
  <c r="AO6" i="28"/>
  <c r="AP1" i="28"/>
  <c r="AO1" i="28"/>
  <c r="AL23" i="28"/>
  <c r="AN19" i="28"/>
  <c r="AN18" i="28"/>
  <c r="AN17" i="28"/>
  <c r="AN16" i="28"/>
  <c r="AN15" i="28"/>
  <c r="AN14" i="28"/>
  <c r="AM13" i="28"/>
  <c r="AL13" i="28"/>
  <c r="AN12" i="28"/>
  <c r="AN11" i="28"/>
  <c r="AN10" i="28"/>
  <c r="AM9" i="28"/>
  <c r="AL9" i="28"/>
  <c r="AN8" i="28"/>
  <c r="AN7" i="28"/>
  <c r="AM6" i="28"/>
  <c r="AL6" i="28"/>
  <c r="AM1" i="28"/>
  <c r="AL1" i="28"/>
  <c r="AI23" i="28"/>
  <c r="AK19" i="28"/>
  <c r="AK18" i="28"/>
  <c r="AK17" i="28"/>
  <c r="AK16" i="28"/>
  <c r="AK15" i="28"/>
  <c r="AK14" i="28"/>
  <c r="AJ13" i="28"/>
  <c r="AI13" i="28"/>
  <c r="AK12" i="28"/>
  <c r="AK11" i="28"/>
  <c r="AK10" i="28"/>
  <c r="AJ9" i="28"/>
  <c r="AI9" i="28"/>
  <c r="AK8" i="28"/>
  <c r="AK7" i="28"/>
  <c r="AJ6" i="28"/>
  <c r="AI6" i="28"/>
  <c r="AJ1" i="28"/>
  <c r="AI1" i="28"/>
  <c r="AN6" i="28" l="1"/>
  <c r="AZ13" i="28"/>
  <c r="N30" i="29"/>
  <c r="J9" i="29"/>
  <c r="J13" i="29"/>
  <c r="L26" i="29"/>
  <c r="G13" i="29"/>
  <c r="K25" i="29"/>
  <c r="K26" i="29"/>
  <c r="K39" i="29"/>
  <c r="K34" i="29"/>
  <c r="O33" i="29"/>
  <c r="S38" i="29"/>
  <c r="S27" i="29"/>
  <c r="S32" i="29"/>
  <c r="S25" i="29"/>
  <c r="S35" i="29"/>
  <c r="S28" i="29"/>
  <c r="S30" i="29"/>
  <c r="S36" i="29"/>
  <c r="S26" i="29"/>
  <c r="S37" i="29"/>
  <c r="S29" i="29"/>
  <c r="S34" i="29"/>
  <c r="S31" i="29"/>
  <c r="S39" i="29"/>
  <c r="N33" i="29"/>
  <c r="N38" i="29"/>
  <c r="N36" i="29"/>
  <c r="N26" i="29"/>
  <c r="K28" i="29"/>
  <c r="N37" i="29"/>
  <c r="K27" i="29"/>
  <c r="K30" i="29"/>
  <c r="O32" i="29"/>
  <c r="L30" i="29"/>
  <c r="J1" i="29"/>
  <c r="N25" i="29"/>
  <c r="N39" i="29"/>
  <c r="N28" i="29"/>
  <c r="O26" i="29"/>
  <c r="P20" i="29"/>
  <c r="P31" i="29" s="1"/>
  <c r="O29" i="29"/>
  <c r="O37" i="29"/>
  <c r="N27" i="29"/>
  <c r="N34" i="29"/>
  <c r="L39" i="29"/>
  <c r="O39" i="29"/>
  <c r="N35" i="29"/>
  <c r="N29" i="29"/>
  <c r="AU20" i="28"/>
  <c r="AU28" i="28" s="1"/>
  <c r="AW1" i="28"/>
  <c r="AZ1" i="28"/>
  <c r="O31" i="29"/>
  <c r="O38" i="29"/>
  <c r="O35" i="29"/>
  <c r="O30" i="29"/>
  <c r="O25" i="29"/>
  <c r="O27" i="29"/>
  <c r="O36" i="29"/>
  <c r="N32" i="29"/>
  <c r="O28" i="29"/>
  <c r="K36" i="29"/>
  <c r="L33" i="29"/>
  <c r="L35" i="29"/>
  <c r="K29" i="29"/>
  <c r="G9" i="29"/>
  <c r="L38" i="29"/>
  <c r="L29" i="29"/>
  <c r="K31" i="29"/>
  <c r="L28" i="29"/>
  <c r="K37" i="29"/>
  <c r="H20" i="29"/>
  <c r="H39" i="29" s="1"/>
  <c r="L36" i="29"/>
  <c r="M20" i="29"/>
  <c r="M30" i="29" s="1"/>
  <c r="K38" i="29"/>
  <c r="J6" i="29"/>
  <c r="K32" i="29"/>
  <c r="K35" i="29"/>
  <c r="AW13" i="28"/>
  <c r="D13" i="29"/>
  <c r="L34" i="29"/>
  <c r="L37" i="29"/>
  <c r="L27" i="29"/>
  <c r="AX20" i="28"/>
  <c r="AX36" i="28" s="1"/>
  <c r="L25" i="29"/>
  <c r="AQ6" i="28"/>
  <c r="AY20" i="28"/>
  <c r="AY34" i="28" s="1"/>
  <c r="L32" i="29"/>
  <c r="I20" i="29"/>
  <c r="G1" i="29"/>
  <c r="D1" i="29"/>
  <c r="E20" i="29"/>
  <c r="E26" i="29" s="1"/>
  <c r="F20" i="29"/>
  <c r="F25" i="29" s="1"/>
  <c r="G6" i="29"/>
  <c r="B20" i="29"/>
  <c r="B32" i="29" s="1"/>
  <c r="C20" i="29"/>
  <c r="C34" i="29" s="1"/>
  <c r="D9" i="29"/>
  <c r="AW6" i="29"/>
  <c r="D6" i="29"/>
  <c r="AW9" i="29"/>
  <c r="AW13" i="29"/>
  <c r="AU32" i="29"/>
  <c r="AW1" i="29"/>
  <c r="AV20" i="29"/>
  <c r="AV25" i="29" s="1"/>
  <c r="AN9" i="28"/>
  <c r="AZ9" i="28"/>
  <c r="AO20" i="28"/>
  <c r="AO33" i="28" s="1"/>
  <c r="AZ6" i="28"/>
  <c r="AN1" i="28"/>
  <c r="AV20" i="28"/>
  <c r="AV28" i="28" s="1"/>
  <c r="AW9" i="28"/>
  <c r="AT1" i="28"/>
  <c r="AR20" i="28"/>
  <c r="AR36" i="28" s="1"/>
  <c r="AW6" i="28"/>
  <c r="AK13" i="28"/>
  <c r="AL20" i="28"/>
  <c r="AL29" i="28" s="1"/>
  <c r="AT13" i="28"/>
  <c r="AS20" i="28"/>
  <c r="AS32" i="28" s="1"/>
  <c r="AT9" i="28"/>
  <c r="AQ13" i="28"/>
  <c r="AP20" i="28"/>
  <c r="AP32" i="28" s="1"/>
  <c r="AI20" i="28"/>
  <c r="AI34" i="28" s="1"/>
  <c r="AQ1" i="28"/>
  <c r="AQ9" i="28"/>
  <c r="AN13" i="28"/>
  <c r="AM20" i="28"/>
  <c r="AM28" i="28" s="1"/>
  <c r="AK6" i="28"/>
  <c r="AJ20" i="28"/>
  <c r="AJ25" i="28" s="1"/>
  <c r="AK1" i="28"/>
  <c r="AK9" i="28"/>
  <c r="AF23" i="28"/>
  <c r="AH19" i="28"/>
  <c r="AH18" i="28"/>
  <c r="AH17" i="28"/>
  <c r="AH16" i="28"/>
  <c r="AH15" i="28"/>
  <c r="AH14" i="28"/>
  <c r="AG13" i="28"/>
  <c r="AF13" i="28"/>
  <c r="AH12" i="28"/>
  <c r="AH11" i="28"/>
  <c r="AH10" i="28"/>
  <c r="AG9" i="28"/>
  <c r="AF9" i="28"/>
  <c r="AH8" i="28"/>
  <c r="AH7" i="28"/>
  <c r="AG6" i="28"/>
  <c r="AF6" i="28"/>
  <c r="AG1" i="28"/>
  <c r="AF1" i="28"/>
  <c r="AC23" i="28"/>
  <c r="AE19" i="28"/>
  <c r="AE18" i="28"/>
  <c r="AE17" i="28"/>
  <c r="AE16" i="28"/>
  <c r="AE15" i="28"/>
  <c r="AE14" i="28"/>
  <c r="AD13" i="28"/>
  <c r="AC13" i="28"/>
  <c r="AE12" i="28"/>
  <c r="AE11" i="28"/>
  <c r="AE10" i="28"/>
  <c r="AD9" i="28"/>
  <c r="AC9" i="28"/>
  <c r="AE8" i="28"/>
  <c r="AE7" i="28"/>
  <c r="AD6" i="28"/>
  <c r="AC6" i="28"/>
  <c r="AD1" i="28"/>
  <c r="AC1" i="28"/>
  <c r="AY39" i="28" l="1"/>
  <c r="AO36" i="28"/>
  <c r="AI29" i="28"/>
  <c r="AY31" i="28"/>
  <c r="AO32" i="28"/>
  <c r="AO29" i="28"/>
  <c r="AY32" i="28"/>
  <c r="AI36" i="28"/>
  <c r="AL26" i="28"/>
  <c r="AL34" i="28"/>
  <c r="AL32" i="28"/>
  <c r="AL36" i="28"/>
  <c r="AX35" i="28"/>
  <c r="AL25" i="28"/>
  <c r="AX30" i="28"/>
  <c r="AY36" i="28"/>
  <c r="AL37" i="28"/>
  <c r="AY37" i="28"/>
  <c r="AX38" i="28"/>
  <c r="AL38" i="28"/>
  <c r="AL28" i="28"/>
  <c r="AY35" i="28"/>
  <c r="AX37" i="28"/>
  <c r="AL33" i="28"/>
  <c r="AY27" i="28"/>
  <c r="H26" i="29"/>
  <c r="H34" i="29"/>
  <c r="AY33" i="28"/>
  <c r="AR28" i="28"/>
  <c r="AU30" i="28"/>
  <c r="AY30" i="28"/>
  <c r="AU35" i="28"/>
  <c r="AU31" i="28"/>
  <c r="AU32" i="28"/>
  <c r="AU39" i="28"/>
  <c r="AU38" i="28"/>
  <c r="AU26" i="28"/>
  <c r="AX31" i="28"/>
  <c r="AW20" i="28"/>
  <c r="AW33" i="28" s="1"/>
  <c r="AU34" i="28"/>
  <c r="AX39" i="28"/>
  <c r="AU25" i="28"/>
  <c r="AU33" i="28"/>
  <c r="AU29" i="28"/>
  <c r="AX32" i="28"/>
  <c r="AX26" i="28"/>
  <c r="AU27" i="28"/>
  <c r="AU37" i="28"/>
  <c r="AZ20" i="28"/>
  <c r="AZ36" i="28" s="1"/>
  <c r="AX34" i="28"/>
  <c r="AU36" i="28"/>
  <c r="AX27" i="28"/>
  <c r="AX29" i="28"/>
  <c r="H25" i="29"/>
  <c r="M38" i="29"/>
  <c r="H29" i="29"/>
  <c r="P34" i="29"/>
  <c r="P26" i="29"/>
  <c r="H32" i="29"/>
  <c r="P39" i="29"/>
  <c r="H27" i="29"/>
  <c r="H36" i="29"/>
  <c r="P28" i="29"/>
  <c r="H38" i="29"/>
  <c r="P33" i="29"/>
  <c r="P25" i="29"/>
  <c r="P36" i="29"/>
  <c r="P29" i="29"/>
  <c r="P37" i="29"/>
  <c r="P32" i="29"/>
  <c r="P27" i="29"/>
  <c r="E34" i="29"/>
  <c r="P30" i="29"/>
  <c r="P38" i="29"/>
  <c r="P35" i="29"/>
  <c r="M35" i="29"/>
  <c r="C33" i="29"/>
  <c r="AY29" i="28"/>
  <c r="B38" i="29"/>
  <c r="E37" i="29"/>
  <c r="H35" i="29"/>
  <c r="H37" i="29"/>
  <c r="AS25" i="28"/>
  <c r="B36" i="29"/>
  <c r="H33" i="29"/>
  <c r="M37" i="29"/>
  <c r="AO31" i="28"/>
  <c r="AR25" i="28"/>
  <c r="AY26" i="28"/>
  <c r="AY38" i="28"/>
  <c r="B29" i="29"/>
  <c r="H30" i="29"/>
  <c r="M27" i="29"/>
  <c r="M28" i="29"/>
  <c r="B33" i="29"/>
  <c r="B37" i="29"/>
  <c r="E29" i="29"/>
  <c r="M29" i="29"/>
  <c r="M34" i="29"/>
  <c r="C39" i="29"/>
  <c r="C30" i="29"/>
  <c r="B39" i="29"/>
  <c r="M39" i="29"/>
  <c r="B31" i="29"/>
  <c r="C31" i="29"/>
  <c r="B25" i="29"/>
  <c r="B35" i="29"/>
  <c r="C25" i="29"/>
  <c r="M36" i="29"/>
  <c r="M31" i="29"/>
  <c r="C26" i="29"/>
  <c r="B26" i="29"/>
  <c r="E25" i="29"/>
  <c r="H31" i="29"/>
  <c r="M25" i="29"/>
  <c r="M32" i="29"/>
  <c r="H28" i="29"/>
  <c r="C38" i="29"/>
  <c r="C29" i="29"/>
  <c r="B30" i="29"/>
  <c r="B34" i="29"/>
  <c r="M26" i="29"/>
  <c r="M33" i="29"/>
  <c r="AJ27" i="28"/>
  <c r="AO39" i="28"/>
  <c r="AO37" i="28"/>
  <c r="AR34" i="28"/>
  <c r="AJ35" i="28"/>
  <c r="AO27" i="28"/>
  <c r="AR26" i="28"/>
  <c r="E30" i="29"/>
  <c r="AY28" i="28"/>
  <c r="AJ26" i="28"/>
  <c r="AO35" i="28"/>
  <c r="AR29" i="28"/>
  <c r="E38" i="29"/>
  <c r="AJ36" i="28"/>
  <c r="AO26" i="28"/>
  <c r="AR39" i="28"/>
  <c r="AX33" i="28"/>
  <c r="C32" i="29"/>
  <c r="E33" i="29"/>
  <c r="AX28" i="28"/>
  <c r="AJ31" i="28"/>
  <c r="AO34" i="28"/>
  <c r="AX25" i="28"/>
  <c r="C37" i="29"/>
  <c r="C35" i="29"/>
  <c r="B27" i="29"/>
  <c r="B28" i="29"/>
  <c r="E28" i="29"/>
  <c r="AY25" i="28"/>
  <c r="I34" i="29"/>
  <c r="I26" i="29"/>
  <c r="I35" i="29"/>
  <c r="I39" i="29"/>
  <c r="I31" i="29"/>
  <c r="I36" i="29"/>
  <c r="I33" i="29"/>
  <c r="I38" i="29"/>
  <c r="I30" i="29"/>
  <c r="I27" i="29"/>
  <c r="I32" i="29"/>
  <c r="I37" i="29"/>
  <c r="I29" i="29"/>
  <c r="E36" i="29"/>
  <c r="I28" i="29"/>
  <c r="E32" i="29"/>
  <c r="E31" i="29"/>
  <c r="I25" i="29"/>
  <c r="J20" i="29"/>
  <c r="C36" i="29"/>
  <c r="C27" i="29"/>
  <c r="D20" i="29"/>
  <c r="D30" i="29" s="1"/>
  <c r="E27" i="29"/>
  <c r="E39" i="29"/>
  <c r="E35" i="29"/>
  <c r="F34" i="29"/>
  <c r="F26" i="29"/>
  <c r="F31" i="29"/>
  <c r="F39" i="29"/>
  <c r="F36" i="29"/>
  <c r="F33" i="29"/>
  <c r="F38" i="29"/>
  <c r="F30" i="29"/>
  <c r="F35" i="29"/>
  <c r="F27" i="29"/>
  <c r="F37" i="29"/>
  <c r="F29" i="29"/>
  <c r="G20" i="29"/>
  <c r="F32" i="29"/>
  <c r="F28" i="29"/>
  <c r="C28" i="29"/>
  <c r="AU28" i="29"/>
  <c r="AU36" i="29"/>
  <c r="AU37" i="29"/>
  <c r="AU33" i="29"/>
  <c r="AU38" i="29"/>
  <c r="AU34" i="29"/>
  <c r="AU30" i="29"/>
  <c r="AU39" i="29"/>
  <c r="AU31" i="29"/>
  <c r="AU26" i="29"/>
  <c r="AU29" i="29"/>
  <c r="AU35" i="29"/>
  <c r="AU27" i="29"/>
  <c r="AW20" i="29"/>
  <c r="AV37" i="29"/>
  <c r="AV33" i="29"/>
  <c r="AV29" i="29"/>
  <c r="AV38" i="29"/>
  <c r="AV34" i="29"/>
  <c r="AV30" i="29"/>
  <c r="AV39" i="29"/>
  <c r="AV35" i="29"/>
  <c r="AV31" i="29"/>
  <c r="AV26" i="29"/>
  <c r="AV27" i="29"/>
  <c r="AV36" i="29"/>
  <c r="AV28" i="29"/>
  <c r="AU25" i="29"/>
  <c r="AV32" i="29"/>
  <c r="AW28" i="28"/>
  <c r="AV25" i="28"/>
  <c r="AL27" i="28"/>
  <c r="AL31" i="28"/>
  <c r="AO38" i="28"/>
  <c r="AO25" i="28"/>
  <c r="AL35" i="28"/>
  <c r="AL39" i="28"/>
  <c r="AO30" i="28"/>
  <c r="AR32" i="28"/>
  <c r="AR35" i="28"/>
  <c r="AI27" i="28"/>
  <c r="AL30" i="28"/>
  <c r="AO28" i="28"/>
  <c r="AR31" i="28"/>
  <c r="AI33" i="28"/>
  <c r="AR33" i="28"/>
  <c r="AI35" i="28"/>
  <c r="AI32" i="28"/>
  <c r="AJ34" i="28"/>
  <c r="AI25" i="28"/>
  <c r="AR37" i="28"/>
  <c r="AR30" i="28"/>
  <c r="AJ33" i="28"/>
  <c r="AT20" i="28"/>
  <c r="AT27" i="28" s="1"/>
  <c r="AR38" i="28"/>
  <c r="AI38" i="28"/>
  <c r="AJ28" i="28"/>
  <c r="AR27" i="28"/>
  <c r="AV34" i="28"/>
  <c r="AV26" i="28"/>
  <c r="AV39" i="28"/>
  <c r="AV31" i="28"/>
  <c r="AV36" i="28"/>
  <c r="AV32" i="28"/>
  <c r="AV33" i="28"/>
  <c r="AV38" i="28"/>
  <c r="AV30" i="28"/>
  <c r="AV35" i="28"/>
  <c r="AV27" i="28"/>
  <c r="AV37" i="28"/>
  <c r="AV29" i="28"/>
  <c r="AP25" i="28"/>
  <c r="AM25" i="28"/>
  <c r="AQ20" i="28"/>
  <c r="AQ32" i="28" s="1"/>
  <c r="AM32" i="28"/>
  <c r="AS33" i="28"/>
  <c r="AS27" i="28"/>
  <c r="AS34" i="28"/>
  <c r="AS39" i="28"/>
  <c r="AS31" i="28"/>
  <c r="AS36" i="28"/>
  <c r="AS28" i="28"/>
  <c r="AS38" i="28"/>
  <c r="AS30" i="28"/>
  <c r="AS35" i="28"/>
  <c r="AS37" i="28"/>
  <c r="AS29" i="28"/>
  <c r="AS26" i="28"/>
  <c r="AN20" i="28"/>
  <c r="AN29" i="28" s="1"/>
  <c r="AI37" i="28"/>
  <c r="AE1" i="28"/>
  <c r="AI28" i="28"/>
  <c r="AI31" i="28"/>
  <c r="AI26" i="28"/>
  <c r="AI30" i="28"/>
  <c r="AI39" i="28"/>
  <c r="AJ37" i="28"/>
  <c r="AP34" i="28"/>
  <c r="AP26" i="28"/>
  <c r="AP36" i="28"/>
  <c r="AP33" i="28"/>
  <c r="AP31" i="28"/>
  <c r="AP38" i="28"/>
  <c r="AP30" i="28"/>
  <c r="AP35" i="28"/>
  <c r="AP27" i="28"/>
  <c r="AP39" i="28"/>
  <c r="AP37" i="28"/>
  <c r="AP29" i="28"/>
  <c r="AP28" i="28"/>
  <c r="AJ32" i="28"/>
  <c r="AJ29" i="28"/>
  <c r="AJ39" i="28"/>
  <c r="AM34" i="28"/>
  <c r="AM26" i="28"/>
  <c r="AM31" i="28"/>
  <c r="AM36" i="28"/>
  <c r="AM33" i="28"/>
  <c r="AM27" i="28"/>
  <c r="AM35" i="28"/>
  <c r="AM38" i="28"/>
  <c r="AM30" i="28"/>
  <c r="AM37" i="28"/>
  <c r="AM29" i="28"/>
  <c r="AM39" i="28"/>
  <c r="AK20" i="28"/>
  <c r="AK39" i="28" s="1"/>
  <c r="AJ30" i="28"/>
  <c r="AE9" i="28"/>
  <c r="AJ38" i="28"/>
  <c r="AF20" i="28"/>
  <c r="AF34" i="28" s="1"/>
  <c r="AG20" i="28"/>
  <c r="AG28" i="28" s="1"/>
  <c r="AH6" i="28"/>
  <c r="AH1" i="28"/>
  <c r="AH9" i="28"/>
  <c r="AE6" i="28"/>
  <c r="AH13" i="28"/>
  <c r="AC20" i="28"/>
  <c r="AC34" i="28" s="1"/>
  <c r="AE13" i="28"/>
  <c r="AD20" i="28"/>
  <c r="AD28" i="28" s="1"/>
  <c r="AZ27" i="28" l="1"/>
  <c r="AZ33" i="28"/>
  <c r="AT33" i="28"/>
  <c r="AW32" i="28"/>
  <c r="AW26" i="28"/>
  <c r="AZ35" i="28"/>
  <c r="AZ26" i="28"/>
  <c r="AZ30" i="28"/>
  <c r="AZ25" i="28"/>
  <c r="AW27" i="28"/>
  <c r="AW31" i="28"/>
  <c r="AW38" i="28"/>
  <c r="AW25" i="28"/>
  <c r="AW37" i="28"/>
  <c r="AW36" i="28"/>
  <c r="AW29" i="28"/>
  <c r="AW35" i="28"/>
  <c r="AW34" i="28"/>
  <c r="AT26" i="28"/>
  <c r="AZ38" i="28"/>
  <c r="AT32" i="28"/>
  <c r="AZ39" i="28"/>
  <c r="AT35" i="28"/>
  <c r="AZ28" i="28"/>
  <c r="AF39" i="28"/>
  <c r="AZ29" i="28"/>
  <c r="AZ31" i="28"/>
  <c r="AZ32" i="28"/>
  <c r="AW39" i="28"/>
  <c r="AZ37" i="28"/>
  <c r="AW30" i="28"/>
  <c r="AZ34" i="28"/>
  <c r="AK35" i="28"/>
  <c r="D38" i="29"/>
  <c r="D35" i="29"/>
  <c r="D34" i="29"/>
  <c r="D39" i="29"/>
  <c r="D31" i="29"/>
  <c r="AK36" i="28"/>
  <c r="AT25" i="28"/>
  <c r="AK33" i="28"/>
  <c r="AT28" i="28"/>
  <c r="AT30" i="28"/>
  <c r="D27" i="29"/>
  <c r="AT38" i="28"/>
  <c r="AT37" i="28"/>
  <c r="D26" i="29"/>
  <c r="D33" i="29"/>
  <c r="D29" i="29"/>
  <c r="D28" i="29"/>
  <c r="J39" i="29"/>
  <c r="J32" i="29"/>
  <c r="J38" i="29"/>
  <c r="J27" i="29"/>
  <c r="J37" i="29"/>
  <c r="J29" i="29"/>
  <c r="J26" i="29"/>
  <c r="J33" i="29"/>
  <c r="J28" i="29"/>
  <c r="J25" i="29"/>
  <c r="J34" i="29"/>
  <c r="J30" i="29"/>
  <c r="J35" i="29"/>
  <c r="J36" i="29"/>
  <c r="J31" i="29"/>
  <c r="D37" i="29"/>
  <c r="D32" i="29"/>
  <c r="D25" i="29"/>
  <c r="D36" i="29"/>
  <c r="G39" i="29"/>
  <c r="G27" i="29"/>
  <c r="G34" i="29"/>
  <c r="G33" i="29"/>
  <c r="G26" i="29"/>
  <c r="G30" i="29"/>
  <c r="G29" i="29"/>
  <c r="G28" i="29"/>
  <c r="G35" i="29"/>
  <c r="G36" i="29"/>
  <c r="G31" i="29"/>
  <c r="G37" i="29"/>
  <c r="G32" i="29"/>
  <c r="G38" i="29"/>
  <c r="G25" i="29"/>
  <c r="AW39" i="29"/>
  <c r="AW28" i="29"/>
  <c r="AW37" i="29"/>
  <c r="AW26" i="29"/>
  <c r="AW31" i="29"/>
  <c r="AW29" i="29"/>
  <c r="AW30" i="29"/>
  <c r="AW33" i="29"/>
  <c r="AW34" i="29"/>
  <c r="AW32" i="29"/>
  <c r="AW35" i="29"/>
  <c r="AW36" i="29"/>
  <c r="AW38" i="29"/>
  <c r="AW25" i="29"/>
  <c r="AW27" i="29"/>
  <c r="AC26" i="28"/>
  <c r="AK38" i="28"/>
  <c r="AQ38" i="28"/>
  <c r="AC25" i="28"/>
  <c r="AQ33" i="28"/>
  <c r="AT36" i="28"/>
  <c r="AQ28" i="28"/>
  <c r="AC30" i="28"/>
  <c r="AG26" i="28"/>
  <c r="AG29" i="28"/>
  <c r="AK34" i="28"/>
  <c r="AQ39" i="28"/>
  <c r="AT39" i="28"/>
  <c r="AC35" i="28"/>
  <c r="AG38" i="28"/>
  <c r="AK28" i="28"/>
  <c r="AC37" i="28"/>
  <c r="AC38" i="28"/>
  <c r="AK26" i="28"/>
  <c r="AK29" i="28"/>
  <c r="AQ36" i="28"/>
  <c r="AT29" i="28"/>
  <c r="AT31" i="28"/>
  <c r="AT34" i="28"/>
  <c r="AN26" i="28"/>
  <c r="AC31" i="28"/>
  <c r="AQ26" i="28"/>
  <c r="AQ25" i="28"/>
  <c r="AQ29" i="28"/>
  <c r="AQ31" i="28"/>
  <c r="AQ30" i="28"/>
  <c r="AQ34" i="28"/>
  <c r="AQ27" i="28"/>
  <c r="AQ35" i="28"/>
  <c r="AQ37" i="28"/>
  <c r="AN34" i="28"/>
  <c r="AN25" i="28"/>
  <c r="AN27" i="28"/>
  <c r="AN37" i="28"/>
  <c r="AN32" i="28"/>
  <c r="AN33" i="28"/>
  <c r="AG32" i="28"/>
  <c r="AG33" i="28"/>
  <c r="AK37" i="28"/>
  <c r="AK27" i="28"/>
  <c r="AN35" i="28"/>
  <c r="AN38" i="28"/>
  <c r="AN28" i="28"/>
  <c r="AG37" i="28"/>
  <c r="AG34" i="28"/>
  <c r="AK25" i="28"/>
  <c r="AF26" i="28"/>
  <c r="AK32" i="28"/>
  <c r="AG36" i="28"/>
  <c r="AK31" i="28"/>
  <c r="AN36" i="28"/>
  <c r="AG35" i="28"/>
  <c r="AG31" i="28"/>
  <c r="AN31" i="28"/>
  <c r="AG30" i="28"/>
  <c r="AG39" i="28"/>
  <c r="AK30" i="28"/>
  <c r="AN30" i="28"/>
  <c r="AN39" i="28"/>
  <c r="AC29" i="28"/>
  <c r="AC28" i="28"/>
  <c r="AG25" i="28"/>
  <c r="AG27" i="28"/>
  <c r="AF25" i="28"/>
  <c r="AC39" i="28"/>
  <c r="AC27" i="28"/>
  <c r="AF29" i="28"/>
  <c r="AF31" i="28"/>
  <c r="AF27" i="28"/>
  <c r="AF38" i="28"/>
  <c r="AF33" i="28"/>
  <c r="AF36" i="28"/>
  <c r="AH20" i="28"/>
  <c r="AH39" i="28" s="1"/>
  <c r="AE20" i="28"/>
  <c r="AE32" i="28" s="1"/>
  <c r="AC33" i="28"/>
  <c r="AC32" i="28"/>
  <c r="AF32" i="28"/>
  <c r="AF30" i="28"/>
  <c r="AF28" i="28"/>
  <c r="AC36" i="28"/>
  <c r="AD25" i="28"/>
  <c r="AF37" i="28"/>
  <c r="AF35" i="28"/>
  <c r="AD39" i="28"/>
  <c r="AD31" i="28"/>
  <c r="AD26" i="28"/>
  <c r="AD36" i="28"/>
  <c r="AD38" i="28"/>
  <c r="AD30" i="28"/>
  <c r="AD27" i="28"/>
  <c r="AD34" i="28"/>
  <c r="AD33" i="28"/>
  <c r="AD35" i="28"/>
  <c r="AD37" i="28"/>
  <c r="AD29" i="28"/>
  <c r="AD32" i="28"/>
  <c r="AH29" i="28" l="1"/>
  <c r="AH28" i="28"/>
  <c r="AH34" i="28"/>
  <c r="AH32" i="28"/>
  <c r="AH26" i="28"/>
  <c r="AH33" i="28"/>
  <c r="AH38" i="28"/>
  <c r="AH37" i="28"/>
  <c r="AH31" i="28"/>
  <c r="AE30" i="28"/>
  <c r="AE31" i="28"/>
  <c r="AE25" i="28"/>
  <c r="AE39" i="28"/>
  <c r="AE36" i="28"/>
  <c r="AE35" i="28"/>
  <c r="AE27" i="28"/>
  <c r="AE37" i="28"/>
  <c r="AE28" i="28"/>
  <c r="AE34" i="28"/>
  <c r="AE33" i="28"/>
  <c r="AE29" i="28"/>
  <c r="AE38" i="28"/>
  <c r="AE26" i="28"/>
  <c r="AH25" i="28"/>
  <c r="AH27" i="28"/>
  <c r="AH36" i="28"/>
  <c r="AH35" i="28"/>
  <c r="AH30" i="28"/>
  <c r="Z23" i="28"/>
  <c r="AB19" i="28"/>
  <c r="AB18" i="28"/>
  <c r="AB17" i="28"/>
  <c r="AB16" i="28"/>
  <c r="AB15" i="28"/>
  <c r="AB14" i="28"/>
  <c r="AA13" i="28"/>
  <c r="Z13" i="28"/>
  <c r="AB12" i="28"/>
  <c r="AB11" i="28"/>
  <c r="AB10" i="28"/>
  <c r="AA9" i="28"/>
  <c r="Z9" i="28"/>
  <c r="AB8" i="28"/>
  <c r="AB7" i="28"/>
  <c r="AA6" i="28"/>
  <c r="Z6" i="28"/>
  <c r="AA1" i="28"/>
  <c r="Z1" i="28"/>
  <c r="AB13" i="28" l="1"/>
  <c r="AB6" i="28"/>
  <c r="AB1" i="28"/>
  <c r="AB9" i="28"/>
  <c r="AA20" i="28"/>
  <c r="AA25" i="28" s="1"/>
  <c r="Z20" i="28"/>
  <c r="W23" i="28"/>
  <c r="Y19" i="28"/>
  <c r="Y18" i="28"/>
  <c r="Y17" i="28"/>
  <c r="Y16" i="28"/>
  <c r="Y15" i="28"/>
  <c r="Y14" i="28"/>
  <c r="X13" i="28"/>
  <c r="W13" i="28"/>
  <c r="Y12" i="28"/>
  <c r="Y11" i="28"/>
  <c r="Y10" i="28"/>
  <c r="X9" i="28"/>
  <c r="W9" i="28"/>
  <c r="Y8" i="28"/>
  <c r="Y7" i="28"/>
  <c r="X6" i="28"/>
  <c r="W6" i="28"/>
  <c r="X1" i="28"/>
  <c r="W1" i="28"/>
  <c r="Y13" i="28" l="1"/>
  <c r="Y6" i="28"/>
  <c r="Y9" i="28"/>
  <c r="Y1" i="28"/>
  <c r="Z37" i="28"/>
  <c r="Z33" i="28"/>
  <c r="Z29" i="28"/>
  <c r="Z31" i="28"/>
  <c r="Z36" i="28"/>
  <c r="Z32" i="28"/>
  <c r="Z38" i="28"/>
  <c r="Z34" i="28"/>
  <c r="Z30" i="28"/>
  <c r="Z26" i="28"/>
  <c r="Z39" i="28"/>
  <c r="Z35" i="28"/>
  <c r="Z27" i="28"/>
  <c r="AB20" i="28"/>
  <c r="AB28" i="28" s="1"/>
  <c r="AA38" i="28"/>
  <c r="AA34" i="28"/>
  <c r="AA30" i="28"/>
  <c r="AA26" i="28"/>
  <c r="AA36" i="28"/>
  <c r="AA37" i="28"/>
  <c r="AA33" i="28"/>
  <c r="AA29" i="28"/>
  <c r="AA39" i="28"/>
  <c r="AA35" i="28"/>
  <c r="AA31" i="28"/>
  <c r="AA27" i="28"/>
  <c r="AA32" i="28"/>
  <c r="AA28" i="28"/>
  <c r="Z28" i="28"/>
  <c r="Z25" i="28"/>
  <c r="X20" i="28"/>
  <c r="W20" i="28"/>
  <c r="AB39" i="28" l="1"/>
  <c r="AB38" i="28"/>
  <c r="AB34" i="28"/>
  <c r="AB26" i="28"/>
  <c r="AB29" i="28"/>
  <c r="AB25" i="28"/>
  <c r="AB36" i="28"/>
  <c r="AB33" i="28"/>
  <c r="AB27" i="28"/>
  <c r="AB37" i="28"/>
  <c r="AB30" i="28"/>
  <c r="AB32" i="28"/>
  <c r="AB31" i="28"/>
  <c r="AB35" i="28"/>
  <c r="W37" i="28"/>
  <c r="W33" i="28"/>
  <c r="W29" i="28"/>
  <c r="W38" i="28"/>
  <c r="W34" i="28"/>
  <c r="W30" i="28"/>
  <c r="W26" i="28"/>
  <c r="W39" i="28"/>
  <c r="W35" i="28"/>
  <c r="W31" i="28"/>
  <c r="W27" i="28"/>
  <c r="Y20" i="28"/>
  <c r="W36" i="28"/>
  <c r="W32" i="28"/>
  <c r="X38" i="28"/>
  <c r="X34" i="28"/>
  <c r="X30" i="28"/>
  <c r="X26" i="28"/>
  <c r="X39" i="28"/>
  <c r="X35" i="28"/>
  <c r="X31" i="28"/>
  <c r="X27" i="28"/>
  <c r="X36" i="28"/>
  <c r="X32" i="28"/>
  <c r="X37" i="28"/>
  <c r="X33" i="28"/>
  <c r="X29" i="28"/>
  <c r="W28" i="28"/>
  <c r="X28" i="28"/>
  <c r="X25" i="28"/>
  <c r="W25" i="28"/>
  <c r="Y39" i="28" l="1"/>
  <c r="Y29" i="28"/>
  <c r="Y38" i="28"/>
  <c r="Y34" i="28"/>
  <c r="Y26" i="28"/>
  <c r="Y27" i="28"/>
  <c r="Y25" i="28"/>
  <c r="Y37" i="28"/>
  <c r="Y28" i="28"/>
  <c r="Y32" i="28"/>
  <c r="Y31" i="28"/>
  <c r="Y35" i="28"/>
  <c r="Y30" i="28"/>
  <c r="Y36" i="28"/>
  <c r="Y33" i="28"/>
  <c r="T23" i="28" l="1"/>
  <c r="V19" i="28"/>
  <c r="V18" i="28"/>
  <c r="V17" i="28"/>
  <c r="V16" i="28"/>
  <c r="V15" i="28"/>
  <c r="V14" i="28"/>
  <c r="U13" i="28"/>
  <c r="T13" i="28"/>
  <c r="V12" i="28"/>
  <c r="V11" i="28"/>
  <c r="V10" i="28"/>
  <c r="U9" i="28"/>
  <c r="T9" i="28"/>
  <c r="V8" i="28"/>
  <c r="V7" i="28"/>
  <c r="U6" i="28"/>
  <c r="T6" i="28"/>
  <c r="U1" i="28"/>
  <c r="T1" i="28"/>
  <c r="V9" i="28" l="1"/>
  <c r="V13" i="28"/>
  <c r="V6" i="28"/>
  <c r="V1" i="28"/>
  <c r="U20" i="28"/>
  <c r="U28" i="28" s="1"/>
  <c r="T20" i="28"/>
  <c r="T37" i="28" l="1"/>
  <c r="T33" i="28"/>
  <c r="T29" i="28"/>
  <c r="T38" i="28"/>
  <c r="T34" i="28"/>
  <c r="T30" i="28"/>
  <c r="T26" i="28"/>
  <c r="T39" i="28"/>
  <c r="T35" i="28"/>
  <c r="T31" i="28"/>
  <c r="T27" i="28"/>
  <c r="V20" i="28"/>
  <c r="T32" i="28"/>
  <c r="T36" i="28"/>
  <c r="T25" i="28"/>
  <c r="U38" i="28"/>
  <c r="U34" i="28"/>
  <c r="U30" i="28"/>
  <c r="U26" i="28"/>
  <c r="U39" i="28"/>
  <c r="U35" i="28"/>
  <c r="U31" i="28"/>
  <c r="U27" i="28"/>
  <c r="U36" i="28"/>
  <c r="U32" i="28"/>
  <c r="U37" i="28"/>
  <c r="U33" i="28"/>
  <c r="U29" i="28"/>
  <c r="T28" i="28"/>
  <c r="U25" i="28"/>
  <c r="Q23" i="28"/>
  <c r="S19" i="28"/>
  <c r="S18" i="28"/>
  <c r="S17" i="28"/>
  <c r="S16" i="28"/>
  <c r="S15" i="28"/>
  <c r="S14" i="28"/>
  <c r="R13" i="28"/>
  <c r="Q13" i="28"/>
  <c r="S12" i="28"/>
  <c r="S11" i="28"/>
  <c r="S10" i="28"/>
  <c r="R9" i="28"/>
  <c r="Q9" i="28"/>
  <c r="S8" i="28"/>
  <c r="S7" i="28"/>
  <c r="R6" i="28"/>
  <c r="Q6" i="28"/>
  <c r="R1" i="28"/>
  <c r="Q1" i="28"/>
  <c r="Q20" i="28" l="1"/>
  <c r="Q33" i="28" s="1"/>
  <c r="R20" i="28"/>
  <c r="R30" i="28" s="1"/>
  <c r="V39" i="28"/>
  <c r="V29" i="28"/>
  <c r="V38" i="28"/>
  <c r="V34" i="28"/>
  <c r="V26" i="28"/>
  <c r="V28" i="28"/>
  <c r="V36" i="28"/>
  <c r="V25" i="28"/>
  <c r="V35" i="28"/>
  <c r="V32" i="28"/>
  <c r="V37" i="28"/>
  <c r="V31" i="28"/>
  <c r="V30" i="28"/>
  <c r="V33" i="28"/>
  <c r="V27" i="28"/>
  <c r="R34" i="28"/>
  <c r="S1" i="28"/>
  <c r="S9" i="28"/>
  <c r="S13" i="28"/>
  <c r="R25" i="28"/>
  <c r="R39" i="28"/>
  <c r="S6" i="28"/>
  <c r="N23" i="28"/>
  <c r="P19" i="28"/>
  <c r="P18" i="28"/>
  <c r="P17" i="28"/>
  <c r="P16" i="28"/>
  <c r="P15" i="28"/>
  <c r="P14" i="28"/>
  <c r="O13" i="28"/>
  <c r="N13" i="28"/>
  <c r="P12" i="28"/>
  <c r="P11" i="28"/>
  <c r="P10" i="28"/>
  <c r="O9" i="28"/>
  <c r="N9" i="28"/>
  <c r="P8" i="28"/>
  <c r="P7" i="28"/>
  <c r="O6" i="28"/>
  <c r="N6" i="28"/>
  <c r="O1" i="28"/>
  <c r="N1" i="28"/>
  <c r="R35" i="28" l="1"/>
  <c r="R37" i="28"/>
  <c r="R29" i="28"/>
  <c r="R32" i="28"/>
  <c r="R26" i="28"/>
  <c r="R38" i="28"/>
  <c r="R33" i="28"/>
  <c r="R31" i="28"/>
  <c r="R28" i="28"/>
  <c r="P13" i="28"/>
  <c r="R27" i="28"/>
  <c r="R36" i="28"/>
  <c r="P1" i="28"/>
  <c r="Q27" i="28"/>
  <c r="Q25" i="28"/>
  <c r="Q38" i="28"/>
  <c r="Q36" i="28"/>
  <c r="Q39" i="28"/>
  <c r="Q32" i="28"/>
  <c r="Q29" i="28"/>
  <c r="Q28" i="28"/>
  <c r="Q34" i="28"/>
  <c r="Q37" i="28"/>
  <c r="Q35" i="28"/>
  <c r="Q30" i="28"/>
  <c r="Q26" i="28"/>
  <c r="S20" i="28"/>
  <c r="S33" i="28" s="1"/>
  <c r="P9" i="28"/>
  <c r="Q31" i="28"/>
  <c r="P6" i="28"/>
  <c r="O20" i="28"/>
  <c r="O25" i="28" s="1"/>
  <c r="N20" i="28"/>
  <c r="K23" i="28"/>
  <c r="M19" i="28"/>
  <c r="M18" i="28"/>
  <c r="M17" i="28"/>
  <c r="M16" i="28"/>
  <c r="M15" i="28"/>
  <c r="M14" i="28"/>
  <c r="L13" i="28"/>
  <c r="K13" i="28"/>
  <c r="M12" i="28"/>
  <c r="M11" i="28"/>
  <c r="M10" i="28"/>
  <c r="L9" i="28"/>
  <c r="K9" i="28"/>
  <c r="M8" i="28"/>
  <c r="M7" i="28"/>
  <c r="L6" i="28"/>
  <c r="K6" i="28"/>
  <c r="L1" i="28"/>
  <c r="K1" i="28"/>
  <c r="M13" i="28" l="1"/>
  <c r="S29" i="28"/>
  <c r="S36" i="28"/>
  <c r="S38" i="28"/>
  <c r="S30" i="28"/>
  <c r="S37" i="28"/>
  <c r="S39" i="28"/>
  <c r="S35" i="28"/>
  <c r="S26" i="28"/>
  <c r="S31" i="28"/>
  <c r="S34" i="28"/>
  <c r="S32" i="28"/>
  <c r="S25" i="28"/>
  <c r="S27" i="28"/>
  <c r="S28" i="28"/>
  <c r="M6" i="28"/>
  <c r="N37" i="28"/>
  <c r="N33" i="28"/>
  <c r="N29" i="28"/>
  <c r="N34" i="28"/>
  <c r="N30" i="28"/>
  <c r="N35" i="28"/>
  <c r="N32" i="28"/>
  <c r="N38" i="28"/>
  <c r="N26" i="28"/>
  <c r="N39" i="28"/>
  <c r="N31" i="28"/>
  <c r="N27" i="28"/>
  <c r="P20" i="28"/>
  <c r="N36" i="28"/>
  <c r="N25" i="28"/>
  <c r="O38" i="28"/>
  <c r="O34" i="28"/>
  <c r="O30" i="28"/>
  <c r="O26" i="28"/>
  <c r="O31" i="28"/>
  <c r="O27" i="28"/>
  <c r="O32" i="28"/>
  <c r="O29" i="28"/>
  <c r="O39" i="28"/>
  <c r="O35" i="28"/>
  <c r="O36" i="28"/>
  <c r="O37" i="28"/>
  <c r="O33" i="28"/>
  <c r="O28" i="28"/>
  <c r="N28" i="28"/>
  <c r="M1" i="28"/>
  <c r="M9" i="28"/>
  <c r="L20" i="28"/>
  <c r="L25" i="28" s="1"/>
  <c r="K20" i="28"/>
  <c r="K28" i="28" s="1"/>
  <c r="P39" i="28" l="1"/>
  <c r="P29" i="28"/>
  <c r="P38" i="28"/>
  <c r="P34" i="28"/>
  <c r="P26" i="28"/>
  <c r="P27" i="28"/>
  <c r="P28" i="28"/>
  <c r="P25" i="28"/>
  <c r="P31" i="28"/>
  <c r="P30" i="28"/>
  <c r="P36" i="28"/>
  <c r="P33" i="28"/>
  <c r="P35" i="28"/>
  <c r="P37" i="28"/>
  <c r="P32" i="28"/>
  <c r="L38" i="28"/>
  <c r="L34" i="28"/>
  <c r="L30" i="28"/>
  <c r="L26" i="28"/>
  <c r="L39" i="28"/>
  <c r="L35" i="28"/>
  <c r="L37" i="28"/>
  <c r="L33" i="28"/>
  <c r="L29" i="28"/>
  <c r="L31" i="28"/>
  <c r="L27" i="28"/>
  <c r="L36" i="28"/>
  <c r="L32" i="28"/>
  <c r="L28" i="28"/>
  <c r="K37" i="28"/>
  <c r="K33" i="28"/>
  <c r="K29" i="28"/>
  <c r="K38" i="28"/>
  <c r="K31" i="28"/>
  <c r="K27" i="28"/>
  <c r="M20" i="28"/>
  <c r="M28" i="28" s="1"/>
  <c r="K36" i="28"/>
  <c r="K32" i="28"/>
  <c r="K34" i="28"/>
  <c r="K30" i="28"/>
  <c r="K26" i="28"/>
  <c r="K39" i="28"/>
  <c r="K35" i="28"/>
  <c r="K25" i="28"/>
  <c r="M39" i="28" l="1"/>
  <c r="M38" i="28"/>
  <c r="M34" i="28"/>
  <c r="M26" i="28"/>
  <c r="M29" i="28"/>
  <c r="M27" i="28"/>
  <c r="M37" i="28"/>
  <c r="M30" i="28"/>
  <c r="M25" i="28"/>
  <c r="M32" i="28"/>
  <c r="M31" i="28"/>
  <c r="M36" i="28"/>
  <c r="M33" i="28"/>
  <c r="M35" i="28"/>
  <c r="H23" i="28" l="1"/>
  <c r="J19" i="28"/>
  <c r="J18" i="28"/>
  <c r="J17" i="28"/>
  <c r="J16" i="28"/>
  <c r="J15" i="28"/>
  <c r="J14" i="28"/>
  <c r="I13" i="28"/>
  <c r="H13" i="28"/>
  <c r="J12" i="28"/>
  <c r="J11" i="28"/>
  <c r="J10" i="28"/>
  <c r="I9" i="28"/>
  <c r="H9" i="28"/>
  <c r="J8" i="28"/>
  <c r="J7" i="28"/>
  <c r="I6" i="28"/>
  <c r="H6" i="28"/>
  <c r="I1" i="28"/>
  <c r="H1" i="28"/>
  <c r="J13" i="28" l="1"/>
  <c r="J9" i="28"/>
  <c r="J6" i="28"/>
  <c r="J1" i="28"/>
  <c r="I20" i="28"/>
  <c r="I25" i="28" s="1"/>
  <c r="H20" i="28"/>
  <c r="E23" i="28"/>
  <c r="G19" i="28"/>
  <c r="G18" i="28"/>
  <c r="G17" i="28"/>
  <c r="G16" i="28"/>
  <c r="G15" i="28"/>
  <c r="G14" i="28"/>
  <c r="F13" i="28"/>
  <c r="E13" i="28"/>
  <c r="G12" i="28"/>
  <c r="G11" i="28"/>
  <c r="G10" i="28"/>
  <c r="F9" i="28"/>
  <c r="E9" i="28"/>
  <c r="G8" i="28"/>
  <c r="G7" i="28"/>
  <c r="F6" i="28"/>
  <c r="E6" i="28"/>
  <c r="F1" i="28"/>
  <c r="E1" i="28"/>
  <c r="G13" i="28" l="1"/>
  <c r="I28" i="28"/>
  <c r="H37" i="28"/>
  <c r="H33" i="28"/>
  <c r="H29" i="28"/>
  <c r="H39" i="28"/>
  <c r="H35" i="28"/>
  <c r="H31" i="28"/>
  <c r="H27" i="28"/>
  <c r="J20" i="28"/>
  <c r="H36" i="28"/>
  <c r="H32" i="28"/>
  <c r="H38" i="28"/>
  <c r="H34" i="28"/>
  <c r="H30" i="28"/>
  <c r="H26" i="28"/>
  <c r="H28" i="28"/>
  <c r="I38" i="28"/>
  <c r="I34" i="28"/>
  <c r="I30" i="28"/>
  <c r="I26" i="28"/>
  <c r="I36" i="28"/>
  <c r="I32" i="28"/>
  <c r="I37" i="28"/>
  <c r="I33" i="28"/>
  <c r="I29" i="28"/>
  <c r="I39" i="28"/>
  <c r="I35" i="28"/>
  <c r="I31" i="28"/>
  <c r="I27" i="28"/>
  <c r="H25" i="28"/>
  <c r="G6" i="28"/>
  <c r="G1" i="28"/>
  <c r="G9" i="28"/>
  <c r="F20" i="28"/>
  <c r="F25" i="28" s="1"/>
  <c r="E20" i="28"/>
  <c r="J39" i="28" l="1"/>
  <c r="J29" i="28"/>
  <c r="J38" i="28"/>
  <c r="J34" i="28"/>
  <c r="J26" i="28"/>
  <c r="J37" i="28"/>
  <c r="J27" i="28"/>
  <c r="J25" i="28"/>
  <c r="J28" i="28"/>
  <c r="J32" i="28"/>
  <c r="J31" i="28"/>
  <c r="J35" i="28"/>
  <c r="J36" i="28"/>
  <c r="J33" i="28"/>
  <c r="J30" i="28"/>
  <c r="E37" i="28"/>
  <c r="E33" i="28"/>
  <c r="E29" i="28"/>
  <c r="E27" i="28"/>
  <c r="G20" i="28"/>
  <c r="E36" i="28"/>
  <c r="E38" i="28"/>
  <c r="E34" i="28"/>
  <c r="E30" i="28"/>
  <c r="E26" i="28"/>
  <c r="E39" i="28"/>
  <c r="E35" i="28"/>
  <c r="E31" i="28"/>
  <c r="E32" i="28"/>
  <c r="F38" i="28"/>
  <c r="F34" i="28"/>
  <c r="F30" i="28"/>
  <c r="F26" i="28"/>
  <c r="F36" i="28"/>
  <c r="F32" i="28"/>
  <c r="F37" i="28"/>
  <c r="F39" i="28"/>
  <c r="F35" i="28"/>
  <c r="F31" i="28"/>
  <c r="F27" i="28"/>
  <c r="F33" i="28"/>
  <c r="F29" i="28"/>
  <c r="E25" i="28"/>
  <c r="F28" i="28"/>
  <c r="E28" i="28"/>
  <c r="B23" i="28"/>
  <c r="D19" i="28"/>
  <c r="D18" i="28"/>
  <c r="D17" i="28"/>
  <c r="D16" i="28"/>
  <c r="D15" i="28"/>
  <c r="D14" i="28"/>
  <c r="C13" i="28"/>
  <c r="B13" i="28"/>
  <c r="D12" i="28"/>
  <c r="D11" i="28"/>
  <c r="D10" i="28"/>
  <c r="C9" i="28"/>
  <c r="B9" i="28"/>
  <c r="D8" i="28"/>
  <c r="D7" i="28"/>
  <c r="C6" i="28"/>
  <c r="B6" i="28"/>
  <c r="C1" i="28"/>
  <c r="B1" i="28"/>
  <c r="B20" i="28" l="1"/>
  <c r="B32" i="28" s="1"/>
  <c r="C20" i="28"/>
  <c r="C34" i="28" s="1"/>
  <c r="G39" i="28"/>
  <c r="G29" i="28"/>
  <c r="G38" i="28"/>
  <c r="G34" i="28"/>
  <c r="G26" i="28"/>
  <c r="G28" i="28"/>
  <c r="G25" i="28"/>
  <c r="G36" i="28"/>
  <c r="G37" i="28"/>
  <c r="G35" i="28"/>
  <c r="G30" i="28"/>
  <c r="G27" i="28"/>
  <c r="G31" i="28"/>
  <c r="G32" i="28"/>
  <c r="G33" i="28"/>
  <c r="D1" i="28"/>
  <c r="D9" i="28"/>
  <c r="D13" i="28"/>
  <c r="D6" i="28"/>
  <c r="B38" i="28" l="1"/>
  <c r="B33" i="28"/>
  <c r="B28" i="28"/>
  <c r="C38" i="28"/>
  <c r="B26" i="28"/>
  <c r="B35" i="28"/>
  <c r="C36" i="28"/>
  <c r="B29" i="28"/>
  <c r="B31" i="28"/>
  <c r="C39" i="28"/>
  <c r="C26" i="28"/>
  <c r="C31" i="28"/>
  <c r="B30" i="28"/>
  <c r="B37" i="28"/>
  <c r="C33" i="28"/>
  <c r="B27" i="28"/>
  <c r="B34" i="28"/>
  <c r="C35" i="28"/>
  <c r="B25" i="28"/>
  <c r="C32" i="28"/>
  <c r="C30" i="28"/>
  <c r="C29" i="28"/>
  <c r="D20" i="28"/>
  <c r="D26" i="28" s="1"/>
  <c r="C27" i="28"/>
  <c r="B36" i="28"/>
  <c r="B39" i="28"/>
  <c r="C28" i="28"/>
  <c r="C25" i="28"/>
  <c r="C37" i="28"/>
  <c r="D32" i="28" l="1"/>
  <c r="D34" i="28"/>
  <c r="D30" i="28"/>
  <c r="D29" i="28"/>
  <c r="D37" i="28"/>
  <c r="D36" i="28"/>
  <c r="D27" i="28"/>
  <c r="D28" i="28"/>
  <c r="D31" i="28"/>
  <c r="D35" i="28"/>
  <c r="D33" i="28"/>
  <c r="D38" i="28"/>
  <c r="D39" i="28"/>
  <c r="D25" i="28"/>
  <c r="BD36" i="28"/>
  <c r="BA23" i="28"/>
  <c r="BC19" i="28"/>
  <c r="BC18" i="28"/>
  <c r="BC17" i="28"/>
  <c r="BC16" i="28"/>
  <c r="BC15" i="28"/>
  <c r="BC14" i="28"/>
  <c r="BB13" i="28"/>
  <c r="BC12" i="28"/>
  <c r="BC11" i="28"/>
  <c r="BC10" i="28"/>
  <c r="BB9" i="28"/>
  <c r="BC8" i="28"/>
  <c r="BC7" i="28"/>
  <c r="BB6" i="28"/>
  <c r="BA6" i="28"/>
  <c r="BB1" i="28"/>
  <c r="BA1" i="28"/>
  <c r="BC9" i="28" l="1"/>
  <c r="BC1" i="28"/>
  <c r="BC6" i="28"/>
  <c r="BC13" i="28"/>
  <c r="BA20" i="28"/>
  <c r="BA32" i="28" s="1"/>
  <c r="BB20" i="28"/>
  <c r="BB28" i="28" s="1"/>
  <c r="BA28" i="28" l="1"/>
  <c r="BA36" i="28"/>
  <c r="BA34" i="28"/>
  <c r="BA39" i="28"/>
  <c r="BA37" i="28"/>
  <c r="BA35" i="28"/>
  <c r="BA33" i="28"/>
  <c r="BA31" i="28"/>
  <c r="BA38" i="28"/>
  <c r="BA30" i="28"/>
  <c r="BA26" i="28"/>
  <c r="BA29" i="28"/>
  <c r="BA27" i="28"/>
  <c r="BC20" i="28"/>
  <c r="BA25" i="28"/>
  <c r="BB39" i="28"/>
  <c r="BB37" i="28"/>
  <c r="BB35" i="28"/>
  <c r="BB38" i="28"/>
  <c r="BB34" i="28"/>
  <c r="BB30" i="28"/>
  <c r="BB36" i="28"/>
  <c r="BB31" i="28"/>
  <c r="BB29" i="28"/>
  <c r="BB27" i="28"/>
  <c r="BB33" i="28"/>
  <c r="BB26" i="28"/>
  <c r="BB25" i="28"/>
  <c r="BB32" i="28"/>
  <c r="BC39" i="28" l="1"/>
  <c r="BC33" i="28"/>
  <c r="BC34" i="28"/>
  <c r="BC27" i="28"/>
  <c r="BC35" i="28"/>
  <c r="BC30" i="28"/>
  <c r="BC36" i="28"/>
  <c r="BC32" i="28"/>
  <c r="BC31" i="28"/>
  <c r="BC25" i="28"/>
  <c r="BC29" i="28"/>
  <c r="BC37" i="28"/>
  <c r="BC26" i="28"/>
  <c r="BC38" i="28"/>
  <c r="BC28" i="28"/>
  <c r="BA13" i="27" l="1"/>
  <c r="BA9" i="27"/>
  <c r="AX23" i="27"/>
  <c r="AZ19" i="27"/>
  <c r="AZ18" i="27"/>
  <c r="AZ17" i="27"/>
  <c r="AZ16" i="27"/>
  <c r="AZ15" i="27"/>
  <c r="AZ14" i="27"/>
  <c r="AY13" i="27"/>
  <c r="AX13" i="27"/>
  <c r="AZ12" i="27"/>
  <c r="AZ11" i="27"/>
  <c r="AZ10" i="27"/>
  <c r="AY9" i="27"/>
  <c r="AX9" i="27"/>
  <c r="AZ8" i="27"/>
  <c r="AZ7" i="27"/>
  <c r="AY6" i="27"/>
  <c r="AX6" i="27"/>
  <c r="AY1" i="27"/>
  <c r="AX1" i="27"/>
  <c r="AZ13" i="27" l="1"/>
  <c r="AZ6" i="27"/>
  <c r="AZ1" i="27"/>
  <c r="AZ9" i="27"/>
  <c r="AY20" i="27"/>
  <c r="AY28" i="27" s="1"/>
  <c r="AX20" i="27"/>
  <c r="AX25" i="27" s="1"/>
  <c r="AU23" i="27"/>
  <c r="AW19" i="27"/>
  <c r="AW18" i="27"/>
  <c r="AW17" i="27"/>
  <c r="AW16" i="27"/>
  <c r="AW15" i="27"/>
  <c r="AW14" i="27"/>
  <c r="AV13" i="27"/>
  <c r="AU13" i="27"/>
  <c r="AW12" i="27"/>
  <c r="AW11" i="27"/>
  <c r="AW10" i="27"/>
  <c r="AV9" i="27"/>
  <c r="AU9" i="27"/>
  <c r="AW8" i="27"/>
  <c r="AW7" i="27"/>
  <c r="AV6" i="27"/>
  <c r="AU6" i="27"/>
  <c r="AV1" i="27"/>
  <c r="AU1" i="27"/>
  <c r="AW6" i="27" l="1"/>
  <c r="AY38" i="27"/>
  <c r="AY34" i="27"/>
  <c r="AY30" i="27"/>
  <c r="AY26" i="27"/>
  <c r="AY35" i="27"/>
  <c r="AY31" i="27"/>
  <c r="AY27" i="27"/>
  <c r="AY36" i="27"/>
  <c r="AY32" i="27"/>
  <c r="AY37" i="27"/>
  <c r="AY33" i="27"/>
  <c r="AY29" i="27"/>
  <c r="AY39" i="27"/>
  <c r="AX28" i="27"/>
  <c r="AX37" i="27"/>
  <c r="AX33" i="27"/>
  <c r="AX29" i="27"/>
  <c r="AX38" i="27"/>
  <c r="AX34" i="27"/>
  <c r="AX30" i="27"/>
  <c r="AX26" i="27"/>
  <c r="AX39" i="27"/>
  <c r="AX35" i="27"/>
  <c r="AX31" i="27"/>
  <c r="AX27" i="27"/>
  <c r="AZ20" i="27"/>
  <c r="AX36" i="27"/>
  <c r="AX32" i="27"/>
  <c r="AY25" i="27"/>
  <c r="AW9" i="27"/>
  <c r="AW1" i="27"/>
  <c r="AU20" i="27"/>
  <c r="AW13" i="27"/>
  <c r="AV20" i="27"/>
  <c r="AZ39" i="27" l="1"/>
  <c r="AZ29" i="27"/>
  <c r="AZ34" i="27"/>
  <c r="AZ26" i="27"/>
  <c r="AZ38" i="27"/>
  <c r="AZ36" i="27"/>
  <c r="AZ28" i="27"/>
  <c r="AZ32" i="27"/>
  <c r="AZ30" i="27"/>
  <c r="AZ27" i="27"/>
  <c r="AZ33" i="27"/>
  <c r="AZ25" i="27"/>
  <c r="AZ35" i="27"/>
  <c r="AZ37" i="27"/>
  <c r="AZ31" i="27"/>
  <c r="AU38" i="27"/>
  <c r="AU34" i="27"/>
  <c r="AU30" i="27"/>
  <c r="AU26" i="27"/>
  <c r="AU39" i="27"/>
  <c r="AU35" i="27"/>
  <c r="AU31" i="27"/>
  <c r="AU27" i="27"/>
  <c r="AW20" i="27"/>
  <c r="AW32" i="27" s="1"/>
  <c r="AU36" i="27"/>
  <c r="AU32" i="27"/>
  <c r="AU37" i="27"/>
  <c r="AU33" i="27"/>
  <c r="AU29" i="27"/>
  <c r="AV39" i="27"/>
  <c r="AV35" i="27"/>
  <c r="AV31" i="27"/>
  <c r="AV27" i="27"/>
  <c r="AV36" i="27"/>
  <c r="AV37" i="27"/>
  <c r="AV33" i="27"/>
  <c r="AV29" i="27"/>
  <c r="AV38" i="27"/>
  <c r="AV34" i="27"/>
  <c r="AV30" i="27"/>
  <c r="AV26" i="27"/>
  <c r="AV28" i="27"/>
  <c r="AU28" i="27"/>
  <c r="AU25" i="27"/>
  <c r="AV25" i="27"/>
  <c r="AV32" i="27"/>
  <c r="AW39" i="27" l="1"/>
  <c r="AW38" i="27"/>
  <c r="AW34" i="27"/>
  <c r="AW26" i="27"/>
  <c r="AW31" i="27"/>
  <c r="AW36" i="27"/>
  <c r="AW29" i="27"/>
  <c r="AW25" i="27"/>
  <c r="AW35" i="27"/>
  <c r="AW28" i="27"/>
  <c r="AW37" i="27"/>
  <c r="AW30" i="27"/>
  <c r="AW27" i="27"/>
  <c r="AW33" i="27"/>
  <c r="BA6" i="27" l="1"/>
  <c r="AR23" i="27"/>
  <c r="AT19" i="27"/>
  <c r="AT18" i="27"/>
  <c r="AT17" i="27"/>
  <c r="AT16" i="27"/>
  <c r="AT15" i="27"/>
  <c r="AT14" i="27"/>
  <c r="AS13" i="27"/>
  <c r="AR13" i="27"/>
  <c r="AT12" i="27"/>
  <c r="AT11" i="27"/>
  <c r="AT10" i="27"/>
  <c r="AS9" i="27"/>
  <c r="AR9" i="27"/>
  <c r="AT8" i="27"/>
  <c r="AT7" i="27"/>
  <c r="AS6" i="27"/>
  <c r="AR6" i="27"/>
  <c r="AS1" i="27"/>
  <c r="AR1" i="27"/>
  <c r="AT13" i="27" l="1"/>
  <c r="AT6" i="27"/>
  <c r="AT1" i="27"/>
  <c r="AT9" i="27"/>
  <c r="AS20" i="27"/>
  <c r="AS28" i="27" s="1"/>
  <c r="AR20" i="27"/>
  <c r="AR25" i="27" s="1"/>
  <c r="AO23" i="27"/>
  <c r="AQ19" i="27"/>
  <c r="AQ18" i="27"/>
  <c r="AQ17" i="27"/>
  <c r="AQ16" i="27"/>
  <c r="AQ15" i="27"/>
  <c r="AQ14" i="27"/>
  <c r="AP13" i="27"/>
  <c r="AO13" i="27"/>
  <c r="AQ12" i="27"/>
  <c r="AQ11" i="27"/>
  <c r="AQ10" i="27"/>
  <c r="AP9" i="27"/>
  <c r="AO9" i="27"/>
  <c r="AQ8" i="27"/>
  <c r="AQ7" i="27"/>
  <c r="AP6" i="27"/>
  <c r="AO6" i="27"/>
  <c r="AP1" i="27"/>
  <c r="AO1" i="27"/>
  <c r="AS25" i="27" l="1"/>
  <c r="AO20" i="27"/>
  <c r="AO30" i="27" s="1"/>
  <c r="AQ9" i="27"/>
  <c r="AS38" i="27"/>
  <c r="AS34" i="27"/>
  <c r="AS30" i="27"/>
  <c r="AS26" i="27"/>
  <c r="AS36" i="27"/>
  <c r="AS37" i="27"/>
  <c r="AS33" i="27"/>
  <c r="AS29" i="27"/>
  <c r="AS39" i="27"/>
  <c r="AS35" i="27"/>
  <c r="AS31" i="27"/>
  <c r="AS27" i="27"/>
  <c r="AS32" i="27"/>
  <c r="AR28" i="27"/>
  <c r="AR37" i="27"/>
  <c r="AR33" i="27"/>
  <c r="AR29" i="27"/>
  <c r="AR31" i="27"/>
  <c r="AR27" i="27"/>
  <c r="AT20" i="27"/>
  <c r="AT28" i="27" s="1"/>
  <c r="AR36" i="27"/>
  <c r="AR32" i="27"/>
  <c r="AR38" i="27"/>
  <c r="AR34" i="27"/>
  <c r="AR30" i="27"/>
  <c r="AR26" i="27"/>
  <c r="AR39" i="27"/>
  <c r="AR35" i="27"/>
  <c r="AQ1" i="27"/>
  <c r="AQ13" i="27"/>
  <c r="AP20" i="27"/>
  <c r="AQ6" i="27"/>
  <c r="AL23" i="27"/>
  <c r="AN19" i="27"/>
  <c r="AN18" i="27"/>
  <c r="AN17" i="27"/>
  <c r="AN16" i="27"/>
  <c r="AN15" i="27"/>
  <c r="AN14" i="27"/>
  <c r="AM13" i="27"/>
  <c r="AL13" i="27"/>
  <c r="AN12" i="27"/>
  <c r="AN11" i="27"/>
  <c r="AN10" i="27"/>
  <c r="AM9" i="27"/>
  <c r="AL9" i="27"/>
  <c r="AN8" i="27"/>
  <c r="AN7" i="27"/>
  <c r="AM6" i="27"/>
  <c r="AL6" i="27"/>
  <c r="AM1" i="27"/>
  <c r="AL1" i="27"/>
  <c r="AO25" i="27" l="1"/>
  <c r="AO33" i="27"/>
  <c r="AO31" i="27"/>
  <c r="AO29" i="27"/>
  <c r="AO36" i="27"/>
  <c r="AO34" i="27"/>
  <c r="AO32" i="27"/>
  <c r="AO28" i="27"/>
  <c r="AO35" i="27"/>
  <c r="AO39" i="27"/>
  <c r="AO37" i="27"/>
  <c r="AO38" i="27"/>
  <c r="AO26" i="27"/>
  <c r="AO27" i="27"/>
  <c r="AT39" i="27"/>
  <c r="AT38" i="27"/>
  <c r="AT34" i="27"/>
  <c r="AT26" i="27"/>
  <c r="AT29" i="27"/>
  <c r="AT35" i="27"/>
  <c r="AT36" i="27"/>
  <c r="AT33" i="27"/>
  <c r="AT27" i="27"/>
  <c r="AT37" i="27"/>
  <c r="AT30" i="27"/>
  <c r="AT25" i="27"/>
  <c r="AT32" i="27"/>
  <c r="AT31" i="27"/>
  <c r="AN9" i="27"/>
  <c r="AN1" i="27"/>
  <c r="AP39" i="27"/>
  <c r="AP35" i="27"/>
  <c r="AP31" i="27"/>
  <c r="AP27" i="27"/>
  <c r="AP33" i="27"/>
  <c r="AP38" i="27"/>
  <c r="AP34" i="27"/>
  <c r="AP26" i="27"/>
  <c r="AP36" i="27"/>
  <c r="AP37" i="27"/>
  <c r="AP29" i="27"/>
  <c r="AP30" i="27"/>
  <c r="AP28" i="27"/>
  <c r="AQ20" i="27"/>
  <c r="AQ32" i="27" s="1"/>
  <c r="AP25" i="27"/>
  <c r="AP32" i="27"/>
  <c r="AN13" i="27"/>
  <c r="AM20" i="27"/>
  <c r="AM28" i="27" s="1"/>
  <c r="AN6" i="27"/>
  <c r="AL20" i="27"/>
  <c r="AL28" i="27" s="1"/>
  <c r="AI23" i="27"/>
  <c r="AK19" i="27"/>
  <c r="AK18" i="27"/>
  <c r="AK17" i="27"/>
  <c r="AK16" i="27"/>
  <c r="AK15" i="27"/>
  <c r="AK14" i="27"/>
  <c r="AJ13" i="27"/>
  <c r="AI13" i="27"/>
  <c r="AK12" i="27"/>
  <c r="AK11" i="27"/>
  <c r="AK10" i="27"/>
  <c r="AJ9" i="27"/>
  <c r="AI9" i="27"/>
  <c r="AK8" i="27"/>
  <c r="AK7" i="27"/>
  <c r="AJ6" i="27"/>
  <c r="AI6" i="27"/>
  <c r="AJ1" i="27"/>
  <c r="AI1" i="27"/>
  <c r="AJ20" i="27" l="1"/>
  <c r="AJ30" i="27" s="1"/>
  <c r="AQ38" i="27"/>
  <c r="AQ31" i="27"/>
  <c r="AQ34" i="27"/>
  <c r="AQ26" i="27"/>
  <c r="AQ39" i="27"/>
  <c r="AQ28" i="27"/>
  <c r="AQ29" i="27"/>
  <c r="AQ27" i="27"/>
  <c r="AQ36" i="27"/>
  <c r="AQ33" i="27"/>
  <c r="AQ30" i="27"/>
  <c r="AQ37" i="27"/>
  <c r="AQ35" i="27"/>
  <c r="AQ25" i="27"/>
  <c r="AK13" i="27"/>
  <c r="AL32" i="27"/>
  <c r="AI20" i="27"/>
  <c r="AI38" i="27" s="1"/>
  <c r="AK9" i="27"/>
  <c r="AM38" i="27"/>
  <c r="AM34" i="27"/>
  <c r="AM30" i="27"/>
  <c r="AM26" i="27"/>
  <c r="AM39" i="27"/>
  <c r="AM35" i="27"/>
  <c r="AM31" i="27"/>
  <c r="AM27" i="27"/>
  <c r="AM36" i="27"/>
  <c r="AM37" i="27"/>
  <c r="AM33" i="27"/>
  <c r="AM29" i="27"/>
  <c r="AM32" i="27"/>
  <c r="AL37" i="27"/>
  <c r="AL33" i="27"/>
  <c r="AL29" i="27"/>
  <c r="AL38" i="27"/>
  <c r="AL34" i="27"/>
  <c r="AL30" i="27"/>
  <c r="AL26" i="27"/>
  <c r="AL39" i="27"/>
  <c r="AL35" i="27"/>
  <c r="AL31" i="27"/>
  <c r="AL27" i="27"/>
  <c r="AN20" i="27"/>
  <c r="AN32" i="27" s="1"/>
  <c r="AL36" i="27"/>
  <c r="AM25" i="27"/>
  <c r="AL25" i="27"/>
  <c r="AK1" i="27"/>
  <c r="AJ39" i="27"/>
  <c r="AJ29" i="27"/>
  <c r="AJ36" i="27"/>
  <c r="AJ28" i="27"/>
  <c r="AK6" i="27"/>
  <c r="AJ32" i="27"/>
  <c r="AF23" i="27"/>
  <c r="AH19" i="27"/>
  <c r="AH18" i="27"/>
  <c r="AH17" i="27"/>
  <c r="AH16" i="27"/>
  <c r="AH15" i="27"/>
  <c r="AH14" i="27"/>
  <c r="AG13" i="27"/>
  <c r="AF13" i="27"/>
  <c r="AH12" i="27"/>
  <c r="AH11" i="27"/>
  <c r="AH10" i="27"/>
  <c r="AG9" i="27"/>
  <c r="AF9" i="27"/>
  <c r="AH8" i="27"/>
  <c r="AH7" i="27"/>
  <c r="AG6" i="27"/>
  <c r="AF6" i="27"/>
  <c r="AG1" i="27"/>
  <c r="AF1" i="27"/>
  <c r="AJ26" i="27" l="1"/>
  <c r="AJ33" i="27"/>
  <c r="AJ25" i="27"/>
  <c r="AJ37" i="27"/>
  <c r="AJ31" i="27"/>
  <c r="AJ27" i="27"/>
  <c r="AJ34" i="27"/>
  <c r="AJ38" i="27"/>
  <c r="AJ35" i="27"/>
  <c r="AI37" i="27"/>
  <c r="AI26" i="27"/>
  <c r="AI31" i="27"/>
  <c r="AI27" i="27"/>
  <c r="AI30" i="27"/>
  <c r="AN25" i="27"/>
  <c r="AI25" i="27"/>
  <c r="AI33" i="27"/>
  <c r="AI29" i="27"/>
  <c r="AI35" i="27"/>
  <c r="AI32" i="27"/>
  <c r="AI34" i="27"/>
  <c r="AG20" i="27"/>
  <c r="AG35" i="27" s="1"/>
  <c r="AI28" i="27"/>
  <c r="AK20" i="27"/>
  <c r="AK31" i="27" s="1"/>
  <c r="AI39" i="27"/>
  <c r="AI36" i="27"/>
  <c r="AN39" i="27"/>
  <c r="AN26" i="27"/>
  <c r="AN27" i="27"/>
  <c r="AN38" i="27"/>
  <c r="AN35" i="27"/>
  <c r="AN29" i="27"/>
  <c r="AN30" i="27"/>
  <c r="AN28" i="27"/>
  <c r="AN33" i="27"/>
  <c r="AN31" i="27"/>
  <c r="AN36" i="27"/>
  <c r="AN37" i="27"/>
  <c r="AN34" i="27"/>
  <c r="AH6" i="27"/>
  <c r="AH9" i="27"/>
  <c r="AH1" i="27"/>
  <c r="AH13" i="27"/>
  <c r="AF20" i="27"/>
  <c r="AF25" i="27" s="1"/>
  <c r="AC23" i="27"/>
  <c r="AE19" i="27"/>
  <c r="AE18" i="27"/>
  <c r="AE17" i="27"/>
  <c r="AE16" i="27"/>
  <c r="AE15" i="27"/>
  <c r="AE14" i="27"/>
  <c r="AD13" i="27"/>
  <c r="AC13" i="27"/>
  <c r="AE12" i="27"/>
  <c r="AE11" i="27"/>
  <c r="AE10" i="27"/>
  <c r="AD9" i="27"/>
  <c r="AC9" i="27"/>
  <c r="AE8" i="27"/>
  <c r="AE7" i="27"/>
  <c r="AD6" i="27"/>
  <c r="AC6" i="27"/>
  <c r="AD1" i="27"/>
  <c r="AC1" i="27"/>
  <c r="AK38" i="27" l="1"/>
  <c r="AG29" i="27"/>
  <c r="AG32" i="27"/>
  <c r="AG39" i="27"/>
  <c r="AG26" i="27"/>
  <c r="AG25" i="27"/>
  <c r="AG30" i="27"/>
  <c r="AG37" i="27"/>
  <c r="AG36" i="27"/>
  <c r="AG27" i="27"/>
  <c r="AG28" i="27"/>
  <c r="AG38" i="27"/>
  <c r="AG31" i="27"/>
  <c r="AK27" i="27"/>
  <c r="AK35" i="27"/>
  <c r="AK36" i="27"/>
  <c r="AK29" i="27"/>
  <c r="AK37" i="27"/>
  <c r="AK30" i="27"/>
  <c r="AK34" i="27"/>
  <c r="AK33" i="27"/>
  <c r="AK39" i="27"/>
  <c r="AK28" i="27"/>
  <c r="AG34" i="27"/>
  <c r="AG33" i="27"/>
  <c r="AK32" i="27"/>
  <c r="AK26" i="27"/>
  <c r="AK25" i="27"/>
  <c r="AE9" i="27"/>
  <c r="AF38" i="27"/>
  <c r="AF34" i="27"/>
  <c r="AF30" i="27"/>
  <c r="AF26" i="27"/>
  <c r="AF36" i="27"/>
  <c r="AF32" i="27"/>
  <c r="AF33" i="27"/>
  <c r="AF39" i="27"/>
  <c r="AF35" i="27"/>
  <c r="AF31" i="27"/>
  <c r="AF27" i="27"/>
  <c r="AH20" i="27"/>
  <c r="AF37" i="27"/>
  <c r="AF29" i="27"/>
  <c r="AF28" i="27"/>
  <c r="AE1" i="27"/>
  <c r="AE13" i="27"/>
  <c r="AD20" i="27"/>
  <c r="AD28" i="27" s="1"/>
  <c r="AE6" i="27"/>
  <c r="AC20" i="27"/>
  <c r="AC28" i="27" s="1"/>
  <c r="AH38" i="27" l="1"/>
  <c r="AH26" i="27"/>
  <c r="AH34" i="27"/>
  <c r="AH39" i="27"/>
  <c r="AH31" i="27"/>
  <c r="AH32" i="27"/>
  <c r="AH33" i="27"/>
  <c r="AH36" i="27"/>
  <c r="AH37" i="27"/>
  <c r="AH35" i="27"/>
  <c r="AH27" i="27"/>
  <c r="AH25" i="27"/>
  <c r="AH29" i="27"/>
  <c r="AH30" i="27"/>
  <c r="AH28" i="27"/>
  <c r="AC37" i="27"/>
  <c r="AC33" i="27"/>
  <c r="AC29" i="27"/>
  <c r="AC38" i="27"/>
  <c r="AC34" i="27"/>
  <c r="AC30" i="27"/>
  <c r="AC26" i="27"/>
  <c r="AC39" i="27"/>
  <c r="AC35" i="27"/>
  <c r="AC31" i="27"/>
  <c r="AC27" i="27"/>
  <c r="AE20" i="27"/>
  <c r="AE32" i="27" s="1"/>
  <c r="AC36" i="27"/>
  <c r="AC32" i="27"/>
  <c r="AD38" i="27"/>
  <c r="AD34" i="27"/>
  <c r="AD30" i="27"/>
  <c r="AD26" i="27"/>
  <c r="AD39" i="27"/>
  <c r="AD35" i="27"/>
  <c r="AD31" i="27"/>
  <c r="AD27" i="27"/>
  <c r="AD36" i="27"/>
  <c r="AD37" i="27"/>
  <c r="AD33" i="27"/>
  <c r="AD29" i="27"/>
  <c r="AD25" i="27"/>
  <c r="AC25" i="27"/>
  <c r="AD32" i="27"/>
  <c r="AE39" i="27" l="1"/>
  <c r="AE38" i="27"/>
  <c r="AE34" i="27"/>
  <c r="AE26" i="27"/>
  <c r="AE33" i="27"/>
  <c r="AE29" i="27"/>
  <c r="AE37" i="27"/>
  <c r="AE35" i="27"/>
  <c r="AE27" i="27"/>
  <c r="AE28" i="27"/>
  <c r="AE31" i="27"/>
  <c r="AE36" i="27"/>
  <c r="AE30" i="27"/>
  <c r="AE25" i="27"/>
  <c r="BA23" i="27" l="1"/>
  <c r="BC19" i="27"/>
  <c r="BC18" i="27"/>
  <c r="BC17" i="27"/>
  <c r="BC16" i="27"/>
  <c r="BC15" i="27"/>
  <c r="BC14" i="27"/>
  <c r="BB13" i="27"/>
  <c r="BC12" i="27"/>
  <c r="BC11" i="27"/>
  <c r="BC10" i="27"/>
  <c r="BB9" i="27"/>
  <c r="BC8" i="27"/>
  <c r="BC7" i="27"/>
  <c r="BB6" i="27"/>
  <c r="BB1" i="27"/>
  <c r="BA1" i="27"/>
  <c r="Z13" i="27"/>
  <c r="Z9" i="27"/>
  <c r="BB20" i="27" l="1"/>
  <c r="BB38" i="27" s="1"/>
  <c r="BC13" i="27"/>
  <c r="BC1" i="27"/>
  <c r="BC9" i="27"/>
  <c r="BC6" i="27"/>
  <c r="BA20" i="27"/>
  <c r="BA28" i="27" s="1"/>
  <c r="Z23" i="27"/>
  <c r="AB19" i="27"/>
  <c r="AB18" i="27"/>
  <c r="AB17" i="27"/>
  <c r="AB16" i="27"/>
  <c r="AB15" i="27"/>
  <c r="AB14" i="27"/>
  <c r="AA13" i="27"/>
  <c r="AB12" i="27"/>
  <c r="AB11" i="27"/>
  <c r="AB10" i="27"/>
  <c r="AA9" i="27"/>
  <c r="AB9" i="27" s="1"/>
  <c r="AB8" i="27"/>
  <c r="AB7" i="27"/>
  <c r="AA6" i="27"/>
  <c r="Z6" i="27"/>
  <c r="AA1" i="27"/>
  <c r="Z1" i="27"/>
  <c r="W13" i="27"/>
  <c r="W9" i="27"/>
  <c r="T23" i="27"/>
  <c r="V19" i="27"/>
  <c r="V18" i="27"/>
  <c r="V17" i="27"/>
  <c r="V16" i="27"/>
  <c r="V15" i="27"/>
  <c r="V14" i="27"/>
  <c r="U13" i="27"/>
  <c r="T13" i="27"/>
  <c r="V12" i="27"/>
  <c r="V11" i="27"/>
  <c r="V10" i="27"/>
  <c r="U9" i="27"/>
  <c r="T9" i="27"/>
  <c r="V8" i="27"/>
  <c r="V7" i="27"/>
  <c r="U6" i="27"/>
  <c r="T6" i="27"/>
  <c r="U1" i="27"/>
  <c r="T1" i="27"/>
  <c r="BB28" i="27" l="1"/>
  <c r="BB32" i="27"/>
  <c r="BB31" i="27"/>
  <c r="BB33" i="27"/>
  <c r="BB36" i="27"/>
  <c r="BB39" i="27"/>
  <c r="V13" i="27"/>
  <c r="BB29" i="27"/>
  <c r="BB27" i="27"/>
  <c r="BB26" i="27"/>
  <c r="BB30" i="27"/>
  <c r="BB25" i="27"/>
  <c r="BB37" i="27"/>
  <c r="BB35" i="27"/>
  <c r="BB34" i="27"/>
  <c r="BA37" i="27"/>
  <c r="BA33" i="27"/>
  <c r="BA29" i="27"/>
  <c r="BA32" i="27"/>
  <c r="BA38" i="27"/>
  <c r="BA34" i="27"/>
  <c r="BA30" i="27"/>
  <c r="BA26" i="27"/>
  <c r="BA36" i="27"/>
  <c r="BA39" i="27"/>
  <c r="BA35" i="27"/>
  <c r="BA31" i="27"/>
  <c r="BA27" i="27"/>
  <c r="BC20" i="27"/>
  <c r="BA25" i="27"/>
  <c r="AA20" i="27"/>
  <c r="AA38" i="27" s="1"/>
  <c r="AB13" i="27"/>
  <c r="AB6" i="27"/>
  <c r="V1" i="27"/>
  <c r="AB1" i="27"/>
  <c r="Z20" i="27"/>
  <c r="Z25" i="27" s="1"/>
  <c r="V9" i="27"/>
  <c r="U20" i="27"/>
  <c r="U32" i="27" s="1"/>
  <c r="V6" i="27"/>
  <c r="T20" i="27"/>
  <c r="T25" i="27" s="1"/>
  <c r="Q23" i="27"/>
  <c r="S19" i="27"/>
  <c r="S18" i="27"/>
  <c r="S17" i="27"/>
  <c r="S16" i="27"/>
  <c r="S15" i="27"/>
  <c r="S14" i="27"/>
  <c r="R13" i="27"/>
  <c r="Q13" i="27"/>
  <c r="S12" i="27"/>
  <c r="S11" i="27"/>
  <c r="S10" i="27"/>
  <c r="R9" i="27"/>
  <c r="Q9" i="27"/>
  <c r="S8" i="27"/>
  <c r="S7" i="27"/>
  <c r="R6" i="27"/>
  <c r="Q6" i="27"/>
  <c r="R1" i="27"/>
  <c r="Q1" i="27"/>
  <c r="AA36" i="27" l="1"/>
  <c r="AA35" i="27"/>
  <c r="AA25" i="27"/>
  <c r="AA39" i="27"/>
  <c r="AA33" i="27"/>
  <c r="AA26" i="27"/>
  <c r="AA30" i="27"/>
  <c r="AA32" i="27"/>
  <c r="AA27" i="27"/>
  <c r="AA29" i="27"/>
  <c r="AA34" i="27"/>
  <c r="AA28" i="27"/>
  <c r="AA31" i="27"/>
  <c r="AA37" i="27"/>
  <c r="T28" i="27"/>
  <c r="BC39" i="27"/>
  <c r="BC26" i="27"/>
  <c r="BC38" i="27"/>
  <c r="BC34" i="27"/>
  <c r="BC27" i="27"/>
  <c r="BC37" i="27"/>
  <c r="BC33" i="27"/>
  <c r="BC35" i="27"/>
  <c r="BC30" i="27"/>
  <c r="BC28" i="27"/>
  <c r="BC29" i="27"/>
  <c r="BC31" i="27"/>
  <c r="BC32" i="27"/>
  <c r="BC36" i="27"/>
  <c r="BC25" i="27"/>
  <c r="Z28" i="27"/>
  <c r="S9" i="27"/>
  <c r="Z37" i="27"/>
  <c r="Z33" i="27"/>
  <c r="Z29" i="27"/>
  <c r="Z38" i="27"/>
  <c r="Z34" i="27"/>
  <c r="Z30" i="27"/>
  <c r="Z26" i="27"/>
  <c r="Z36" i="27"/>
  <c r="Z32" i="27"/>
  <c r="Z39" i="27"/>
  <c r="Z35" i="27"/>
  <c r="Z31" i="27"/>
  <c r="Z27" i="27"/>
  <c r="AB20" i="27"/>
  <c r="S1" i="27"/>
  <c r="U28" i="27"/>
  <c r="U25" i="27"/>
  <c r="T37" i="27"/>
  <c r="T33" i="27"/>
  <c r="T29" i="27"/>
  <c r="T32" i="27"/>
  <c r="T38" i="27"/>
  <c r="T34" i="27"/>
  <c r="T30" i="27"/>
  <c r="T26" i="27"/>
  <c r="T39" i="27"/>
  <c r="T35" i="27"/>
  <c r="T31" i="27"/>
  <c r="T27" i="27"/>
  <c r="V20" i="27"/>
  <c r="V25" i="27" s="1"/>
  <c r="T36" i="27"/>
  <c r="U38" i="27"/>
  <c r="U34" i="27"/>
  <c r="U30" i="27"/>
  <c r="U26" i="27"/>
  <c r="U37" i="27"/>
  <c r="U29" i="27"/>
  <c r="U39" i="27"/>
  <c r="U35" i="27"/>
  <c r="U31" i="27"/>
  <c r="U27" i="27"/>
  <c r="U36" i="27"/>
  <c r="U33" i="27"/>
  <c r="S13" i="27"/>
  <c r="R20" i="27"/>
  <c r="S6" i="27"/>
  <c r="Q20" i="27"/>
  <c r="N23" i="27"/>
  <c r="P19" i="27"/>
  <c r="P18" i="27"/>
  <c r="P17" i="27"/>
  <c r="P16" i="27"/>
  <c r="P15" i="27"/>
  <c r="P14" i="27"/>
  <c r="O13" i="27"/>
  <c r="N13" i="27"/>
  <c r="P12" i="27"/>
  <c r="P11" i="27"/>
  <c r="P10" i="27"/>
  <c r="O9" i="27"/>
  <c r="N9" i="27"/>
  <c r="P8" i="27"/>
  <c r="P7" i="27"/>
  <c r="O6" i="27"/>
  <c r="N6" i="27"/>
  <c r="O1" i="27"/>
  <c r="N1" i="27"/>
  <c r="P9" i="27" l="1"/>
  <c r="AB39" i="27"/>
  <c r="AB34" i="27"/>
  <c r="AB26" i="27"/>
  <c r="AB38" i="27"/>
  <c r="AB27" i="27"/>
  <c r="AB30" i="27"/>
  <c r="AB33" i="27"/>
  <c r="AB35" i="27"/>
  <c r="AB29" i="27"/>
  <c r="AB36" i="27"/>
  <c r="AB32" i="27"/>
  <c r="AB37" i="27"/>
  <c r="AB28" i="27"/>
  <c r="AB31" i="27"/>
  <c r="AB25" i="27"/>
  <c r="V39" i="27"/>
  <c r="V38" i="27"/>
  <c r="V34" i="27"/>
  <c r="V26" i="27"/>
  <c r="V30" i="27"/>
  <c r="V33" i="27"/>
  <c r="V27" i="27"/>
  <c r="V35" i="27"/>
  <c r="V29" i="27"/>
  <c r="V28" i="27"/>
  <c r="V31" i="27"/>
  <c r="V32" i="27"/>
  <c r="V37" i="27"/>
  <c r="V36" i="27"/>
  <c r="P6" i="27"/>
  <c r="R38" i="27"/>
  <c r="R34" i="27"/>
  <c r="R30" i="27"/>
  <c r="R26" i="27"/>
  <c r="R39" i="27"/>
  <c r="R35" i="27"/>
  <c r="R31" i="27"/>
  <c r="R27" i="27"/>
  <c r="R36" i="27"/>
  <c r="R37" i="27"/>
  <c r="R33" i="27"/>
  <c r="R29" i="27"/>
  <c r="R28" i="27"/>
  <c r="R32" i="27"/>
  <c r="Q37" i="27"/>
  <c r="Q33" i="27"/>
  <c r="Q29" i="27"/>
  <c r="Q38" i="27"/>
  <c r="Q34" i="27"/>
  <c r="Q30" i="27"/>
  <c r="Q26" i="27"/>
  <c r="Q39" i="27"/>
  <c r="Q35" i="27"/>
  <c r="Q31" i="27"/>
  <c r="Q27" i="27"/>
  <c r="S20" i="27"/>
  <c r="S25" i="27" s="1"/>
  <c r="Q36" i="27"/>
  <c r="R25" i="27"/>
  <c r="Q28" i="27"/>
  <c r="Q32" i="27"/>
  <c r="Q25" i="27"/>
  <c r="P1" i="27"/>
  <c r="P13" i="27"/>
  <c r="O20" i="27"/>
  <c r="O25" i="27" s="1"/>
  <c r="N20" i="27"/>
  <c r="N25" i="27" s="1"/>
  <c r="S39" i="27" l="1"/>
  <c r="S27" i="27"/>
  <c r="S37" i="27"/>
  <c r="S34" i="27"/>
  <c r="S29" i="27"/>
  <c r="S38" i="27"/>
  <c r="S35" i="27"/>
  <c r="S30" i="27"/>
  <c r="S26" i="27"/>
  <c r="S36" i="27"/>
  <c r="S31" i="27"/>
  <c r="S28" i="27"/>
  <c r="S33" i="27"/>
  <c r="S32" i="27"/>
  <c r="N28" i="27"/>
  <c r="N32" i="27"/>
  <c r="N37" i="27"/>
  <c r="N33" i="27"/>
  <c r="N29" i="27"/>
  <c r="N39" i="27"/>
  <c r="N35" i="27"/>
  <c r="N31" i="27"/>
  <c r="N27" i="27"/>
  <c r="P20" i="27"/>
  <c r="N36" i="27"/>
  <c r="N38" i="27"/>
  <c r="N34" i="27"/>
  <c r="N30" i="27"/>
  <c r="N26" i="27"/>
  <c r="O38" i="27"/>
  <c r="O34" i="27"/>
  <c r="O30" i="27"/>
  <c r="O26" i="27"/>
  <c r="O36" i="27"/>
  <c r="O32" i="27"/>
  <c r="O37" i="27"/>
  <c r="O33" i="27"/>
  <c r="O29" i="27"/>
  <c r="O39" i="27"/>
  <c r="O35" i="27"/>
  <c r="O31" i="27"/>
  <c r="O27" i="27"/>
  <c r="O28" i="27"/>
  <c r="K23" i="27"/>
  <c r="M19" i="27"/>
  <c r="M18" i="27"/>
  <c r="M17" i="27"/>
  <c r="M16" i="27"/>
  <c r="M15" i="27"/>
  <c r="M14" i="27"/>
  <c r="L13" i="27"/>
  <c r="K13" i="27"/>
  <c r="M12" i="27"/>
  <c r="M11" i="27"/>
  <c r="M10" i="27"/>
  <c r="L9" i="27"/>
  <c r="K9" i="27"/>
  <c r="M8" i="27"/>
  <c r="M7" i="27"/>
  <c r="L6" i="27"/>
  <c r="K6" i="27"/>
  <c r="L1" i="27"/>
  <c r="K1" i="27"/>
  <c r="K20" i="27" l="1"/>
  <c r="K32" i="27" s="1"/>
  <c r="L20" i="27"/>
  <c r="L34" i="27" s="1"/>
  <c r="P39" i="27"/>
  <c r="P29" i="27"/>
  <c r="P38" i="27"/>
  <c r="P34" i="27"/>
  <c r="P26" i="27"/>
  <c r="P31" i="27"/>
  <c r="P37" i="27"/>
  <c r="P36" i="27"/>
  <c r="P27" i="27"/>
  <c r="P28" i="27"/>
  <c r="P35" i="27"/>
  <c r="P33" i="27"/>
  <c r="P25" i="27"/>
  <c r="P30" i="27"/>
  <c r="P32" i="27"/>
  <c r="M1" i="27"/>
  <c r="M9" i="27"/>
  <c r="M6" i="27"/>
  <c r="M13" i="27"/>
  <c r="H9" i="27"/>
  <c r="H13" i="27"/>
  <c r="K36" i="27" l="1"/>
  <c r="K37" i="27"/>
  <c r="K34" i="27"/>
  <c r="K35" i="27"/>
  <c r="K26" i="27"/>
  <c r="L30" i="27"/>
  <c r="K38" i="27"/>
  <c r="K39" i="27"/>
  <c r="K25" i="27"/>
  <c r="K29" i="27"/>
  <c r="L32" i="27"/>
  <c r="L28" i="27"/>
  <c r="L39" i="27"/>
  <c r="K31" i="27"/>
  <c r="L31" i="27"/>
  <c r="L36" i="27"/>
  <c r="L25" i="27"/>
  <c r="L26" i="27"/>
  <c r="K28" i="27"/>
  <c r="L33" i="27"/>
  <c r="K30" i="27"/>
  <c r="K27" i="27"/>
  <c r="L27" i="27"/>
  <c r="M20" i="27"/>
  <c r="M36" i="27" s="1"/>
  <c r="K33" i="27"/>
  <c r="L38" i="27"/>
  <c r="L37" i="27"/>
  <c r="L35" i="27"/>
  <c r="L29" i="27"/>
  <c r="H23" i="27"/>
  <c r="J19" i="27"/>
  <c r="J18" i="27"/>
  <c r="J17" i="27"/>
  <c r="J16" i="27"/>
  <c r="J15" i="27"/>
  <c r="J14" i="27"/>
  <c r="I13" i="27"/>
  <c r="J13" i="27" s="1"/>
  <c r="J12" i="27"/>
  <c r="J11" i="27"/>
  <c r="J10" i="27"/>
  <c r="I9" i="27"/>
  <c r="J9" i="27" s="1"/>
  <c r="J8" i="27"/>
  <c r="J7" i="27"/>
  <c r="I6" i="27"/>
  <c r="H6" i="27"/>
  <c r="H20" i="27" s="1"/>
  <c r="I1" i="27"/>
  <c r="H1" i="27"/>
  <c r="M30" i="27" l="1"/>
  <c r="M25" i="27"/>
  <c r="M32" i="27"/>
  <c r="M27" i="27"/>
  <c r="M37" i="27"/>
  <c r="M31" i="27"/>
  <c r="M28" i="27"/>
  <c r="M38" i="27"/>
  <c r="M33" i="27"/>
  <c r="M29" i="27"/>
  <c r="M39" i="27"/>
  <c r="M34" i="27"/>
  <c r="M35" i="27"/>
  <c r="M26" i="27"/>
  <c r="J1" i="27"/>
  <c r="J6" i="27"/>
  <c r="I20" i="27"/>
  <c r="X13" i="27"/>
  <c r="H37" i="27" l="1"/>
  <c r="H33" i="27"/>
  <c r="H29" i="27"/>
  <c r="H38" i="27"/>
  <c r="H34" i="27"/>
  <c r="H30" i="27"/>
  <c r="H26" i="27"/>
  <c r="H39" i="27"/>
  <c r="H35" i="27"/>
  <c r="H31" i="27"/>
  <c r="H27" i="27"/>
  <c r="J20" i="27"/>
  <c r="H36" i="27"/>
  <c r="H32" i="27"/>
  <c r="I38" i="27"/>
  <c r="I34" i="27"/>
  <c r="I30" i="27"/>
  <c r="I26" i="27"/>
  <c r="I39" i="27"/>
  <c r="I35" i="27"/>
  <c r="I31" i="27"/>
  <c r="I27" i="27"/>
  <c r="I36" i="27"/>
  <c r="I32" i="27"/>
  <c r="I37" i="27"/>
  <c r="I33" i="27"/>
  <c r="I29" i="27"/>
  <c r="H25" i="27"/>
  <c r="H28" i="27"/>
  <c r="I28" i="27"/>
  <c r="I25" i="27"/>
  <c r="E23" i="27"/>
  <c r="G19" i="27"/>
  <c r="G18" i="27"/>
  <c r="G17" i="27"/>
  <c r="G16" i="27"/>
  <c r="G15" i="27"/>
  <c r="G14" i="27"/>
  <c r="F13" i="27"/>
  <c r="E13" i="27"/>
  <c r="G12" i="27"/>
  <c r="G11" i="27"/>
  <c r="G10" i="27"/>
  <c r="F9" i="27"/>
  <c r="E9" i="27"/>
  <c r="G8" i="27"/>
  <c r="G7" i="27"/>
  <c r="F6" i="27"/>
  <c r="E6" i="27"/>
  <c r="F1" i="27"/>
  <c r="E1" i="27"/>
  <c r="G13" i="27" l="1"/>
  <c r="J39" i="27"/>
  <c r="J29" i="27"/>
  <c r="J38" i="27"/>
  <c r="J34" i="27"/>
  <c r="J26" i="27"/>
  <c r="J27" i="27"/>
  <c r="J28" i="27"/>
  <c r="J25" i="27"/>
  <c r="J32" i="27"/>
  <c r="J31" i="27"/>
  <c r="J36" i="27"/>
  <c r="J33" i="27"/>
  <c r="J35" i="27"/>
  <c r="J30" i="27"/>
  <c r="J37" i="27"/>
  <c r="G6" i="27"/>
  <c r="F20" i="27"/>
  <c r="F28" i="27" s="1"/>
  <c r="G1" i="27"/>
  <c r="G9" i="27"/>
  <c r="E20" i="27"/>
  <c r="E25" i="27" s="1"/>
  <c r="B23" i="27"/>
  <c r="D19" i="27"/>
  <c r="D18" i="27"/>
  <c r="D17" i="27"/>
  <c r="D16" i="27"/>
  <c r="D15" i="27"/>
  <c r="D14" i="27"/>
  <c r="C13" i="27"/>
  <c r="B13" i="27"/>
  <c r="D12" i="27"/>
  <c r="D11" i="27"/>
  <c r="D10" i="27"/>
  <c r="C9" i="27"/>
  <c r="B9" i="27"/>
  <c r="D8" i="27"/>
  <c r="D7" i="27"/>
  <c r="C6" i="27"/>
  <c r="B6" i="27"/>
  <c r="C1" i="27"/>
  <c r="B1" i="27"/>
  <c r="C20" i="27" l="1"/>
  <c r="C30" i="27" s="1"/>
  <c r="D13" i="27"/>
  <c r="F25" i="27"/>
  <c r="E28" i="27"/>
  <c r="E37" i="27"/>
  <c r="E33" i="27"/>
  <c r="E29" i="27"/>
  <c r="E36" i="27"/>
  <c r="E32" i="27"/>
  <c r="E38" i="27"/>
  <c r="E34" i="27"/>
  <c r="E30" i="27"/>
  <c r="E26" i="27"/>
  <c r="E39" i="27"/>
  <c r="E35" i="27"/>
  <c r="E31" i="27"/>
  <c r="E27" i="27"/>
  <c r="G20" i="27"/>
  <c r="F38" i="27"/>
  <c r="F34" i="27"/>
  <c r="F30" i="27"/>
  <c r="F26" i="27"/>
  <c r="F37" i="27"/>
  <c r="F33" i="27"/>
  <c r="F29" i="27"/>
  <c r="F39" i="27"/>
  <c r="F35" i="27"/>
  <c r="F31" i="27"/>
  <c r="F27" i="27"/>
  <c r="F36" i="27"/>
  <c r="F32" i="27"/>
  <c r="D1" i="27"/>
  <c r="D9" i="27"/>
  <c r="D6" i="27"/>
  <c r="B20" i="27"/>
  <c r="B25" i="27" s="1"/>
  <c r="BD36" i="27"/>
  <c r="W23" i="27"/>
  <c r="Y19" i="27"/>
  <c r="Y18" i="27"/>
  <c r="Y17" i="27"/>
  <c r="Y16" i="27"/>
  <c r="Y15" i="27"/>
  <c r="Y14" i="27"/>
  <c r="Y12" i="27"/>
  <c r="Y11" i="27"/>
  <c r="Y10" i="27"/>
  <c r="X9" i="27"/>
  <c r="Y8" i="27"/>
  <c r="Y7" i="27"/>
  <c r="X6" i="27"/>
  <c r="W6" i="27"/>
  <c r="X1" i="27"/>
  <c r="W1" i="27"/>
  <c r="C38" i="27" l="1"/>
  <c r="C27" i="27"/>
  <c r="C31" i="27"/>
  <c r="C35" i="27"/>
  <c r="C34" i="27"/>
  <c r="C25" i="27"/>
  <c r="C39" i="27"/>
  <c r="C32" i="27"/>
  <c r="C29" i="27"/>
  <c r="C28" i="27"/>
  <c r="C36" i="27"/>
  <c r="C26" i="27"/>
  <c r="C33" i="27"/>
  <c r="C37" i="27"/>
  <c r="B28" i="27"/>
  <c r="G39" i="27"/>
  <c r="G38" i="27"/>
  <c r="G34" i="27"/>
  <c r="G26" i="27"/>
  <c r="G29" i="27"/>
  <c r="G30" i="27"/>
  <c r="G33" i="27"/>
  <c r="G36" i="27"/>
  <c r="G31" i="27"/>
  <c r="G35" i="27"/>
  <c r="G32" i="27"/>
  <c r="G37" i="27"/>
  <c r="G25" i="27"/>
  <c r="G27" i="27"/>
  <c r="G28" i="27"/>
  <c r="B37" i="27"/>
  <c r="B33" i="27"/>
  <c r="B29" i="27"/>
  <c r="B36" i="27"/>
  <c r="B38" i="27"/>
  <c r="B34" i="27"/>
  <c r="B30" i="27"/>
  <c r="B26" i="27"/>
  <c r="B32" i="27"/>
  <c r="B39" i="27"/>
  <c r="B35" i="27"/>
  <c r="B31" i="27"/>
  <c r="B27" i="27"/>
  <c r="D20" i="27"/>
  <c r="Y9" i="27"/>
  <c r="W20" i="27"/>
  <c r="W33" i="27" s="1"/>
  <c r="X20" i="27"/>
  <c r="X32" i="27" s="1"/>
  <c r="Y1" i="27"/>
  <c r="Y6" i="27"/>
  <c r="Y13" i="27"/>
  <c r="BM13" i="26"/>
  <c r="BM9" i="26"/>
  <c r="BJ23" i="26"/>
  <c r="BL19" i="26"/>
  <c r="BL18" i="26"/>
  <c r="BL17" i="26"/>
  <c r="BL16" i="26"/>
  <c r="BL15" i="26"/>
  <c r="BL14" i="26"/>
  <c r="BK13" i="26"/>
  <c r="BJ13" i="26"/>
  <c r="BL12" i="26"/>
  <c r="BL11" i="26"/>
  <c r="BL10" i="26"/>
  <c r="BK9" i="26"/>
  <c r="BJ9" i="26"/>
  <c r="BL8" i="26"/>
  <c r="BL7" i="26"/>
  <c r="BK6" i="26"/>
  <c r="BJ6" i="26"/>
  <c r="BK1" i="26"/>
  <c r="BJ1" i="26"/>
  <c r="BK20" i="26" l="1"/>
  <c r="BK31" i="26" s="1"/>
  <c r="BL13" i="26"/>
  <c r="BL1" i="26"/>
  <c r="W32" i="27"/>
  <c r="W31" i="27"/>
  <c r="W25" i="27"/>
  <c r="W39" i="27"/>
  <c r="W26" i="27"/>
  <c r="W27" i="27"/>
  <c r="W36" i="27"/>
  <c r="W28" i="27"/>
  <c r="W30" i="27"/>
  <c r="X34" i="27"/>
  <c r="X27" i="27"/>
  <c r="X25" i="27"/>
  <c r="Y20" i="27"/>
  <c r="Y35" i="27" s="1"/>
  <c r="X31" i="27"/>
  <c r="X37" i="27"/>
  <c r="X29" i="27"/>
  <c r="X30" i="27"/>
  <c r="D39" i="27"/>
  <c r="D38" i="27"/>
  <c r="D26" i="27"/>
  <c r="D34" i="27"/>
  <c r="D27" i="27"/>
  <c r="D28" i="27"/>
  <c r="D31" i="27"/>
  <c r="D29" i="27"/>
  <c r="D36" i="27"/>
  <c r="D33" i="27"/>
  <c r="D30" i="27"/>
  <c r="D35" i="27"/>
  <c r="D32" i="27"/>
  <c r="D37" i="27"/>
  <c r="D25" i="27"/>
  <c r="W35" i="27"/>
  <c r="W38" i="27"/>
  <c r="W34" i="27"/>
  <c r="W29" i="27"/>
  <c r="W37" i="27"/>
  <c r="X28" i="27"/>
  <c r="X33" i="27"/>
  <c r="X35" i="27"/>
  <c r="X38" i="27"/>
  <c r="BL9" i="26"/>
  <c r="X26" i="27"/>
  <c r="X36" i="27"/>
  <c r="X39" i="27"/>
  <c r="BK38" i="26"/>
  <c r="BL6" i="26"/>
  <c r="BJ20" i="26"/>
  <c r="BJ28" i="26" s="1"/>
  <c r="BK28" i="26" l="1"/>
  <c r="BK37" i="26"/>
  <c r="BK30" i="26"/>
  <c r="BK36" i="26"/>
  <c r="BK35" i="26"/>
  <c r="BK33" i="26"/>
  <c r="BK39" i="26"/>
  <c r="BK32" i="26"/>
  <c r="BK26" i="26"/>
  <c r="BK29" i="26"/>
  <c r="BK34" i="26"/>
  <c r="BK27" i="26"/>
  <c r="BK25" i="26"/>
  <c r="Y29" i="27"/>
  <c r="Y27" i="27"/>
  <c r="Y33" i="27"/>
  <c r="Y31" i="27"/>
  <c r="Y38" i="27"/>
  <c r="Y37" i="27"/>
  <c r="Y39" i="27"/>
  <c r="Y25" i="27"/>
  <c r="Y32" i="27"/>
  <c r="Y30" i="27"/>
  <c r="Y36" i="27"/>
  <c r="Y28" i="27"/>
  <c r="Y26" i="27"/>
  <c r="Y34" i="27"/>
  <c r="BJ37" i="26"/>
  <c r="BJ33" i="26"/>
  <c r="BJ29" i="26"/>
  <c r="BJ38" i="26"/>
  <c r="BJ34" i="26"/>
  <c r="BJ30" i="26"/>
  <c r="BJ26" i="26"/>
  <c r="BJ36" i="26"/>
  <c r="BJ39" i="26"/>
  <c r="BJ35" i="26"/>
  <c r="BJ31" i="26"/>
  <c r="BJ27" i="26"/>
  <c r="BL20" i="26"/>
  <c r="BL25" i="26" s="1"/>
  <c r="BJ32" i="26"/>
  <c r="BJ25" i="26"/>
  <c r="BL39" i="26" l="1"/>
  <c r="BL38" i="26"/>
  <c r="BL34" i="26"/>
  <c r="BL26" i="26"/>
  <c r="BL27" i="26"/>
  <c r="BL37" i="26"/>
  <c r="BL30" i="26"/>
  <c r="BL28" i="26"/>
  <c r="BL29" i="26"/>
  <c r="BL32" i="26"/>
  <c r="BL31" i="26"/>
  <c r="BL36" i="26"/>
  <c r="BL33" i="26"/>
  <c r="BL35" i="26"/>
  <c r="BG23" i="26" l="1"/>
  <c r="BI19" i="26"/>
  <c r="BI18" i="26"/>
  <c r="BI17" i="26"/>
  <c r="BI16" i="26"/>
  <c r="BI15" i="26"/>
  <c r="BI14" i="26"/>
  <c r="BH13" i="26"/>
  <c r="BG13" i="26"/>
  <c r="BI12" i="26"/>
  <c r="BI11" i="26"/>
  <c r="BI10" i="26"/>
  <c r="BH9" i="26"/>
  <c r="BG9" i="26"/>
  <c r="BI8" i="26"/>
  <c r="BI7" i="26"/>
  <c r="BH6" i="26"/>
  <c r="BG6" i="26"/>
  <c r="BH1" i="26"/>
  <c r="BG1" i="26"/>
  <c r="BH20" i="26" l="1"/>
  <c r="BH30" i="26" s="1"/>
  <c r="BI13" i="26"/>
  <c r="BI9" i="26"/>
  <c r="BI6" i="26"/>
  <c r="BI1" i="26"/>
  <c r="BG20" i="26"/>
  <c r="BG28" i="26" s="1"/>
  <c r="BD23" i="26"/>
  <c r="BF19" i="26"/>
  <c r="BF18" i="26"/>
  <c r="BF17" i="26"/>
  <c r="BF16" i="26"/>
  <c r="BF15" i="26"/>
  <c r="BF14" i="26"/>
  <c r="BE13" i="26"/>
  <c r="BD13" i="26"/>
  <c r="BF12" i="26"/>
  <c r="BF11" i="26"/>
  <c r="BF10" i="26"/>
  <c r="BE9" i="26"/>
  <c r="BD9" i="26"/>
  <c r="BF8" i="26"/>
  <c r="BF7" i="26"/>
  <c r="BE6" i="26"/>
  <c r="BD6" i="26"/>
  <c r="BE1" i="26"/>
  <c r="BD1" i="26"/>
  <c r="BH37" i="26" l="1"/>
  <c r="BH27" i="26"/>
  <c r="BH36" i="26"/>
  <c r="BH39" i="26"/>
  <c r="BH25" i="26"/>
  <c r="BH34" i="26"/>
  <c r="BH32" i="26"/>
  <c r="BH28" i="26"/>
  <c r="BH29" i="26"/>
  <c r="BH31" i="26"/>
  <c r="BH33" i="26"/>
  <c r="BH38" i="26"/>
  <c r="BH26" i="26"/>
  <c r="BH35" i="26"/>
  <c r="BF13" i="26"/>
  <c r="BG37" i="26"/>
  <c r="BG33" i="26"/>
  <c r="BG29" i="26"/>
  <c r="BG31" i="26"/>
  <c r="BG38" i="26"/>
  <c r="BG34" i="26"/>
  <c r="BG30" i="26"/>
  <c r="BG26" i="26"/>
  <c r="BG39" i="26"/>
  <c r="BG35" i="26"/>
  <c r="BG27" i="26"/>
  <c r="BI20" i="26"/>
  <c r="BG36" i="26"/>
  <c r="BG32" i="26"/>
  <c r="BG25" i="26"/>
  <c r="BF6" i="26"/>
  <c r="BF1" i="26"/>
  <c r="BF9" i="26"/>
  <c r="BE20" i="26"/>
  <c r="BE25" i="26" s="1"/>
  <c r="BD20" i="26"/>
  <c r="BD28" i="26" s="1"/>
  <c r="BA23" i="26"/>
  <c r="BC19" i="26"/>
  <c r="BC18" i="26"/>
  <c r="BC17" i="26"/>
  <c r="BC16" i="26"/>
  <c r="BC15" i="26"/>
  <c r="BC14" i="26"/>
  <c r="BB13" i="26"/>
  <c r="BA13" i="26"/>
  <c r="BC12" i="26"/>
  <c r="BC11" i="26"/>
  <c r="BC10" i="26"/>
  <c r="BB9" i="26"/>
  <c r="BA9" i="26"/>
  <c r="BC8" i="26"/>
  <c r="BC7" i="26"/>
  <c r="BB6" i="26"/>
  <c r="BA6" i="26"/>
  <c r="BB1" i="26"/>
  <c r="BA1" i="26"/>
  <c r="BC13" i="26" l="1"/>
  <c r="BC6" i="26"/>
  <c r="BI39" i="26"/>
  <c r="BI26" i="26"/>
  <c r="BI29" i="26"/>
  <c r="BI38" i="26"/>
  <c r="BI34" i="26"/>
  <c r="BI27" i="26"/>
  <c r="BI37" i="26"/>
  <c r="BI32" i="26"/>
  <c r="BI36" i="26"/>
  <c r="BI35" i="26"/>
  <c r="BI30" i="26"/>
  <c r="BI28" i="26"/>
  <c r="BI31" i="26"/>
  <c r="BI33" i="26"/>
  <c r="BI25" i="26"/>
  <c r="BE38" i="26"/>
  <c r="BE34" i="26"/>
  <c r="BE30" i="26"/>
  <c r="BE26" i="26"/>
  <c r="BE37" i="26"/>
  <c r="BE33" i="26"/>
  <c r="BE29" i="26"/>
  <c r="BE39" i="26"/>
  <c r="BE35" i="26"/>
  <c r="BE31" i="26"/>
  <c r="BE27" i="26"/>
  <c r="BE36" i="26"/>
  <c r="BE32" i="26"/>
  <c r="BE28" i="26"/>
  <c r="BD37" i="26"/>
  <c r="BD33" i="26"/>
  <c r="BD29" i="26"/>
  <c r="BD35" i="26"/>
  <c r="BD31" i="26"/>
  <c r="BD36" i="26"/>
  <c r="BD32" i="26"/>
  <c r="BD38" i="26"/>
  <c r="BD34" i="26"/>
  <c r="BD30" i="26"/>
  <c r="BD26" i="26"/>
  <c r="BD39" i="26"/>
  <c r="BD27" i="26"/>
  <c r="BF20" i="26"/>
  <c r="BD25" i="26"/>
  <c r="BC1" i="26"/>
  <c r="BC9" i="26"/>
  <c r="BB20" i="26"/>
  <c r="BB25" i="26" s="1"/>
  <c r="BA20" i="26"/>
  <c r="BA25" i="26" s="1"/>
  <c r="BN13" i="26"/>
  <c r="BF39" i="26" l="1"/>
  <c r="BF38" i="26"/>
  <c r="BF34" i="26"/>
  <c r="BF26" i="26"/>
  <c r="BF29" i="26"/>
  <c r="BF27" i="26"/>
  <c r="BF37" i="26"/>
  <c r="BF32" i="26"/>
  <c r="BF31" i="26"/>
  <c r="BF36" i="26"/>
  <c r="BF33" i="26"/>
  <c r="BF35" i="26"/>
  <c r="BF30" i="26"/>
  <c r="BF25" i="26"/>
  <c r="BF28" i="26"/>
  <c r="BB38" i="26"/>
  <c r="BB34" i="26"/>
  <c r="BB30" i="26"/>
  <c r="BB26" i="26"/>
  <c r="BB32" i="26"/>
  <c r="BB37" i="26"/>
  <c r="BB33" i="26"/>
  <c r="BB29" i="26"/>
  <c r="BB39" i="26"/>
  <c r="BB35" i="26"/>
  <c r="BB31" i="26"/>
  <c r="BB27" i="26"/>
  <c r="BB36" i="26"/>
  <c r="BB28" i="26"/>
  <c r="BA37" i="26"/>
  <c r="BA33" i="26"/>
  <c r="BA29" i="26"/>
  <c r="BA35" i="26"/>
  <c r="BC20" i="26"/>
  <c r="BA36" i="26"/>
  <c r="BA32" i="26"/>
  <c r="BA38" i="26"/>
  <c r="BA34" i="26"/>
  <c r="BA30" i="26"/>
  <c r="BA26" i="26"/>
  <c r="BA39" i="26"/>
  <c r="BA31" i="26"/>
  <c r="BA27" i="26"/>
  <c r="BA28" i="26"/>
  <c r="AX23" i="26"/>
  <c r="AZ19" i="26"/>
  <c r="AZ18" i="26"/>
  <c r="AZ17" i="26"/>
  <c r="AZ16" i="26"/>
  <c r="AZ15" i="26"/>
  <c r="AZ14" i="26"/>
  <c r="AY13" i="26"/>
  <c r="AX13" i="26"/>
  <c r="AZ12" i="26"/>
  <c r="AZ11" i="26"/>
  <c r="AZ10" i="26"/>
  <c r="AY9" i="26"/>
  <c r="AX9" i="26"/>
  <c r="AZ8" i="26"/>
  <c r="AZ7" i="26"/>
  <c r="AY6" i="26"/>
  <c r="AX6" i="26"/>
  <c r="AY1" i="26"/>
  <c r="AX1" i="26"/>
  <c r="AZ9" i="26" l="1"/>
  <c r="BC39" i="26"/>
  <c r="BC38" i="26"/>
  <c r="BC34" i="26"/>
  <c r="BC29" i="26"/>
  <c r="BC26" i="26"/>
  <c r="BC27" i="26"/>
  <c r="BC25" i="26"/>
  <c r="BC36" i="26"/>
  <c r="BC32" i="26"/>
  <c r="BC31" i="26"/>
  <c r="BC33" i="26"/>
  <c r="BC35" i="26"/>
  <c r="BC37" i="26"/>
  <c r="BC30" i="26"/>
  <c r="BC28" i="26"/>
  <c r="AZ6" i="26"/>
  <c r="AZ1" i="26"/>
  <c r="AZ13" i="26"/>
  <c r="AY20" i="26"/>
  <c r="AY25" i="26" s="1"/>
  <c r="AX20" i="26"/>
  <c r="AX32" i="26" s="1"/>
  <c r="AX28" i="26" l="1"/>
  <c r="AX37" i="26"/>
  <c r="AX33" i="26"/>
  <c r="AX29" i="26"/>
  <c r="AX39" i="26"/>
  <c r="AX35" i="26"/>
  <c r="AX31" i="26"/>
  <c r="AX27" i="26"/>
  <c r="AZ20" i="26"/>
  <c r="AX36" i="26"/>
  <c r="AX38" i="26"/>
  <c r="AX34" i="26"/>
  <c r="AX30" i="26"/>
  <c r="AX26" i="26"/>
  <c r="AY38" i="26"/>
  <c r="AY34" i="26"/>
  <c r="AY30" i="26"/>
  <c r="AY26" i="26"/>
  <c r="AY36" i="26"/>
  <c r="AY32" i="26"/>
  <c r="AY37" i="26"/>
  <c r="AY33" i="26"/>
  <c r="AY29" i="26"/>
  <c r="AY39" i="26"/>
  <c r="AY35" i="26"/>
  <c r="AY31" i="26"/>
  <c r="AY27" i="26"/>
  <c r="AY28" i="26"/>
  <c r="AX25" i="26"/>
  <c r="AU23" i="26"/>
  <c r="AW19" i="26"/>
  <c r="AW18" i="26"/>
  <c r="AW17" i="26"/>
  <c r="AW16" i="26"/>
  <c r="AW15" i="26"/>
  <c r="AW14" i="26"/>
  <c r="AV13" i="26"/>
  <c r="AU13" i="26"/>
  <c r="AW12" i="26"/>
  <c r="AW11" i="26"/>
  <c r="AW10" i="26"/>
  <c r="AV9" i="26"/>
  <c r="AU9" i="26"/>
  <c r="AW8" i="26"/>
  <c r="AW7" i="26"/>
  <c r="AV6" i="26"/>
  <c r="AU6" i="26"/>
  <c r="AV1" i="26"/>
  <c r="AU1" i="26"/>
  <c r="AW6" i="26" l="1"/>
  <c r="AV20" i="26"/>
  <c r="AV39" i="26" s="1"/>
  <c r="AZ39" i="26"/>
  <c r="AZ29" i="26"/>
  <c r="AZ38" i="26"/>
  <c r="AZ34" i="26"/>
  <c r="AZ26" i="26"/>
  <c r="AZ33" i="26"/>
  <c r="AZ37" i="26"/>
  <c r="AZ28" i="26"/>
  <c r="AZ30" i="26"/>
  <c r="AZ36" i="26"/>
  <c r="AZ31" i="26"/>
  <c r="AZ35" i="26"/>
  <c r="AZ27" i="26"/>
  <c r="AZ25" i="26"/>
  <c r="AZ32" i="26"/>
  <c r="AU20" i="26"/>
  <c r="AU34" i="26" s="1"/>
  <c r="AW1" i="26"/>
  <c r="AW13" i="26"/>
  <c r="AW9" i="26"/>
  <c r="AR23" i="26"/>
  <c r="AT19" i="26"/>
  <c r="AT18" i="26"/>
  <c r="AT17" i="26"/>
  <c r="AT16" i="26"/>
  <c r="AT15" i="26"/>
  <c r="AT14" i="26"/>
  <c r="AS13" i="26"/>
  <c r="AR13" i="26"/>
  <c r="AT12" i="26"/>
  <c r="AT11" i="26"/>
  <c r="AT10" i="26"/>
  <c r="AS9" i="26"/>
  <c r="AR9" i="26"/>
  <c r="AT8" i="26"/>
  <c r="AT7" i="26"/>
  <c r="AS6" i="26"/>
  <c r="AR6" i="26"/>
  <c r="AS1" i="26"/>
  <c r="AR1" i="26"/>
  <c r="AU31" i="26" l="1"/>
  <c r="AU30" i="26"/>
  <c r="AU37" i="26"/>
  <c r="AU38" i="26"/>
  <c r="AV33" i="26"/>
  <c r="AV31" i="26"/>
  <c r="AV29" i="26"/>
  <c r="AV28" i="26"/>
  <c r="AU33" i="26"/>
  <c r="AV25" i="26"/>
  <c r="AU29" i="26"/>
  <c r="AV26" i="26"/>
  <c r="AV35" i="26"/>
  <c r="AU36" i="26"/>
  <c r="AU32" i="26"/>
  <c r="AV27" i="26"/>
  <c r="AV30" i="26"/>
  <c r="AV34" i="26"/>
  <c r="AV37" i="26"/>
  <c r="AU26" i="26"/>
  <c r="AU35" i="26"/>
  <c r="AU28" i="26"/>
  <c r="AU39" i="26"/>
  <c r="AU27" i="26"/>
  <c r="AU25" i="26"/>
  <c r="AV38" i="26"/>
  <c r="AV36" i="26"/>
  <c r="AW20" i="26"/>
  <c r="AW30" i="26" s="1"/>
  <c r="AV32" i="26"/>
  <c r="AT1" i="26"/>
  <c r="AS20" i="26"/>
  <c r="AS34" i="26" s="1"/>
  <c r="AT13" i="26"/>
  <c r="AT9" i="26"/>
  <c r="AT6" i="26"/>
  <c r="AR20" i="26"/>
  <c r="AS36" i="26" l="1"/>
  <c r="AS35" i="26"/>
  <c r="AS26" i="26"/>
  <c r="AS32" i="26"/>
  <c r="AW25" i="26"/>
  <c r="AS33" i="26"/>
  <c r="AS38" i="26"/>
  <c r="AW27" i="26"/>
  <c r="AS37" i="26"/>
  <c r="AS28" i="26"/>
  <c r="AW26" i="26"/>
  <c r="AW29" i="26"/>
  <c r="AS39" i="26"/>
  <c r="AS27" i="26"/>
  <c r="AS30" i="26"/>
  <c r="AW33" i="26"/>
  <c r="AW39" i="26"/>
  <c r="AW34" i="26"/>
  <c r="AW32" i="26"/>
  <c r="AW35" i="26"/>
  <c r="AW37" i="26"/>
  <c r="AS25" i="26"/>
  <c r="AS29" i="26"/>
  <c r="AS31" i="26"/>
  <c r="AW31" i="26"/>
  <c r="AW28" i="26"/>
  <c r="AW36" i="26"/>
  <c r="AW38" i="26"/>
  <c r="AR37" i="26"/>
  <c r="AR33" i="26"/>
  <c r="AR29" i="26"/>
  <c r="AR38" i="26"/>
  <c r="AR34" i="26"/>
  <c r="AR30" i="26"/>
  <c r="AR26" i="26"/>
  <c r="AR36" i="26"/>
  <c r="AR32" i="26"/>
  <c r="AR39" i="26"/>
  <c r="AR35" i="26"/>
  <c r="AR31" i="26"/>
  <c r="AR27" i="26"/>
  <c r="AT20" i="26"/>
  <c r="AR28" i="26"/>
  <c r="AR25" i="26"/>
  <c r="BO14" i="26"/>
  <c r="BO15" i="26"/>
  <c r="BO16" i="26"/>
  <c r="AO23" i="26"/>
  <c r="AQ19" i="26"/>
  <c r="AQ18" i="26"/>
  <c r="AQ17" i="26"/>
  <c r="AQ16" i="26"/>
  <c r="AQ15" i="26"/>
  <c r="AQ14" i="26"/>
  <c r="AP13" i="26"/>
  <c r="AO13" i="26"/>
  <c r="AQ12" i="26"/>
  <c r="AQ11" i="26"/>
  <c r="AQ10" i="26"/>
  <c r="AP9" i="26"/>
  <c r="AO9" i="26"/>
  <c r="AQ8" i="26"/>
  <c r="AQ7" i="26"/>
  <c r="AP6" i="26"/>
  <c r="AO6" i="26"/>
  <c r="AP1" i="26"/>
  <c r="AO1" i="26"/>
  <c r="AQ13" i="26" l="1"/>
  <c r="AO20" i="26"/>
  <c r="AO39" i="26" s="1"/>
  <c r="AT39" i="26"/>
  <c r="AT38" i="26"/>
  <c r="AT34" i="26"/>
  <c r="AT26" i="26"/>
  <c r="AT29" i="26"/>
  <c r="AT27" i="26"/>
  <c r="AT33" i="26"/>
  <c r="AT31" i="26"/>
  <c r="AT32" i="26"/>
  <c r="AT37" i="26"/>
  <c r="AT30" i="26"/>
  <c r="AT36" i="26"/>
  <c r="AT28" i="26"/>
  <c r="AT35" i="26"/>
  <c r="AT25" i="26"/>
  <c r="AQ6" i="26"/>
  <c r="AQ1" i="26"/>
  <c r="AP20" i="26"/>
  <c r="AP34" i="26" s="1"/>
  <c r="AQ9" i="26"/>
  <c r="AL23" i="26"/>
  <c r="AN19" i="26"/>
  <c r="AN18" i="26"/>
  <c r="AN17" i="26"/>
  <c r="AN16" i="26"/>
  <c r="AN15" i="26"/>
  <c r="AN14" i="26"/>
  <c r="AM13" i="26"/>
  <c r="AL13" i="26"/>
  <c r="AN12" i="26"/>
  <c r="AN11" i="26"/>
  <c r="AN10" i="26"/>
  <c r="AM9" i="26"/>
  <c r="AL9" i="26"/>
  <c r="AN8" i="26"/>
  <c r="AN7" i="26"/>
  <c r="AM6" i="26"/>
  <c r="AL6" i="26"/>
  <c r="AM1" i="26"/>
  <c r="AL1" i="26"/>
  <c r="AO34" i="26" l="1"/>
  <c r="AO28" i="26"/>
  <c r="AO29" i="26"/>
  <c r="AO32" i="26"/>
  <c r="AO35" i="26"/>
  <c r="AO37" i="26"/>
  <c r="AO26" i="26"/>
  <c r="AO27" i="26"/>
  <c r="AO25" i="26"/>
  <c r="AO38" i="26"/>
  <c r="AO31" i="26"/>
  <c r="AO33" i="26"/>
  <c r="AP36" i="26"/>
  <c r="AP29" i="26"/>
  <c r="AP25" i="26"/>
  <c r="AP26" i="26"/>
  <c r="AO30" i="26"/>
  <c r="AO36" i="26"/>
  <c r="AN13" i="26"/>
  <c r="AN1" i="26"/>
  <c r="AM20" i="26"/>
  <c r="AM26" i="26" s="1"/>
  <c r="AP38" i="26"/>
  <c r="AN9" i="26"/>
  <c r="AP37" i="26"/>
  <c r="AQ20" i="26"/>
  <c r="AQ38" i="26" s="1"/>
  <c r="AP39" i="26"/>
  <c r="AP27" i="26"/>
  <c r="AP35" i="26"/>
  <c r="AP30" i="26"/>
  <c r="AP32" i="26"/>
  <c r="AP28" i="26"/>
  <c r="AP33" i="26"/>
  <c r="AP31" i="26"/>
  <c r="AN6" i="26"/>
  <c r="AL20" i="26"/>
  <c r="AI23" i="26"/>
  <c r="AK19" i="26"/>
  <c r="AK18" i="26"/>
  <c r="AK17" i="26"/>
  <c r="AK16" i="26"/>
  <c r="AK15" i="26"/>
  <c r="AK14" i="26"/>
  <c r="AJ13" i="26"/>
  <c r="AI13" i="26"/>
  <c r="AK12" i="26"/>
  <c r="AK11" i="26"/>
  <c r="AK10" i="26"/>
  <c r="AJ9" i="26"/>
  <c r="AI9" i="26"/>
  <c r="AK8" i="26"/>
  <c r="AK7" i="26"/>
  <c r="AJ6" i="26"/>
  <c r="AI6" i="26"/>
  <c r="AJ1" i="26"/>
  <c r="AI1" i="26"/>
  <c r="AQ39" i="26" l="1"/>
  <c r="AM31" i="26"/>
  <c r="AM39" i="26"/>
  <c r="AM25" i="26"/>
  <c r="AM34" i="26"/>
  <c r="AM28" i="26"/>
  <c r="AM38" i="26"/>
  <c r="AM36" i="26"/>
  <c r="AM29" i="26"/>
  <c r="AQ30" i="26"/>
  <c r="AM27" i="26"/>
  <c r="AM33" i="26"/>
  <c r="AQ25" i="26"/>
  <c r="AM37" i="26"/>
  <c r="AM35" i="26"/>
  <c r="AM30" i="26"/>
  <c r="AQ37" i="26"/>
  <c r="AQ28" i="26"/>
  <c r="AK13" i="26"/>
  <c r="AQ33" i="26"/>
  <c r="AQ35" i="26"/>
  <c r="AQ31" i="26"/>
  <c r="AQ34" i="26"/>
  <c r="AQ27" i="26"/>
  <c r="AQ32" i="26"/>
  <c r="AQ29" i="26"/>
  <c r="AQ26" i="26"/>
  <c r="AM32" i="26"/>
  <c r="AQ36" i="26"/>
  <c r="AK6" i="26"/>
  <c r="AL37" i="26"/>
  <c r="AL33" i="26"/>
  <c r="AL29" i="26"/>
  <c r="AL36" i="26"/>
  <c r="AL32" i="26"/>
  <c r="AL38" i="26"/>
  <c r="AL34" i="26"/>
  <c r="AL30" i="26"/>
  <c r="AL26" i="26"/>
  <c r="AL39" i="26"/>
  <c r="AL35" i="26"/>
  <c r="AL31" i="26"/>
  <c r="AL27" i="26"/>
  <c r="AN20" i="26"/>
  <c r="AN25" i="26" s="1"/>
  <c r="AL25" i="26"/>
  <c r="AL28" i="26"/>
  <c r="AK1" i="26"/>
  <c r="AK9" i="26"/>
  <c r="AJ20" i="26"/>
  <c r="AJ25" i="26" s="1"/>
  <c r="AI20" i="26"/>
  <c r="AI25" i="26" s="1"/>
  <c r="AN39" i="26" l="1"/>
  <c r="AN38" i="26"/>
  <c r="AN26" i="26"/>
  <c r="AN29" i="26"/>
  <c r="AN34" i="26"/>
  <c r="AN27" i="26"/>
  <c r="AN28" i="26"/>
  <c r="AN30" i="26"/>
  <c r="AN36" i="26"/>
  <c r="AN35" i="26"/>
  <c r="AN32" i="26"/>
  <c r="AN31" i="26"/>
  <c r="AN33" i="26"/>
  <c r="AN37" i="26"/>
  <c r="AI28" i="26"/>
  <c r="AJ38" i="26"/>
  <c r="AJ34" i="26"/>
  <c r="AJ30" i="26"/>
  <c r="AJ26" i="26"/>
  <c r="AJ37" i="26"/>
  <c r="AJ33" i="26"/>
  <c r="AJ29" i="26"/>
  <c r="AJ39" i="26"/>
  <c r="AJ35" i="26"/>
  <c r="AJ31" i="26"/>
  <c r="AJ27" i="26"/>
  <c r="AJ36" i="26"/>
  <c r="AJ32" i="26"/>
  <c r="AJ28" i="26"/>
  <c r="AI37" i="26"/>
  <c r="AI33" i="26"/>
  <c r="AI29" i="26"/>
  <c r="AI35" i="26"/>
  <c r="AI36" i="26"/>
  <c r="AI32" i="26"/>
  <c r="AI38" i="26"/>
  <c r="AI34" i="26"/>
  <c r="AI30" i="26"/>
  <c r="AI26" i="26"/>
  <c r="AI39" i="26"/>
  <c r="AI31" i="26"/>
  <c r="AI27" i="26"/>
  <c r="AK20" i="26"/>
  <c r="AF23" i="26"/>
  <c r="AH19" i="26"/>
  <c r="AH18" i="26"/>
  <c r="AH17" i="26"/>
  <c r="AH16" i="26"/>
  <c r="AH15" i="26"/>
  <c r="AH14" i="26"/>
  <c r="AG13" i="26"/>
  <c r="AF13" i="26"/>
  <c r="AH12" i="26"/>
  <c r="AH11" i="26"/>
  <c r="AH10" i="26"/>
  <c r="AG9" i="26"/>
  <c r="AF9" i="26"/>
  <c r="AH8" i="26"/>
  <c r="AH7" i="26"/>
  <c r="AG6" i="26"/>
  <c r="AF6" i="26"/>
  <c r="AG1" i="26"/>
  <c r="AF1" i="26"/>
  <c r="AH1" i="26" l="1"/>
  <c r="AH9" i="26"/>
  <c r="AK39" i="26"/>
  <c r="AK38" i="26"/>
  <c r="AK34" i="26"/>
  <c r="AK26" i="26"/>
  <c r="AK29" i="26"/>
  <c r="AK30" i="26"/>
  <c r="AK33" i="26"/>
  <c r="AK32" i="26"/>
  <c r="AK25" i="26"/>
  <c r="AK27" i="26"/>
  <c r="AK36" i="26"/>
  <c r="AK37" i="26"/>
  <c r="AK31" i="26"/>
  <c r="AK35" i="26"/>
  <c r="AK28" i="26"/>
  <c r="AH13" i="26"/>
  <c r="AG20" i="26"/>
  <c r="AH6" i="26"/>
  <c r="AF20" i="26"/>
  <c r="AF37" i="26" l="1"/>
  <c r="AF33" i="26"/>
  <c r="AF29" i="26"/>
  <c r="AF38" i="26"/>
  <c r="AF34" i="26"/>
  <c r="AF30" i="26"/>
  <c r="AF26" i="26"/>
  <c r="AF39" i="26"/>
  <c r="AF35" i="26"/>
  <c r="AF31" i="26"/>
  <c r="AF27" i="26"/>
  <c r="AH20" i="26"/>
  <c r="AH32" i="26" s="1"/>
  <c r="AF36" i="26"/>
  <c r="AG38" i="26"/>
  <c r="AG34" i="26"/>
  <c r="AG30" i="26"/>
  <c r="AG26" i="26"/>
  <c r="AG35" i="26"/>
  <c r="AG31" i="26"/>
  <c r="AG27" i="26"/>
  <c r="AG39" i="26"/>
  <c r="AG36" i="26"/>
  <c r="AG37" i="26"/>
  <c r="AG33" i="26"/>
  <c r="AG29" i="26"/>
  <c r="AG28" i="26"/>
  <c r="AG25" i="26"/>
  <c r="AF28" i="26"/>
  <c r="AF32" i="26"/>
  <c r="AF25" i="26"/>
  <c r="AG32" i="26"/>
  <c r="AC23" i="26"/>
  <c r="AE19" i="26"/>
  <c r="AE18" i="26"/>
  <c r="AE17" i="26"/>
  <c r="AE16" i="26"/>
  <c r="AE15" i="26"/>
  <c r="AE14" i="26"/>
  <c r="AD13" i="26"/>
  <c r="AC13" i="26"/>
  <c r="AE12" i="26"/>
  <c r="AE11" i="26"/>
  <c r="AE10" i="26"/>
  <c r="AD9" i="26"/>
  <c r="AC9" i="26"/>
  <c r="AE8" i="26"/>
  <c r="AE7" i="26"/>
  <c r="AD6" i="26"/>
  <c r="AC6" i="26"/>
  <c r="AD1" i="26"/>
  <c r="AC1" i="26"/>
  <c r="Z23" i="26"/>
  <c r="AB19" i="26"/>
  <c r="AB18" i="26"/>
  <c r="AB17" i="26"/>
  <c r="AB16" i="26"/>
  <c r="AB15" i="26"/>
  <c r="AB14" i="26"/>
  <c r="AA13" i="26"/>
  <c r="Z13" i="26"/>
  <c r="AB12" i="26"/>
  <c r="AB11" i="26"/>
  <c r="AB10" i="26"/>
  <c r="AA9" i="26"/>
  <c r="Z9" i="26"/>
  <c r="AB8" i="26"/>
  <c r="AB7" i="26"/>
  <c r="AA6" i="26"/>
  <c r="Z6" i="26"/>
  <c r="AA1" i="26"/>
  <c r="Z1" i="26"/>
  <c r="AB1" i="26" l="1"/>
  <c r="AE1" i="26"/>
  <c r="AE13" i="26"/>
  <c r="AC20" i="26"/>
  <c r="AC26" i="26" s="1"/>
  <c r="AE6" i="26"/>
  <c r="AB9" i="26"/>
  <c r="AD20" i="26"/>
  <c r="AD34" i="26" s="1"/>
  <c r="AH25" i="26"/>
  <c r="AH39" i="26"/>
  <c r="AH37" i="26"/>
  <c r="AH34" i="26"/>
  <c r="AH27" i="26"/>
  <c r="AH38" i="26"/>
  <c r="AH35" i="26"/>
  <c r="AH29" i="26"/>
  <c r="AH30" i="26"/>
  <c r="AH26" i="26"/>
  <c r="AH36" i="26"/>
  <c r="AH33" i="26"/>
  <c r="AH31" i="26"/>
  <c r="AH28" i="26"/>
  <c r="AE9" i="26"/>
  <c r="AB13" i="26"/>
  <c r="Z20" i="26"/>
  <c r="Z38" i="26" s="1"/>
  <c r="AA20" i="26"/>
  <c r="AA31" i="26" s="1"/>
  <c r="AB6" i="26"/>
  <c r="W13" i="26"/>
  <c r="W9" i="26"/>
  <c r="AC28" i="26" l="1"/>
  <c r="AC31" i="26"/>
  <c r="AC34" i="26"/>
  <c r="AC25" i="26"/>
  <c r="AC29" i="26"/>
  <c r="AC35" i="26"/>
  <c r="AA33" i="26"/>
  <c r="AC33" i="26"/>
  <c r="AA37" i="26"/>
  <c r="AC36" i="26"/>
  <c r="AA25" i="26"/>
  <c r="AA36" i="26"/>
  <c r="AA35" i="26"/>
  <c r="AA28" i="26"/>
  <c r="AA26" i="26"/>
  <c r="AA39" i="26"/>
  <c r="AD26" i="26"/>
  <c r="AC32" i="26"/>
  <c r="AC30" i="26"/>
  <c r="AC39" i="26"/>
  <c r="AC37" i="26"/>
  <c r="AA32" i="26"/>
  <c r="AA38" i="26"/>
  <c r="AA29" i="26"/>
  <c r="Z27" i="26"/>
  <c r="AC27" i="26"/>
  <c r="AC38" i="26"/>
  <c r="AD35" i="26"/>
  <c r="AD25" i="26"/>
  <c r="AD31" i="26"/>
  <c r="AD32" i="26"/>
  <c r="AD28" i="26"/>
  <c r="AD39" i="26"/>
  <c r="AD37" i="26"/>
  <c r="AD36" i="26"/>
  <c r="AD27" i="26"/>
  <c r="AD29" i="26"/>
  <c r="AE20" i="26"/>
  <c r="AE34" i="26" s="1"/>
  <c r="AD38" i="26"/>
  <c r="AD30" i="26"/>
  <c r="AD33" i="26"/>
  <c r="Z33" i="26"/>
  <c r="Z31" i="26"/>
  <c r="Z37" i="26"/>
  <c r="Z29" i="26"/>
  <c r="Z30" i="26"/>
  <c r="Z36" i="26"/>
  <c r="Z28" i="26"/>
  <c r="Z26" i="26"/>
  <c r="Z25" i="26"/>
  <c r="AB20" i="26"/>
  <c r="AB36" i="26" s="1"/>
  <c r="Z32" i="26"/>
  <c r="AA30" i="26"/>
  <c r="AA27" i="26"/>
  <c r="AA34" i="26"/>
  <c r="Z39" i="26"/>
  <c r="Z34" i="26"/>
  <c r="Z35" i="26"/>
  <c r="W23" i="26"/>
  <c r="Y19" i="26"/>
  <c r="Y18" i="26"/>
  <c r="Y17" i="26"/>
  <c r="Y16" i="26"/>
  <c r="Y15" i="26"/>
  <c r="Y14" i="26"/>
  <c r="X13" i="26"/>
  <c r="Y13" i="26" s="1"/>
  <c r="Y12" i="26"/>
  <c r="Y11" i="26"/>
  <c r="Y10" i="26"/>
  <c r="X9" i="26"/>
  <c r="Y9" i="26" s="1"/>
  <c r="Y8" i="26"/>
  <c r="Y7" i="26"/>
  <c r="X6" i="26"/>
  <c r="W6" i="26"/>
  <c r="W20" i="26" s="1"/>
  <c r="X1" i="26"/>
  <c r="W1" i="26"/>
  <c r="T23" i="26"/>
  <c r="V19" i="26"/>
  <c r="V18" i="26"/>
  <c r="V17" i="26"/>
  <c r="V16" i="26"/>
  <c r="V15" i="26"/>
  <c r="V14" i="26"/>
  <c r="U13" i="26"/>
  <c r="T13" i="26"/>
  <c r="V12" i="26"/>
  <c r="V11" i="26"/>
  <c r="V10" i="26"/>
  <c r="U9" i="26"/>
  <c r="T9" i="26"/>
  <c r="V8" i="26"/>
  <c r="V7" i="26"/>
  <c r="U6" i="26"/>
  <c r="T6" i="26"/>
  <c r="U1" i="26"/>
  <c r="T1" i="26"/>
  <c r="AB26" i="26" l="1"/>
  <c r="AB28" i="26"/>
  <c r="AE35" i="26"/>
  <c r="AE27" i="26"/>
  <c r="AE29" i="26"/>
  <c r="AB25" i="26"/>
  <c r="AE28" i="26"/>
  <c r="AE32" i="26"/>
  <c r="AE26" i="26"/>
  <c r="AE33" i="26"/>
  <c r="AB39" i="26"/>
  <c r="AB29" i="26"/>
  <c r="V9" i="26"/>
  <c r="AB27" i="26"/>
  <c r="AB31" i="26"/>
  <c r="AB32" i="26"/>
  <c r="AB34" i="26"/>
  <c r="AB30" i="26"/>
  <c r="AB38" i="26"/>
  <c r="AE38" i="26"/>
  <c r="AE31" i="26"/>
  <c r="AE36" i="26"/>
  <c r="AE37" i="26"/>
  <c r="AE30" i="26"/>
  <c r="AE25" i="26"/>
  <c r="AB33" i="26"/>
  <c r="AB37" i="26"/>
  <c r="AE39" i="26"/>
  <c r="AB35" i="26"/>
  <c r="V1" i="26"/>
  <c r="V13" i="26"/>
  <c r="Y1" i="26"/>
  <c r="Y6" i="26"/>
  <c r="W25" i="26"/>
  <c r="X20" i="26"/>
  <c r="W28" i="26"/>
  <c r="V6" i="26"/>
  <c r="U20" i="26"/>
  <c r="T20" i="26"/>
  <c r="Q23" i="26"/>
  <c r="S19" i="26"/>
  <c r="S18" i="26"/>
  <c r="S17" i="26"/>
  <c r="S16" i="26"/>
  <c r="S15" i="26"/>
  <c r="S14" i="26"/>
  <c r="R13" i="26"/>
  <c r="Q13" i="26"/>
  <c r="S12" i="26"/>
  <c r="S11" i="26"/>
  <c r="S10" i="26"/>
  <c r="R9" i="26"/>
  <c r="Q9" i="26"/>
  <c r="S8" i="26"/>
  <c r="S7" i="26"/>
  <c r="R6" i="26"/>
  <c r="Q6" i="26"/>
  <c r="R1" i="26"/>
  <c r="Q1" i="26"/>
  <c r="S1" i="26" l="1"/>
  <c r="X38" i="26"/>
  <c r="X34" i="26"/>
  <c r="X30" i="26"/>
  <c r="X26" i="26"/>
  <c r="X39" i="26"/>
  <c r="X35" i="26"/>
  <c r="X31" i="26"/>
  <c r="X27" i="26"/>
  <c r="X36" i="26"/>
  <c r="X32" i="26"/>
  <c r="X37" i="26"/>
  <c r="X33" i="26"/>
  <c r="X29" i="26"/>
  <c r="X28" i="26"/>
  <c r="S9" i="26"/>
  <c r="W37" i="26"/>
  <c r="W33" i="26"/>
  <c r="W29" i="26"/>
  <c r="W38" i="26"/>
  <c r="W34" i="26"/>
  <c r="W30" i="26"/>
  <c r="W26" i="26"/>
  <c r="W39" i="26"/>
  <c r="W35" i="26"/>
  <c r="W31" i="26"/>
  <c r="W27" i="26"/>
  <c r="Y20" i="26"/>
  <c r="W36" i="26"/>
  <c r="W32" i="26"/>
  <c r="X25" i="26"/>
  <c r="T37" i="26"/>
  <c r="T33" i="26"/>
  <c r="T29" i="26"/>
  <c r="T38" i="26"/>
  <c r="T34" i="26"/>
  <c r="T30" i="26"/>
  <c r="T26" i="26"/>
  <c r="T39" i="26"/>
  <c r="T35" i="26"/>
  <c r="T31" i="26"/>
  <c r="T27" i="26"/>
  <c r="V20" i="26"/>
  <c r="T36" i="26"/>
  <c r="T32" i="26"/>
  <c r="U38" i="26"/>
  <c r="U34" i="26"/>
  <c r="U30" i="26"/>
  <c r="U26" i="26"/>
  <c r="U39" i="26"/>
  <c r="U35" i="26"/>
  <c r="U31" i="26"/>
  <c r="U27" i="26"/>
  <c r="U36" i="26"/>
  <c r="U32" i="26"/>
  <c r="U37" i="26"/>
  <c r="U33" i="26"/>
  <c r="U29" i="26"/>
  <c r="T25" i="26"/>
  <c r="T28" i="26"/>
  <c r="U28" i="26"/>
  <c r="U25" i="26"/>
  <c r="S13" i="26"/>
  <c r="R20" i="26"/>
  <c r="R32" i="26" s="1"/>
  <c r="S6" i="26"/>
  <c r="Q20" i="26"/>
  <c r="Q25" i="26" s="1"/>
  <c r="N23" i="26"/>
  <c r="P19" i="26"/>
  <c r="P18" i="26"/>
  <c r="P17" i="26"/>
  <c r="P16" i="26"/>
  <c r="P15" i="26"/>
  <c r="P14" i="26"/>
  <c r="O13" i="26"/>
  <c r="N13" i="26"/>
  <c r="P12" i="26"/>
  <c r="P11" i="26"/>
  <c r="P10" i="26"/>
  <c r="O9" i="26"/>
  <c r="N9" i="26"/>
  <c r="P8" i="26"/>
  <c r="P7" i="26"/>
  <c r="O6" i="26"/>
  <c r="N6" i="26"/>
  <c r="O1" i="26"/>
  <c r="N1" i="26"/>
  <c r="Y39" i="26" l="1"/>
  <c r="Y29" i="26"/>
  <c r="Y38" i="26"/>
  <c r="Y34" i="26"/>
  <c r="Y26" i="26"/>
  <c r="Y27" i="26"/>
  <c r="Y28" i="26"/>
  <c r="Y25" i="26"/>
  <c r="Y32" i="26"/>
  <c r="Y31" i="26"/>
  <c r="Y36" i="26"/>
  <c r="Y33" i="26"/>
  <c r="Y35" i="26"/>
  <c r="Y30" i="26"/>
  <c r="Y37" i="26"/>
  <c r="P1" i="26"/>
  <c r="V39" i="26"/>
  <c r="V29" i="26"/>
  <c r="V38" i="26"/>
  <c r="V34" i="26"/>
  <c r="V26" i="26"/>
  <c r="V27" i="26"/>
  <c r="V28" i="26"/>
  <c r="V25" i="26"/>
  <c r="V32" i="26"/>
  <c r="V31" i="26"/>
  <c r="V36" i="26"/>
  <c r="V33" i="26"/>
  <c r="V35" i="26"/>
  <c r="V30" i="26"/>
  <c r="V37" i="26"/>
  <c r="P9" i="26"/>
  <c r="Q32" i="26"/>
  <c r="Q28" i="26"/>
  <c r="R38" i="26"/>
  <c r="R34" i="26"/>
  <c r="R30" i="26"/>
  <c r="R26" i="26"/>
  <c r="R39" i="26"/>
  <c r="R35" i="26"/>
  <c r="R31" i="26"/>
  <c r="R27" i="26"/>
  <c r="R36" i="26"/>
  <c r="R37" i="26"/>
  <c r="R33" i="26"/>
  <c r="R29" i="26"/>
  <c r="R28" i="26"/>
  <c r="Q37" i="26"/>
  <c r="Q33" i="26"/>
  <c r="Q29" i="26"/>
  <c r="Q38" i="26"/>
  <c r="Q34" i="26"/>
  <c r="Q30" i="26"/>
  <c r="Q26" i="26"/>
  <c r="Q39" i="26"/>
  <c r="Q35" i="26"/>
  <c r="Q31" i="26"/>
  <c r="Q27" i="26"/>
  <c r="S20" i="26"/>
  <c r="S32" i="26" s="1"/>
  <c r="Q36" i="26"/>
  <c r="R25" i="26"/>
  <c r="P13" i="26"/>
  <c r="O20" i="26"/>
  <c r="O25" i="26" s="1"/>
  <c r="P6" i="26"/>
  <c r="N20" i="26"/>
  <c r="N28" i="26" s="1"/>
  <c r="S39" i="26" l="1"/>
  <c r="S36" i="26"/>
  <c r="S29" i="26"/>
  <c r="S38" i="26"/>
  <c r="S37" i="26"/>
  <c r="S35" i="26"/>
  <c r="S33" i="26"/>
  <c r="S27" i="26"/>
  <c r="S26" i="26"/>
  <c r="S30" i="26"/>
  <c r="S31" i="26"/>
  <c r="S28" i="26"/>
  <c r="S34" i="26"/>
  <c r="S25" i="26"/>
  <c r="O28" i="26"/>
  <c r="N25" i="26"/>
  <c r="O38" i="26"/>
  <c r="O34" i="26"/>
  <c r="O30" i="26"/>
  <c r="O26" i="26"/>
  <c r="O39" i="26"/>
  <c r="O35" i="26"/>
  <c r="O31" i="26"/>
  <c r="O27" i="26"/>
  <c r="O36" i="26"/>
  <c r="O37" i="26"/>
  <c r="O33" i="26"/>
  <c r="O29" i="26"/>
  <c r="O32" i="26"/>
  <c r="N32" i="26"/>
  <c r="N37" i="26"/>
  <c r="N33" i="26"/>
  <c r="N29" i="26"/>
  <c r="N38" i="26"/>
  <c r="N34" i="26"/>
  <c r="N30" i="26"/>
  <c r="N26" i="26"/>
  <c r="N39" i="26"/>
  <c r="N35" i="26"/>
  <c r="N31" i="26"/>
  <c r="N27" i="26"/>
  <c r="P20" i="26"/>
  <c r="N36" i="26"/>
  <c r="K23" i="26"/>
  <c r="M19" i="26"/>
  <c r="M18" i="26"/>
  <c r="M17" i="26"/>
  <c r="M16" i="26"/>
  <c r="M15" i="26"/>
  <c r="M14" i="26"/>
  <c r="L13" i="26"/>
  <c r="K13" i="26"/>
  <c r="M12" i="26"/>
  <c r="M11" i="26"/>
  <c r="M10" i="26"/>
  <c r="L9" i="26"/>
  <c r="K9" i="26"/>
  <c r="M8" i="26"/>
  <c r="M7" i="26"/>
  <c r="L6" i="26"/>
  <c r="K6" i="26"/>
  <c r="L1" i="26"/>
  <c r="K1" i="26"/>
  <c r="M13" i="26" l="1"/>
  <c r="M1" i="26"/>
  <c r="P39" i="26"/>
  <c r="P38" i="26"/>
  <c r="P29" i="26"/>
  <c r="P34" i="26"/>
  <c r="P35" i="26"/>
  <c r="P36" i="26"/>
  <c r="P33" i="26"/>
  <c r="P31" i="26"/>
  <c r="P27" i="26"/>
  <c r="P28" i="26"/>
  <c r="P26" i="26"/>
  <c r="P30" i="26"/>
  <c r="P37" i="26"/>
  <c r="P32" i="26"/>
  <c r="P25" i="26"/>
  <c r="M9" i="26"/>
  <c r="M6" i="26"/>
  <c r="K20" i="26"/>
  <c r="L20" i="26"/>
  <c r="H23" i="26"/>
  <c r="J19" i="26"/>
  <c r="J18" i="26"/>
  <c r="J17" i="26"/>
  <c r="J16" i="26"/>
  <c r="J15" i="26"/>
  <c r="J14" i="26"/>
  <c r="I13" i="26"/>
  <c r="H13" i="26"/>
  <c r="J12" i="26"/>
  <c r="J11" i="26"/>
  <c r="J10" i="26"/>
  <c r="I9" i="26"/>
  <c r="H9" i="26"/>
  <c r="J8" i="26"/>
  <c r="J7" i="26"/>
  <c r="I6" i="26"/>
  <c r="H6" i="26"/>
  <c r="I1" i="26"/>
  <c r="H1" i="26"/>
  <c r="H20" i="26" l="1"/>
  <c r="H38" i="26" s="1"/>
  <c r="J9" i="26"/>
  <c r="J1" i="26"/>
  <c r="L39" i="26"/>
  <c r="L35" i="26"/>
  <c r="L31" i="26"/>
  <c r="L27" i="26"/>
  <c r="L37" i="26"/>
  <c r="L33" i="26"/>
  <c r="L29" i="26"/>
  <c r="L38" i="26"/>
  <c r="L34" i="26"/>
  <c r="L30" i="26"/>
  <c r="L26" i="26"/>
  <c r="L36" i="26"/>
  <c r="L28" i="26"/>
  <c r="K38" i="26"/>
  <c r="K34" i="26"/>
  <c r="K30" i="26"/>
  <c r="K26" i="26"/>
  <c r="K36" i="26"/>
  <c r="K32" i="26"/>
  <c r="K37" i="26"/>
  <c r="K33" i="26"/>
  <c r="K29" i="26"/>
  <c r="K39" i="26"/>
  <c r="K35" i="26"/>
  <c r="K31" i="26"/>
  <c r="K27" i="26"/>
  <c r="M20" i="26"/>
  <c r="M25" i="26" s="1"/>
  <c r="K25" i="26"/>
  <c r="L32" i="26"/>
  <c r="K28" i="26"/>
  <c r="L25" i="26"/>
  <c r="J13" i="26"/>
  <c r="I20" i="26"/>
  <c r="J6" i="26"/>
  <c r="E23" i="26"/>
  <c r="G19" i="26"/>
  <c r="G18" i="26"/>
  <c r="G17" i="26"/>
  <c r="G16" i="26"/>
  <c r="G15" i="26"/>
  <c r="G14" i="26"/>
  <c r="F13" i="26"/>
  <c r="E13" i="26"/>
  <c r="G12" i="26"/>
  <c r="G11" i="26"/>
  <c r="G10" i="26"/>
  <c r="F9" i="26"/>
  <c r="E9" i="26"/>
  <c r="G8" i="26"/>
  <c r="G7" i="26"/>
  <c r="F6" i="26"/>
  <c r="E6" i="26"/>
  <c r="F1" i="26"/>
  <c r="E1" i="26"/>
  <c r="H27" i="26" l="1"/>
  <c r="H28" i="26"/>
  <c r="H35" i="26"/>
  <c r="H39" i="26"/>
  <c r="J20" i="26"/>
  <c r="J39" i="26" s="1"/>
  <c r="H29" i="26"/>
  <c r="H36" i="26"/>
  <c r="H25" i="26"/>
  <c r="H26" i="26"/>
  <c r="H33" i="26"/>
  <c r="H34" i="26"/>
  <c r="H32" i="26"/>
  <c r="H37" i="26"/>
  <c r="H30" i="26"/>
  <c r="H31" i="26"/>
  <c r="M38" i="26"/>
  <c r="M34" i="26"/>
  <c r="M26" i="26"/>
  <c r="M39" i="26"/>
  <c r="M31" i="26"/>
  <c r="M32" i="26"/>
  <c r="M33" i="26"/>
  <c r="M29" i="26"/>
  <c r="M27" i="26"/>
  <c r="M36" i="26"/>
  <c r="M37" i="26"/>
  <c r="M35" i="26"/>
  <c r="M30" i="26"/>
  <c r="M28" i="26"/>
  <c r="J31" i="26"/>
  <c r="J38" i="26"/>
  <c r="J34" i="26"/>
  <c r="I25" i="26"/>
  <c r="I39" i="26"/>
  <c r="I35" i="26"/>
  <c r="I31" i="26"/>
  <c r="I27" i="26"/>
  <c r="I33" i="26"/>
  <c r="I26" i="26"/>
  <c r="I36" i="26"/>
  <c r="I37" i="26"/>
  <c r="I29" i="26"/>
  <c r="I38" i="26"/>
  <c r="I34" i="26"/>
  <c r="I30" i="26"/>
  <c r="I28" i="26"/>
  <c r="I32" i="26"/>
  <c r="G6" i="26"/>
  <c r="G13" i="26"/>
  <c r="G1" i="26"/>
  <c r="G9" i="26"/>
  <c r="F20" i="26"/>
  <c r="F25" i="26" s="1"/>
  <c r="E20" i="26"/>
  <c r="E25" i="26" s="1"/>
  <c r="B23" i="26"/>
  <c r="D19" i="26"/>
  <c r="D18" i="26"/>
  <c r="D17" i="26"/>
  <c r="D16" i="26"/>
  <c r="D15" i="26"/>
  <c r="D14" i="26"/>
  <c r="C13" i="26"/>
  <c r="B13" i="26"/>
  <c r="D12" i="26"/>
  <c r="D11" i="26"/>
  <c r="D10" i="26"/>
  <c r="C9" i="26"/>
  <c r="B9" i="26"/>
  <c r="D8" i="26"/>
  <c r="D7" i="26"/>
  <c r="C6" i="26"/>
  <c r="B6" i="26"/>
  <c r="C1" i="26"/>
  <c r="B1" i="26"/>
  <c r="J25" i="26" l="1"/>
  <c r="J28" i="26"/>
  <c r="J27" i="26"/>
  <c r="J35" i="26"/>
  <c r="J36" i="26"/>
  <c r="J26" i="26"/>
  <c r="J30" i="26"/>
  <c r="J37" i="26"/>
  <c r="J29" i="26"/>
  <c r="J32" i="26"/>
  <c r="J33" i="26"/>
  <c r="D13" i="26"/>
  <c r="E28" i="26"/>
  <c r="C20" i="26"/>
  <c r="C34" i="26" s="1"/>
  <c r="D9" i="26"/>
  <c r="F38" i="26"/>
  <c r="F34" i="26"/>
  <c r="F30" i="26"/>
  <c r="F26" i="26"/>
  <c r="F32" i="26"/>
  <c r="F37" i="26"/>
  <c r="F33" i="26"/>
  <c r="F29" i="26"/>
  <c r="F39" i="26"/>
  <c r="F35" i="26"/>
  <c r="F31" i="26"/>
  <c r="F27" i="26"/>
  <c r="F36" i="26"/>
  <c r="E37" i="26"/>
  <c r="E33" i="26"/>
  <c r="E29" i="26"/>
  <c r="E35" i="26"/>
  <c r="E27" i="26"/>
  <c r="G20" i="26"/>
  <c r="E36" i="26"/>
  <c r="E32" i="26"/>
  <c r="E38" i="26"/>
  <c r="E34" i="26"/>
  <c r="E30" i="26"/>
  <c r="E26" i="26"/>
  <c r="E39" i="26"/>
  <c r="E31" i="26"/>
  <c r="F28" i="26"/>
  <c r="D6" i="26"/>
  <c r="D1" i="26"/>
  <c r="B20" i="26"/>
  <c r="B25" i="26" s="1"/>
  <c r="BM23" i="26"/>
  <c r="BO19" i="26"/>
  <c r="BO18" i="26"/>
  <c r="BO17" i="26"/>
  <c r="BO12" i="26"/>
  <c r="BO11" i="26"/>
  <c r="BO10" i="26"/>
  <c r="BN9" i="26"/>
  <c r="BO8" i="26"/>
  <c r="BO7" i="26"/>
  <c r="BN6" i="26"/>
  <c r="BM6" i="26"/>
  <c r="BN1" i="26"/>
  <c r="BM1" i="26"/>
  <c r="BP36" i="26"/>
  <c r="C27" i="26" l="1"/>
  <c r="C35" i="26"/>
  <c r="C25" i="26"/>
  <c r="C36" i="26"/>
  <c r="C33" i="26"/>
  <c r="C38" i="26"/>
  <c r="C37" i="26"/>
  <c r="C26" i="26"/>
  <c r="C29" i="26"/>
  <c r="C31" i="26"/>
  <c r="C30" i="26"/>
  <c r="C28" i="26"/>
  <c r="C32" i="26"/>
  <c r="C39" i="26"/>
  <c r="G39" i="26"/>
  <c r="G29" i="26"/>
  <c r="G38" i="26"/>
  <c r="G34" i="26"/>
  <c r="G26" i="26"/>
  <c r="G30" i="26"/>
  <c r="G31" i="26"/>
  <c r="G37" i="26"/>
  <c r="G36" i="26"/>
  <c r="G32" i="26"/>
  <c r="G33" i="26"/>
  <c r="G27" i="26"/>
  <c r="G25" i="26"/>
  <c r="G35" i="26"/>
  <c r="G28" i="26"/>
  <c r="B28" i="26"/>
  <c r="B37" i="26"/>
  <c r="B33" i="26"/>
  <c r="B29" i="26"/>
  <c r="B31" i="26"/>
  <c r="B38" i="26"/>
  <c r="B34" i="26"/>
  <c r="B30" i="26"/>
  <c r="B26" i="26"/>
  <c r="B39" i="26"/>
  <c r="B35" i="26"/>
  <c r="B27" i="26"/>
  <c r="D20" i="26"/>
  <c r="B36" i="26"/>
  <c r="B32" i="26"/>
  <c r="BO6" i="26"/>
  <c r="BM20" i="26"/>
  <c r="BM25" i="26" s="1"/>
  <c r="BO9" i="26"/>
  <c r="BN20" i="26"/>
  <c r="BN35" i="26" s="1"/>
  <c r="BO1" i="26"/>
  <c r="BO13" i="26"/>
  <c r="D39" i="26" l="1"/>
  <c r="D26" i="26"/>
  <c r="D29" i="26"/>
  <c r="D38" i="26"/>
  <c r="D34" i="26"/>
  <c r="D28" i="26"/>
  <c r="D36" i="26"/>
  <c r="D33" i="26"/>
  <c r="D37" i="26"/>
  <c r="D27" i="26"/>
  <c r="D31" i="26"/>
  <c r="D30" i="26"/>
  <c r="D32" i="26"/>
  <c r="D35" i="26"/>
  <c r="D25" i="26"/>
  <c r="BM34" i="26"/>
  <c r="BM27" i="26"/>
  <c r="BM39" i="26"/>
  <c r="BM26" i="26"/>
  <c r="BM32" i="26"/>
  <c r="BM38" i="26"/>
  <c r="BM36" i="26"/>
  <c r="BM35" i="26"/>
  <c r="BM28" i="26"/>
  <c r="BM30" i="26"/>
  <c r="BM31" i="26"/>
  <c r="BM37" i="26"/>
  <c r="BM33" i="26"/>
  <c r="BM29" i="26"/>
  <c r="BN25" i="26"/>
  <c r="BN33" i="26"/>
  <c r="BN34" i="26"/>
  <c r="BN27" i="26"/>
  <c r="BO20" i="26"/>
  <c r="BO29" i="26" s="1"/>
  <c r="BN30" i="26"/>
  <c r="BN36" i="26"/>
  <c r="BN38" i="26"/>
  <c r="BN28" i="26"/>
  <c r="BN37" i="26"/>
  <c r="BN32" i="26"/>
  <c r="BN29" i="26"/>
  <c r="BN26" i="26"/>
  <c r="BN39" i="26"/>
  <c r="BN31" i="26"/>
  <c r="BO38" i="26" l="1"/>
  <c r="BO39" i="26"/>
  <c r="BO31" i="26"/>
  <c r="BO33" i="26"/>
  <c r="BO37" i="26"/>
  <c r="BO27" i="26"/>
  <c r="BO35" i="26"/>
  <c r="BO26" i="26"/>
  <c r="BO30" i="26"/>
  <c r="BO25" i="26"/>
  <c r="BO32" i="26"/>
  <c r="BO34" i="26"/>
  <c r="BO28" i="26"/>
  <c r="BO36" i="26"/>
</calcChain>
</file>

<file path=xl/sharedStrings.xml><?xml version="1.0" encoding="utf-8"?>
<sst xmlns="http://schemas.openxmlformats.org/spreadsheetml/2006/main" count="1301" uniqueCount="44">
  <si>
    <t>Posisi Kepemilikan SBN Rupiah yang Dapat Diperdagangkan</t>
  </si>
  <si>
    <t>A. Dalam Triliun Rupiah</t>
  </si>
  <si>
    <t>INSTITUSI</t>
  </si>
  <si>
    <t>BANK*</t>
  </si>
  <si>
    <t xml:space="preserve">     Bank Konvensional</t>
  </si>
  <si>
    <t xml:space="preserve">     Bank Syariah</t>
  </si>
  <si>
    <t>Institusi Negara</t>
  </si>
  <si>
    <t xml:space="preserve">     Bank Indonesia
     (net, tidak termasuk SBN yang digunakan dalam operasi moneter dengan Bank)</t>
  </si>
  <si>
    <t xml:space="preserve">         - Bank Indonesia (gross)</t>
  </si>
  <si>
    <t xml:space="preserve">         - SBN yang digunakan dalam operasi moneter dengan Bank</t>
  </si>
  <si>
    <t>NON-BANK</t>
  </si>
  <si>
    <t xml:space="preserve">     Reksadana</t>
  </si>
  <si>
    <t xml:space="preserve">     Non Residen</t>
  </si>
  <si>
    <t xml:space="preserve">         - Termasuk Pemerintah &amp; Bank Sentral Negara Asing</t>
  </si>
  <si>
    <t xml:space="preserve">     Individu</t>
  </si>
  <si>
    <t xml:space="preserve">     Lain-lain</t>
  </si>
  <si>
    <t>TOTAL</t>
  </si>
  <si>
    <t>B. Dalam Persentase</t>
  </si>
  <si>
    <t>Ownership of IDR Tradable Government Securities (SBN)</t>
  </si>
  <si>
    <t>A. In Trillion Rupiah</t>
  </si>
  <si>
    <t>INSTITUTION</t>
  </si>
  <si>
    <t>SUN</t>
  </si>
  <si>
    <t>SBSN</t>
  </si>
  <si>
    <t xml:space="preserve">     Conventional Bank</t>
  </si>
  <si>
    <t xml:space="preserve">     Islamic Bank</t>
  </si>
  <si>
    <t>Government Institution</t>
  </si>
  <si>
    <t xml:space="preserve">     Bank Indonesia
     (net, excluding gov't securities used in monetary operation with Banks)</t>
  </si>
  <si>
    <t xml:space="preserve">         - Gov't securities used in monetary operation with Banks</t>
  </si>
  <si>
    <t xml:space="preserve">     Mutual Fund</t>
  </si>
  <si>
    <t xml:space="preserve">     Non Resident</t>
  </si>
  <si>
    <t xml:space="preserve">         - incl. Foreign Government(s) &amp; Central Bank(s)</t>
  </si>
  <si>
    <t xml:space="preserve">     Individual</t>
  </si>
  <si>
    <t xml:space="preserve">     Others</t>
  </si>
  <si>
    <t>B. In Percentage</t>
  </si>
  <si>
    <t>Catatan:</t>
  </si>
  <si>
    <t>Note:</t>
  </si>
  <si>
    <r>
      <t xml:space="preserve">1) Non Residen terdiri dari </t>
    </r>
    <r>
      <rPr>
        <i/>
        <sz val="11"/>
        <rFont val="Calibri"/>
        <family val="2"/>
      </rPr>
      <t>Private Bank</t>
    </r>
    <r>
      <rPr>
        <sz val="11"/>
        <rFont val="Calibri"/>
        <family val="2"/>
      </rPr>
      <t xml:space="preserve">, </t>
    </r>
    <r>
      <rPr>
        <i/>
        <sz val="11"/>
        <rFont val="Calibri"/>
        <family val="2"/>
      </rPr>
      <t>Fund/Asset Manager</t>
    </r>
    <r>
      <rPr>
        <sz val="11"/>
        <rFont val="Calibri"/>
        <family val="2"/>
      </rPr>
      <t>, Perusahaan Sekuritas, Asuransi, Dana Pensiun.</t>
    </r>
  </si>
  <si>
    <t>1) Non Resident are consisted of Private Bank, Fund/Asset Manager, Securities Company, Insurance Company, and Pension Fund.</t>
  </si>
  <si>
    <t>2) Lain-lain diantaranya Perusahaan Sekuritas, Korporasi, dan Yayasan.</t>
  </si>
  <si>
    <t>2) Others such as Securities Company, Corporation, and Foundation.</t>
  </si>
  <si>
    <t>*) termasuk SBN yang digunakan dalam operasi moneter dengan Bank Indonesia.</t>
  </si>
  <si>
    <t>*) Including the gov't securities used in monetary operation with Bank Indonesia.</t>
  </si>
  <si>
    <t xml:space="preserve">     Asuransi dan Dana Pensiun</t>
  </si>
  <si>
    <t xml:space="preserve">     Insurance and Pension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</si>
</sst>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[$-409]d\-mmm\-yy;@"/>
    <numFmt numFmtId="167" formatCode="0.00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sz val="10"/>
      <name val="Calibri"/>
      <family val="2"/>
    </font>
    <font>
      <sz val="11"/>
      <color theme="1"/>
      <name val="Calibri"/>
      <family val="2"/>
      <charset val="1"/>
      <scheme val="minor"/>
    </font>
    <font>
      <sz val="10"/>
      <color indexed="8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tted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/>
      <top style="dotted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dotted">
        <color theme="0" tint="-0.499984740745262"/>
      </bottom>
      <diagonal/>
    </border>
    <border>
      <left/>
      <right style="thin">
        <color theme="0" tint="-0.499984740745262"/>
      </right>
      <top/>
      <bottom style="dotted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tted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81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" fillId="0" borderId="0"/>
    <xf numFmtId="166" fontId="1" fillId="0" borderId="0"/>
    <xf numFmtId="0" fontId="8" fillId="0" borderId="0"/>
    <xf numFmtId="0" fontId="9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10" fillId="0" borderId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41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2" fillId="0" borderId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297">
    <xf numFmtId="0" fontId="0" fillId="0" borderId="0" xfId="0"/>
    <xf numFmtId="166" fontId="4" fillId="2" borderId="6" xfId="4" applyFont="1" applyFill="1" applyBorder="1" applyAlignment="1">
      <alignment vertical="center"/>
    </xf>
    <xf numFmtId="166" fontId="5" fillId="3" borderId="8" xfId="4" applyFont="1" applyFill="1" applyBorder="1" applyAlignment="1">
      <alignment vertical="center"/>
    </xf>
    <xf numFmtId="166" fontId="5" fillId="3" borderId="10" xfId="4" applyFont="1" applyFill="1" applyBorder="1" applyAlignment="1">
      <alignment vertical="center"/>
    </xf>
    <xf numFmtId="166" fontId="4" fillId="2" borderId="6" xfId="4" applyFont="1" applyFill="1" applyBorder="1" applyAlignment="1">
      <alignment vertical="center" wrapText="1"/>
    </xf>
    <xf numFmtId="166" fontId="5" fillId="3" borderId="8" xfId="4" applyFont="1" applyFill="1" applyBorder="1" applyAlignment="1">
      <alignment vertical="center" wrapText="1"/>
    </xf>
    <xf numFmtId="166" fontId="6" fillId="4" borderId="12" xfId="4" quotePrefix="1" applyFont="1" applyFill="1" applyBorder="1" applyAlignment="1">
      <alignment horizontal="left" vertical="center"/>
    </xf>
    <xf numFmtId="166" fontId="6" fillId="4" borderId="10" xfId="4" quotePrefix="1" applyFont="1" applyFill="1" applyBorder="1" applyAlignment="1">
      <alignment horizontal="left" vertical="center"/>
    </xf>
    <xf numFmtId="166" fontId="5" fillId="3" borderId="12" xfId="4" applyFont="1" applyFill="1" applyBorder="1" applyAlignment="1">
      <alignment vertical="center"/>
    </xf>
    <xf numFmtId="166" fontId="6" fillId="4" borderId="12" xfId="4" applyFont="1" applyFill="1" applyBorder="1" applyAlignment="1">
      <alignment vertical="center" wrapText="1"/>
    </xf>
    <xf numFmtId="166" fontId="3" fillId="0" borderId="0" xfId="3" applyFont="1" applyAlignment="1">
      <alignment vertical="center"/>
    </xf>
    <xf numFmtId="166" fontId="7" fillId="0" borderId="0" xfId="3" applyFont="1" applyAlignment="1">
      <alignment vertical="center"/>
    </xf>
    <xf numFmtId="166" fontId="0" fillId="0" borderId="0" xfId="4" applyFont="1" applyAlignment="1">
      <alignment vertical="center"/>
    </xf>
    <xf numFmtId="166" fontId="0" fillId="0" borderId="0" xfId="4" applyFont="1" applyAlignment="1">
      <alignment vertical="center" wrapText="1"/>
    </xf>
    <xf numFmtId="166" fontId="5" fillId="0" borderId="0" xfId="3" applyFont="1" applyAlignment="1">
      <alignment vertical="center"/>
    </xf>
    <xf numFmtId="166" fontId="5" fillId="3" borderId="16" xfId="4" applyFont="1" applyFill="1" applyBorder="1" applyAlignment="1">
      <alignment vertical="center"/>
    </xf>
    <xf numFmtId="166" fontId="5" fillId="3" borderId="11" xfId="4" applyFont="1" applyFill="1" applyBorder="1" applyAlignment="1">
      <alignment vertical="center"/>
    </xf>
    <xf numFmtId="166" fontId="6" fillId="4" borderId="11" xfId="4" applyFont="1" applyFill="1" applyBorder="1" applyAlignment="1">
      <alignment vertical="center" wrapText="1"/>
    </xf>
    <xf numFmtId="166" fontId="5" fillId="3" borderId="9" xfId="4" applyFont="1" applyFill="1" applyBorder="1" applyAlignment="1">
      <alignment vertical="center"/>
    </xf>
    <xf numFmtId="166" fontId="4" fillId="2" borderId="5" xfId="4" applyFont="1" applyFill="1" applyBorder="1" applyAlignment="1">
      <alignment vertical="center"/>
    </xf>
    <xf numFmtId="166" fontId="5" fillId="3" borderId="7" xfId="4" applyFont="1" applyFill="1" applyBorder="1" applyAlignment="1">
      <alignment vertical="center"/>
    </xf>
    <xf numFmtId="166" fontId="4" fillId="2" borderId="5" xfId="4" applyFont="1" applyFill="1" applyBorder="1" applyAlignment="1">
      <alignment vertical="center" wrapText="1"/>
    </xf>
    <xf numFmtId="166" fontId="5" fillId="3" borderId="7" xfId="4" applyFont="1" applyFill="1" applyBorder="1" applyAlignment="1">
      <alignment vertical="center" wrapText="1"/>
    </xf>
    <xf numFmtId="166" fontId="6" fillId="4" borderId="11" xfId="4" quotePrefix="1" applyFont="1" applyFill="1" applyBorder="1" applyAlignment="1">
      <alignment horizontal="left" vertical="center"/>
    </xf>
    <xf numFmtId="166" fontId="6" fillId="4" borderId="9" xfId="4" quotePrefix="1" applyFont="1" applyFill="1" applyBorder="1" applyAlignment="1">
      <alignment horizontal="left" vertical="center"/>
    </xf>
    <xf numFmtId="166" fontId="4" fillId="5" borderId="5" xfId="4" applyFont="1" applyFill="1" applyBorder="1" applyAlignment="1">
      <alignment vertical="center"/>
    </xf>
    <xf numFmtId="166" fontId="4" fillId="5" borderId="5" xfId="4" applyFont="1" applyFill="1" applyBorder="1" applyAlignment="1">
      <alignment vertical="center" wrapText="1"/>
    </xf>
    <xf numFmtId="166" fontId="4" fillId="5" borderId="6" xfId="4" applyFont="1" applyFill="1" applyBorder="1" applyAlignment="1">
      <alignment vertical="center"/>
    </xf>
    <xf numFmtId="166" fontId="4" fillId="5" borderId="6" xfId="4" applyFont="1" applyFill="1" applyBorder="1" applyAlignment="1">
      <alignment vertical="center" wrapText="1"/>
    </xf>
    <xf numFmtId="165" fontId="4" fillId="2" borderId="1" xfId="1" applyFont="1" applyFill="1" applyBorder="1" applyAlignment="1">
      <alignment vertical="center"/>
    </xf>
    <xf numFmtId="165" fontId="5" fillId="3" borderId="2" xfId="2" applyNumberFormat="1" applyFont="1" applyFill="1" applyBorder="1" applyAlignment="1">
      <alignment vertical="center"/>
    </xf>
    <xf numFmtId="165" fontId="5" fillId="3" borderId="3" xfId="2" applyNumberFormat="1" applyFont="1" applyFill="1" applyBorder="1" applyAlignment="1">
      <alignment vertical="center"/>
    </xf>
    <xf numFmtId="165" fontId="5" fillId="3" borderId="21" xfId="1" applyFont="1" applyFill="1" applyBorder="1" applyAlignment="1" applyProtection="1">
      <alignment vertical="center"/>
    </xf>
    <xf numFmtId="165" fontId="5" fillId="3" borderId="4" xfId="1" applyFont="1" applyFill="1" applyBorder="1" applyAlignment="1" applyProtection="1">
      <alignment vertical="center"/>
    </xf>
    <xf numFmtId="165" fontId="5" fillId="3" borderId="2" xfId="1" applyFont="1" applyFill="1" applyBorder="1" applyAlignment="1">
      <alignment vertical="center"/>
    </xf>
    <xf numFmtId="165" fontId="6" fillId="4" borderId="4" xfId="1" applyFont="1" applyFill="1" applyBorder="1" applyAlignment="1">
      <alignment vertical="center"/>
    </xf>
    <xf numFmtId="165" fontId="6" fillId="4" borderId="3" xfId="1" applyFont="1" applyFill="1" applyBorder="1" applyAlignment="1">
      <alignment vertical="center"/>
    </xf>
    <xf numFmtId="165" fontId="4" fillId="2" borderId="1" xfId="4" applyNumberFormat="1" applyFont="1" applyFill="1" applyBorder="1" applyAlignment="1">
      <alignment vertical="center"/>
    </xf>
    <xf numFmtId="165" fontId="5" fillId="3" borderId="13" xfId="2" applyNumberFormat="1" applyFont="1" applyFill="1" applyBorder="1" applyAlignment="1">
      <alignment vertical="center"/>
    </xf>
    <xf numFmtId="165" fontId="5" fillId="3" borderId="22" xfId="2" applyNumberFormat="1" applyFont="1" applyFill="1" applyBorder="1" applyAlignment="1">
      <alignment vertical="center"/>
    </xf>
    <xf numFmtId="165" fontId="5" fillId="3" borderId="4" xfId="2" applyNumberFormat="1" applyFont="1" applyFill="1" applyBorder="1" applyAlignment="1">
      <alignment vertical="center"/>
    </xf>
    <xf numFmtId="165" fontId="6" fillId="4" borderId="4" xfId="2" applyNumberFormat="1" applyFont="1" applyFill="1" applyBorder="1" applyAlignment="1">
      <alignment vertical="center"/>
    </xf>
    <xf numFmtId="165" fontId="4" fillId="5" borderId="1" xfId="1" applyFont="1" applyFill="1" applyBorder="1" applyAlignment="1">
      <alignment vertical="center"/>
    </xf>
    <xf numFmtId="165" fontId="5" fillId="3" borderId="3" xfId="1" applyFont="1" applyFill="1" applyBorder="1" applyAlignment="1">
      <alignment vertical="center"/>
    </xf>
    <xf numFmtId="165" fontId="4" fillId="5" borderId="1" xfId="4" applyNumberFormat="1" applyFont="1" applyFill="1" applyBorder="1" applyAlignment="1">
      <alignment vertical="center"/>
    </xf>
    <xf numFmtId="166" fontId="7" fillId="0" borderId="18" xfId="3" applyFont="1" applyBorder="1" applyAlignment="1">
      <alignment vertical="center"/>
    </xf>
    <xf numFmtId="166" fontId="3" fillId="0" borderId="20" xfId="3" applyFont="1" applyBorder="1" applyAlignment="1">
      <alignment vertical="center"/>
    </xf>
    <xf numFmtId="166" fontId="5" fillId="3" borderId="15" xfId="4" applyFont="1" applyFill="1" applyBorder="1" applyAlignment="1">
      <alignment vertical="center"/>
    </xf>
    <xf numFmtId="165" fontId="6" fillId="4" borderId="22" xfId="2" applyNumberFormat="1" applyFont="1" applyFill="1" applyBorder="1" applyAlignment="1">
      <alignment vertical="center"/>
    </xf>
    <xf numFmtId="165" fontId="5" fillId="3" borderId="22" xfId="1" applyFont="1" applyFill="1" applyBorder="1" applyAlignment="1" applyProtection="1">
      <alignment vertical="center"/>
    </xf>
    <xf numFmtId="165" fontId="4" fillId="5" borderId="14" xfId="1" applyFont="1" applyFill="1" applyBorder="1" applyAlignment="1">
      <alignment vertical="center"/>
    </xf>
    <xf numFmtId="165" fontId="0" fillId="0" borderId="0" xfId="0" applyNumberFormat="1"/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7" fontId="7" fillId="0" borderId="18" xfId="3" applyNumberFormat="1" applyFont="1" applyBorder="1" applyAlignment="1">
      <alignment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166" fontId="4" fillId="5" borderId="1" xfId="4" applyFont="1" applyFill="1" applyBorder="1" applyAlignment="1">
      <alignment horizontal="center" vertical="center"/>
    </xf>
    <xf numFmtId="166" fontId="4" fillId="5" borderId="17" xfId="4" applyFont="1" applyFill="1" applyBorder="1" applyAlignment="1">
      <alignment horizontal="center" vertical="center"/>
    </xf>
    <xf numFmtId="166" fontId="4" fillId="5" borderId="19" xfId="4" applyFont="1" applyFill="1" applyBorder="1" applyAlignment="1">
      <alignment horizontal="center" vertical="center"/>
    </xf>
    <xf numFmtId="166" fontId="4" fillId="2" borderId="17" xfId="4" applyFont="1" applyFill="1" applyBorder="1" applyAlignment="1">
      <alignment horizontal="center" vertical="center"/>
    </xf>
    <xf numFmtId="166" fontId="4" fillId="2" borderId="19" xfId="4" applyFont="1" applyFill="1" applyBorder="1" applyAlignment="1">
      <alignment horizontal="center" vertical="center"/>
    </xf>
    <xf numFmtId="166" fontId="4" fillId="5" borderId="6" xfId="4" applyFont="1" applyFill="1" applyBorder="1" applyAlignment="1">
      <alignment horizontal="center" vertical="center"/>
    </xf>
    <xf numFmtId="166" fontId="4" fillId="2" borderId="6" xfId="4" applyFont="1" applyFill="1" applyBorder="1" applyAlignment="1">
      <alignment horizontal="center" vertical="center"/>
    </xf>
  </cellXfs>
  <cellStyles count="81">
    <cellStyle name="Comma" xfId="1" builtinId="3"/>
    <cellStyle name="Comma [0]" xfId="2" builtinId="6"/>
    <cellStyle name="Comma [0] 2" xfId="19" xr:uid="{00000000-0005-0000-0000-000002000000}"/>
    <cellStyle name="Comma [0] 2 2" xfId="31" xr:uid="{00000000-0005-0000-0000-000003000000}"/>
    <cellStyle name="Comma [0] 2 2 2" xfId="64" xr:uid="{00000000-0005-0000-0000-000004000000}"/>
    <cellStyle name="Comma [0] 2 3" xfId="42" xr:uid="{00000000-0005-0000-0000-000005000000}"/>
    <cellStyle name="Comma [0] 2 3 2" xfId="75" xr:uid="{00000000-0005-0000-0000-000006000000}"/>
    <cellStyle name="Comma [0] 2 4" xfId="53" xr:uid="{00000000-0005-0000-0000-000007000000}"/>
    <cellStyle name="Comma [0] 3" xfId="21" xr:uid="{00000000-0005-0000-0000-000008000000}"/>
    <cellStyle name="Comma [0] 3 2" xfId="55" xr:uid="{00000000-0005-0000-0000-000009000000}"/>
    <cellStyle name="Comma [0] 36" xfId="17" xr:uid="{00000000-0005-0000-0000-00000A000000}"/>
    <cellStyle name="Comma [0] 36 2" xfId="29" xr:uid="{00000000-0005-0000-0000-00000B000000}"/>
    <cellStyle name="Comma [0] 36 2 2" xfId="49" xr:uid="{00000000-0005-0000-0000-00000C000000}"/>
    <cellStyle name="Comma [0] 36 2 2 2" xfId="80" xr:uid="{00000000-0005-0000-0000-00000D000000}"/>
    <cellStyle name="Comma [0] 36 2 3" xfId="63" xr:uid="{00000000-0005-0000-0000-00000E000000}"/>
    <cellStyle name="Comma [0] 36 3" xfId="41" xr:uid="{00000000-0005-0000-0000-00000F000000}"/>
    <cellStyle name="Comma [0] 36 3 2" xfId="74" xr:uid="{00000000-0005-0000-0000-000010000000}"/>
    <cellStyle name="Comma [0] 4" xfId="35" xr:uid="{00000000-0005-0000-0000-000011000000}"/>
    <cellStyle name="Comma [0] 4 2" xfId="68" xr:uid="{00000000-0005-0000-0000-000012000000}"/>
    <cellStyle name="Comma [0] 40" xfId="48" xr:uid="{00000000-0005-0000-0000-000013000000}"/>
    <cellStyle name="Comma [0] 40 2" xfId="79" xr:uid="{00000000-0005-0000-0000-000014000000}"/>
    <cellStyle name="Comma 10" xfId="15" xr:uid="{00000000-0005-0000-0000-000015000000}"/>
    <cellStyle name="Comma 10 2" xfId="27" xr:uid="{00000000-0005-0000-0000-000016000000}"/>
    <cellStyle name="Comma 10 2 2" xfId="61" xr:uid="{00000000-0005-0000-0000-000017000000}"/>
    <cellStyle name="Comma 10 3" xfId="39" xr:uid="{00000000-0005-0000-0000-000018000000}"/>
    <cellStyle name="Comma 10 3 2" xfId="72" xr:uid="{00000000-0005-0000-0000-000019000000}"/>
    <cellStyle name="Comma 10 4" xfId="47" xr:uid="{00000000-0005-0000-0000-00001A000000}"/>
    <cellStyle name="Comma 10 4 2" xfId="78" xr:uid="{00000000-0005-0000-0000-00001B000000}"/>
    <cellStyle name="Comma 11" xfId="38" xr:uid="{00000000-0005-0000-0000-00001C000000}"/>
    <cellStyle name="Comma 11 2" xfId="71" xr:uid="{00000000-0005-0000-0000-00001D000000}"/>
    <cellStyle name="Comma 12" xfId="43" xr:uid="{00000000-0005-0000-0000-00001E000000}"/>
    <cellStyle name="Comma 12 2" xfId="76" xr:uid="{00000000-0005-0000-0000-00001F000000}"/>
    <cellStyle name="Comma 13" xfId="51" xr:uid="{00000000-0005-0000-0000-000020000000}"/>
    <cellStyle name="Comma 14" xfId="52" xr:uid="{00000000-0005-0000-0000-000021000000}"/>
    <cellStyle name="Comma 15" xfId="57" xr:uid="{00000000-0005-0000-0000-000022000000}"/>
    <cellStyle name="Comma 2" xfId="8" xr:uid="{00000000-0005-0000-0000-000023000000}"/>
    <cellStyle name="Comma 2 2" xfId="16" xr:uid="{00000000-0005-0000-0000-000024000000}"/>
    <cellStyle name="Comma 2 2 2" xfId="28" xr:uid="{00000000-0005-0000-0000-000025000000}"/>
    <cellStyle name="Comma 2 2 2 2" xfId="62" xr:uid="{00000000-0005-0000-0000-000026000000}"/>
    <cellStyle name="Comma 2 2 3" xfId="40" xr:uid="{00000000-0005-0000-0000-000027000000}"/>
    <cellStyle name="Comma 2 2 3 2" xfId="73" xr:uid="{00000000-0005-0000-0000-000028000000}"/>
    <cellStyle name="Comma 2 3" xfId="22" xr:uid="{00000000-0005-0000-0000-000029000000}"/>
    <cellStyle name="Comma 2 3 2" xfId="56" xr:uid="{00000000-0005-0000-0000-00002A000000}"/>
    <cellStyle name="Comma 2 4" xfId="36" xr:uid="{00000000-0005-0000-0000-00002B000000}"/>
    <cellStyle name="Comma 2 4 2" xfId="69" xr:uid="{00000000-0005-0000-0000-00002C000000}"/>
    <cellStyle name="Comma 3" xfId="20" xr:uid="{00000000-0005-0000-0000-00002D000000}"/>
    <cellStyle name="Comma 3 2" xfId="54" xr:uid="{00000000-0005-0000-0000-00002E000000}"/>
    <cellStyle name="Comma 4" xfId="11" xr:uid="{00000000-0005-0000-0000-00002F000000}"/>
    <cellStyle name="Comma 4 2" xfId="24" xr:uid="{00000000-0005-0000-0000-000030000000}"/>
    <cellStyle name="Comma 4 2 2" xfId="46" xr:uid="{00000000-0005-0000-0000-000031000000}"/>
    <cellStyle name="Comma 4 2 2 2" xfId="77" xr:uid="{00000000-0005-0000-0000-000032000000}"/>
    <cellStyle name="Comma 4 2 3" xfId="58" xr:uid="{00000000-0005-0000-0000-000033000000}"/>
    <cellStyle name="Comma 4 3" xfId="37" xr:uid="{00000000-0005-0000-0000-000034000000}"/>
    <cellStyle name="Comma 4 3 2" xfId="70" xr:uid="{00000000-0005-0000-0000-000035000000}"/>
    <cellStyle name="Comma 5" xfId="25" xr:uid="{00000000-0005-0000-0000-000036000000}"/>
    <cellStyle name="Comma 5 2" xfId="59" xr:uid="{00000000-0005-0000-0000-000037000000}"/>
    <cellStyle name="Comma 6" xfId="33" xr:uid="{00000000-0005-0000-0000-000038000000}"/>
    <cellStyle name="Comma 6 2" xfId="66" xr:uid="{00000000-0005-0000-0000-000039000000}"/>
    <cellStyle name="Comma 7" xfId="32" xr:uid="{00000000-0005-0000-0000-00003A000000}"/>
    <cellStyle name="Comma 7 2" xfId="65" xr:uid="{00000000-0005-0000-0000-00003B000000}"/>
    <cellStyle name="Comma 8" xfId="26" xr:uid="{00000000-0005-0000-0000-00003C000000}"/>
    <cellStyle name="Comma 8 2" xfId="60" xr:uid="{00000000-0005-0000-0000-00003D000000}"/>
    <cellStyle name="Comma 9" xfId="34" xr:uid="{00000000-0005-0000-0000-00003E000000}"/>
    <cellStyle name="Comma 9 2" xfId="67" xr:uid="{00000000-0005-0000-0000-00003F000000}"/>
    <cellStyle name="Normal" xfId="0" builtinId="0"/>
    <cellStyle name="Normal 2" xfId="5" xr:uid="{00000000-0005-0000-0000-000041000000}"/>
    <cellStyle name="Normal 2 2" xfId="6" xr:uid="{00000000-0005-0000-0000-000042000000}"/>
    <cellStyle name="Normal 2 3" xfId="10" xr:uid="{00000000-0005-0000-0000-000043000000}"/>
    <cellStyle name="Normal 2 3 2" xfId="23" xr:uid="{00000000-0005-0000-0000-000044000000}"/>
    <cellStyle name="Normal 2 4" xfId="44" xr:uid="{00000000-0005-0000-0000-000045000000}"/>
    <cellStyle name="Normal 2 4 2" xfId="50" xr:uid="{00000000-0005-0000-0000-000046000000}"/>
    <cellStyle name="Normal 202" xfId="9" xr:uid="{00000000-0005-0000-0000-000047000000}"/>
    <cellStyle name="Normal 202 2" xfId="14" xr:uid="{00000000-0005-0000-0000-000048000000}"/>
    <cellStyle name="Normal 202 2 2" xfId="45" xr:uid="{00000000-0005-0000-0000-000049000000}"/>
    <cellStyle name="Normal 3" xfId="18" xr:uid="{00000000-0005-0000-0000-00004A000000}"/>
    <cellStyle name="Normal 3 2" xfId="30" xr:uid="{00000000-0005-0000-0000-00004B000000}"/>
    <cellStyle name="Normal 8" xfId="4" xr:uid="{00000000-0005-0000-0000-00004C000000}"/>
    <cellStyle name="Normal 9 2" xfId="3" xr:uid="{00000000-0005-0000-0000-00004D000000}"/>
    <cellStyle name="Normal 97" xfId="7" xr:uid="{00000000-0005-0000-0000-00004E000000}"/>
    <cellStyle name="Normal 97 2" xfId="12" xr:uid="{00000000-0005-0000-0000-00004F000000}"/>
    <cellStyle name="Percent 2" xfId="13" xr:uid="{00000000-0005-0000-0000-00005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S44"/>
  <sheetViews>
    <sheetView topLeftCell="BE1" zoomScale="86" zoomScaleNormal="86" workbookViewId="0">
      <selection activeCell="BN12" sqref="BN12"/>
    </sheetView>
  </sheetViews>
  <sheetFormatPr defaultColWidth="9.140625" defaultRowHeight="15" x14ac:dyDescent="0.25"/>
  <cols>
    <col min="1" max="1" width="62" customWidth="1"/>
    <col min="2" max="67" width="11.85546875" customWidth="1"/>
    <col min="68" max="68" width="68.5703125" customWidth="1"/>
  </cols>
  <sheetData>
    <row r="1" spans="1:71" x14ac:dyDescent="0.25">
      <c r="B1" t="b">
        <f t="shared" ref="B1" si="0">B10=B11-B12</f>
        <v>1</v>
      </c>
      <c r="C1" t="b">
        <f>C10=C11-C12</f>
        <v>1</v>
      </c>
      <c r="D1" t="b">
        <f>D10=D11-D12</f>
        <v>1</v>
      </c>
      <c r="E1" t="b">
        <f t="shared" ref="E1" si="1">E10=E11-E12</f>
        <v>1</v>
      </c>
      <c r="F1" t="b">
        <f>F10=F11-F12</f>
        <v>1</v>
      </c>
      <c r="G1" t="b">
        <f>G10=G11-G12</f>
        <v>1</v>
      </c>
      <c r="H1" t="b">
        <f t="shared" ref="H1" si="2">H10=H11-H12</f>
        <v>1</v>
      </c>
      <c r="I1" t="b">
        <f>I10=I11-I12</f>
        <v>1</v>
      </c>
      <c r="J1" t="b">
        <f>J10=J11-J12</f>
        <v>1</v>
      </c>
      <c r="K1" t="b">
        <f t="shared" ref="K1" si="3">K10=K11-K12</f>
        <v>1</v>
      </c>
      <c r="L1" t="b">
        <f>L10=L11-L12</f>
        <v>1</v>
      </c>
      <c r="M1" t="b">
        <f>M10=M11-M12</f>
        <v>1</v>
      </c>
      <c r="N1" t="b">
        <f t="shared" ref="N1" si="4">N10=N11-N12</f>
        <v>1</v>
      </c>
      <c r="O1" t="b">
        <f>O10=O11-O12</f>
        <v>1</v>
      </c>
      <c r="P1" t="b">
        <f>P10=P11-P12</f>
        <v>1</v>
      </c>
      <c r="Q1" t="b">
        <f t="shared" ref="Q1" si="5">Q10=Q11-Q12</f>
        <v>1</v>
      </c>
      <c r="R1" t="b">
        <f>R10=R11-R12</f>
        <v>1</v>
      </c>
      <c r="S1" t="b">
        <f>S10=S11-S12</f>
        <v>1</v>
      </c>
      <c r="T1" t="b">
        <f t="shared" ref="T1" si="6">T10=T11-T12</f>
        <v>1</v>
      </c>
      <c r="U1" t="b">
        <f>U10=U11-U12</f>
        <v>1</v>
      </c>
      <c r="V1" t="b">
        <f>V10=V11-V12</f>
        <v>1</v>
      </c>
      <c r="W1" t="b">
        <f t="shared" ref="W1" si="7">W10=W11-W12</f>
        <v>1</v>
      </c>
      <c r="X1" t="b">
        <f>X10=X11-X12</f>
        <v>1</v>
      </c>
      <c r="Y1" t="b">
        <f>Y10=Y11-Y12</f>
        <v>1</v>
      </c>
      <c r="Z1" t="b">
        <f t="shared" ref="Z1" si="8">Z10=Z11-Z12</f>
        <v>1</v>
      </c>
      <c r="AA1" t="b">
        <f>AA10=AA11-AA12</f>
        <v>1</v>
      </c>
      <c r="AB1" t="b">
        <f>AB10=AB11-AB12</f>
        <v>1</v>
      </c>
      <c r="AC1" t="b">
        <f t="shared" ref="AC1" si="9">AC10=AC11-AC12</f>
        <v>1</v>
      </c>
      <c r="AD1" t="b">
        <f>AD10=AD11-AD12</f>
        <v>1</v>
      </c>
      <c r="AE1" t="b">
        <f>AE10=AE11-AE12</f>
        <v>1</v>
      </c>
      <c r="AF1" t="b">
        <f t="shared" ref="AF1" si="10">AF10=AF11-AF12</f>
        <v>1</v>
      </c>
      <c r="AG1" t="b">
        <f>AG10=AG11-AG12</f>
        <v>1</v>
      </c>
      <c r="AH1" t="b">
        <f>AH10=AH11-AH12</f>
        <v>1</v>
      </c>
      <c r="AI1" t="b">
        <f t="shared" ref="AI1" si="11">AI10=AI11-AI12</f>
        <v>1</v>
      </c>
      <c r="AJ1" t="b">
        <f>AJ10=AJ11-AJ12</f>
        <v>1</v>
      </c>
      <c r="AK1" t="b">
        <f>AK10=AK11-AK12</f>
        <v>1</v>
      </c>
      <c r="AL1" t="b">
        <f t="shared" ref="AL1" si="12">AL10=AL11-AL12</f>
        <v>1</v>
      </c>
      <c r="AM1" t="b">
        <f>AM10=AM11-AM12</f>
        <v>1</v>
      </c>
      <c r="AN1" t="b">
        <f>AN10=AN11-AN12</f>
        <v>1</v>
      </c>
      <c r="AO1" t="b">
        <f t="shared" ref="AO1" si="13">AO10=AO11-AO12</f>
        <v>1</v>
      </c>
      <c r="AP1" t="b">
        <f>AP10=AP11-AP12</f>
        <v>1</v>
      </c>
      <c r="AQ1" t="b">
        <f>AQ10=AQ11-AQ12</f>
        <v>1</v>
      </c>
      <c r="AR1" t="b">
        <f t="shared" ref="AR1" si="14">AR10=AR11-AR12</f>
        <v>1</v>
      </c>
      <c r="AS1" t="b">
        <f>AS10=AS11-AS12</f>
        <v>1</v>
      </c>
      <c r="AT1" t="b">
        <f>AT10=AT11-AT12</f>
        <v>1</v>
      </c>
      <c r="AU1" t="b">
        <f t="shared" ref="AU1" si="15">AU10=AU11-AU12</f>
        <v>1</v>
      </c>
      <c r="AV1" t="b">
        <f>AV10=AV11-AV12</f>
        <v>1</v>
      </c>
      <c r="AW1" t="b">
        <f>AW10=AW11-AW12</f>
        <v>1</v>
      </c>
      <c r="AX1" t="b">
        <f t="shared" ref="AX1" si="16">AX10=AX11-AX12</f>
        <v>1</v>
      </c>
      <c r="AY1" t="b">
        <f>AY10=AY11-AY12</f>
        <v>1</v>
      </c>
      <c r="AZ1" t="b">
        <f>AZ10=AZ11-AZ12</f>
        <v>1</v>
      </c>
      <c r="BA1" t="b">
        <f t="shared" ref="BA1" si="17">BA10=BA11-BA12</f>
        <v>1</v>
      </c>
      <c r="BB1" t="b">
        <f>BB10=BB11-BB12</f>
        <v>1</v>
      </c>
      <c r="BC1" t="b">
        <f>BC10=BC11-BC12</f>
        <v>1</v>
      </c>
      <c r="BD1" t="b">
        <f t="shared" ref="BD1" si="18">BD10=BD11-BD12</f>
        <v>1</v>
      </c>
      <c r="BE1" t="b">
        <f>BE10=BE11-BE12</f>
        <v>1</v>
      </c>
      <c r="BF1" t="b">
        <f>BF10=BF11-BF12</f>
        <v>1</v>
      </c>
      <c r="BG1" t="b">
        <f t="shared" ref="BG1" si="19">BG10=BG11-BG12</f>
        <v>1</v>
      </c>
      <c r="BH1" t="b">
        <f>BH10=BH11-BH12</f>
        <v>1</v>
      </c>
      <c r="BI1" t="b">
        <f>BI10=BI11-BI12</f>
        <v>1</v>
      </c>
      <c r="BJ1" t="b">
        <f t="shared" ref="BJ1" si="20">BJ10=BJ11-BJ12</f>
        <v>1</v>
      </c>
      <c r="BK1" t="b">
        <f>BK10=BK11-BK12</f>
        <v>1</v>
      </c>
      <c r="BL1" t="b">
        <f>BL10=BL11-BL12</f>
        <v>1</v>
      </c>
      <c r="BM1" t="b">
        <f t="shared" ref="BM1" si="21">BM10=BM11-BM12</f>
        <v>1</v>
      </c>
      <c r="BN1" t="b">
        <f>BN10=BN11-BN12</f>
        <v>1</v>
      </c>
      <c r="BO1" t="b">
        <f>BO10=BO11-BO12</f>
        <v>1</v>
      </c>
    </row>
    <row r="2" spans="1:71" ht="18.75" x14ac:dyDescent="0.2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 t="s">
        <v>18</v>
      </c>
    </row>
    <row r="3" spans="1:71" ht="18.75" x14ac:dyDescent="0.2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 t="s">
        <v>19</v>
      </c>
    </row>
    <row r="4" spans="1:71" x14ac:dyDescent="0.25">
      <c r="A4" s="293" t="s">
        <v>2</v>
      </c>
      <c r="B4" s="289">
        <v>45293</v>
      </c>
      <c r="C4" s="289"/>
      <c r="D4" s="289"/>
      <c r="E4" s="289">
        <v>45294</v>
      </c>
      <c r="F4" s="289"/>
      <c r="G4" s="289"/>
      <c r="H4" s="289">
        <v>45295</v>
      </c>
      <c r="I4" s="289"/>
      <c r="J4" s="289"/>
      <c r="K4" s="289">
        <v>45296</v>
      </c>
      <c r="L4" s="289"/>
      <c r="M4" s="289"/>
      <c r="N4" s="289">
        <v>45299</v>
      </c>
      <c r="O4" s="289"/>
      <c r="P4" s="289"/>
      <c r="Q4" s="289">
        <v>45300</v>
      </c>
      <c r="R4" s="289"/>
      <c r="S4" s="289"/>
      <c r="T4" s="289">
        <v>45301</v>
      </c>
      <c r="U4" s="289"/>
      <c r="V4" s="289"/>
      <c r="W4" s="289">
        <v>45302</v>
      </c>
      <c r="X4" s="289"/>
      <c r="Y4" s="289"/>
      <c r="Z4" s="289">
        <v>45303</v>
      </c>
      <c r="AA4" s="289"/>
      <c r="AB4" s="289"/>
      <c r="AC4" s="289">
        <v>45306</v>
      </c>
      <c r="AD4" s="289"/>
      <c r="AE4" s="289"/>
      <c r="AF4" s="289">
        <v>45307</v>
      </c>
      <c r="AG4" s="289"/>
      <c r="AH4" s="289"/>
      <c r="AI4" s="289">
        <v>45308</v>
      </c>
      <c r="AJ4" s="289"/>
      <c r="AK4" s="289"/>
      <c r="AL4" s="289">
        <v>45309</v>
      </c>
      <c r="AM4" s="289"/>
      <c r="AN4" s="289"/>
      <c r="AO4" s="289">
        <v>45310</v>
      </c>
      <c r="AP4" s="289"/>
      <c r="AQ4" s="289"/>
      <c r="AR4" s="289">
        <v>45313</v>
      </c>
      <c r="AS4" s="289"/>
      <c r="AT4" s="289"/>
      <c r="AU4" s="289">
        <v>45314</v>
      </c>
      <c r="AV4" s="289"/>
      <c r="AW4" s="289"/>
      <c r="AX4" s="289">
        <v>45315</v>
      </c>
      <c r="AY4" s="289"/>
      <c r="AZ4" s="289"/>
      <c r="BA4" s="289">
        <v>45316</v>
      </c>
      <c r="BB4" s="289"/>
      <c r="BC4" s="289"/>
      <c r="BD4" s="289">
        <v>45317</v>
      </c>
      <c r="BE4" s="289"/>
      <c r="BF4" s="289"/>
      <c r="BG4" s="289">
        <v>45320</v>
      </c>
      <c r="BH4" s="289"/>
      <c r="BI4" s="289"/>
      <c r="BJ4" s="289">
        <v>45321</v>
      </c>
      <c r="BK4" s="289"/>
      <c r="BL4" s="289"/>
      <c r="BM4" s="289">
        <v>45322</v>
      </c>
      <c r="BN4" s="289"/>
      <c r="BO4" s="289"/>
      <c r="BP4" s="296" t="s">
        <v>20</v>
      </c>
    </row>
    <row r="5" spans="1:71" x14ac:dyDescent="0.25">
      <c r="A5" s="294"/>
      <c r="B5" s="52" t="s">
        <v>21</v>
      </c>
      <c r="C5" s="52" t="s">
        <v>22</v>
      </c>
      <c r="D5" s="52" t="s">
        <v>16</v>
      </c>
      <c r="E5" s="52" t="s">
        <v>21</v>
      </c>
      <c r="F5" s="52" t="s">
        <v>22</v>
      </c>
      <c r="G5" s="52" t="s">
        <v>16</v>
      </c>
      <c r="H5" s="52" t="s">
        <v>21</v>
      </c>
      <c r="I5" s="52" t="s">
        <v>22</v>
      </c>
      <c r="J5" s="52" t="s">
        <v>16</v>
      </c>
      <c r="K5" s="52" t="s">
        <v>21</v>
      </c>
      <c r="L5" s="52" t="s">
        <v>22</v>
      </c>
      <c r="M5" s="52" t="s">
        <v>16</v>
      </c>
      <c r="N5" s="52" t="s">
        <v>21</v>
      </c>
      <c r="O5" s="52" t="s">
        <v>22</v>
      </c>
      <c r="P5" s="52" t="s">
        <v>16</v>
      </c>
      <c r="Q5" s="52" t="s">
        <v>21</v>
      </c>
      <c r="R5" s="52" t="s">
        <v>22</v>
      </c>
      <c r="S5" s="52" t="s">
        <v>16</v>
      </c>
      <c r="T5" s="52" t="s">
        <v>21</v>
      </c>
      <c r="U5" s="52" t="s">
        <v>22</v>
      </c>
      <c r="V5" s="52" t="s">
        <v>16</v>
      </c>
      <c r="W5" s="52" t="s">
        <v>21</v>
      </c>
      <c r="X5" s="52" t="s">
        <v>22</v>
      </c>
      <c r="Y5" s="52" t="s">
        <v>16</v>
      </c>
      <c r="Z5" s="55" t="s">
        <v>21</v>
      </c>
      <c r="AA5" s="55" t="s">
        <v>22</v>
      </c>
      <c r="AB5" s="55" t="s">
        <v>16</v>
      </c>
      <c r="AC5" s="57" t="s">
        <v>21</v>
      </c>
      <c r="AD5" s="57" t="s">
        <v>22</v>
      </c>
      <c r="AE5" s="57" t="s">
        <v>16</v>
      </c>
      <c r="AF5" s="59" t="s">
        <v>21</v>
      </c>
      <c r="AG5" s="59" t="s">
        <v>22</v>
      </c>
      <c r="AH5" s="59" t="s">
        <v>16</v>
      </c>
      <c r="AI5" s="61" t="s">
        <v>21</v>
      </c>
      <c r="AJ5" s="61" t="s">
        <v>22</v>
      </c>
      <c r="AK5" s="61" t="s">
        <v>16</v>
      </c>
      <c r="AL5" s="63" t="s">
        <v>21</v>
      </c>
      <c r="AM5" s="63" t="s">
        <v>22</v>
      </c>
      <c r="AN5" s="63" t="s">
        <v>16</v>
      </c>
      <c r="AO5" s="65" t="s">
        <v>21</v>
      </c>
      <c r="AP5" s="65" t="s">
        <v>22</v>
      </c>
      <c r="AQ5" s="65" t="s">
        <v>16</v>
      </c>
      <c r="AR5" s="67" t="s">
        <v>21</v>
      </c>
      <c r="AS5" s="67" t="s">
        <v>22</v>
      </c>
      <c r="AT5" s="67" t="s">
        <v>16</v>
      </c>
      <c r="AU5" s="69" t="s">
        <v>21</v>
      </c>
      <c r="AV5" s="69" t="s">
        <v>22</v>
      </c>
      <c r="AW5" s="69" t="s">
        <v>16</v>
      </c>
      <c r="AX5" s="71" t="s">
        <v>21</v>
      </c>
      <c r="AY5" s="71" t="s">
        <v>22</v>
      </c>
      <c r="AZ5" s="71" t="s">
        <v>16</v>
      </c>
      <c r="BA5" s="73" t="s">
        <v>21</v>
      </c>
      <c r="BB5" s="73" t="s">
        <v>22</v>
      </c>
      <c r="BC5" s="73" t="s">
        <v>16</v>
      </c>
      <c r="BD5" s="75" t="s">
        <v>21</v>
      </c>
      <c r="BE5" s="75" t="s">
        <v>22</v>
      </c>
      <c r="BF5" s="75" t="s">
        <v>16</v>
      </c>
      <c r="BG5" s="77" t="s">
        <v>21</v>
      </c>
      <c r="BH5" s="77" t="s">
        <v>22</v>
      </c>
      <c r="BI5" s="77" t="s">
        <v>16</v>
      </c>
      <c r="BJ5" s="79" t="s">
        <v>21</v>
      </c>
      <c r="BK5" s="79" t="s">
        <v>22</v>
      </c>
      <c r="BL5" s="79" t="s">
        <v>16</v>
      </c>
      <c r="BM5" s="52" t="s">
        <v>21</v>
      </c>
      <c r="BN5" s="52" t="s">
        <v>22</v>
      </c>
      <c r="BO5" s="52" t="s">
        <v>16</v>
      </c>
      <c r="BP5" s="296"/>
    </row>
    <row r="6" spans="1:71" x14ac:dyDescent="0.25">
      <c r="A6" s="19" t="s">
        <v>3</v>
      </c>
      <c r="B6" s="29">
        <f>SUM(B7:B8)</f>
        <v>1246.6445060000001</v>
      </c>
      <c r="C6" s="29">
        <f>SUM(C7:C8)</f>
        <v>301.19655599999999</v>
      </c>
      <c r="D6" s="29">
        <f>B6+C6</f>
        <v>1547.841062</v>
      </c>
      <c r="E6" s="29">
        <f>SUM(E7:E8)</f>
        <v>1275.8298470000002</v>
      </c>
      <c r="F6" s="29">
        <f>SUM(F7:F8)</f>
        <v>304.977868</v>
      </c>
      <c r="G6" s="29">
        <f>E6+F6</f>
        <v>1580.8077150000001</v>
      </c>
      <c r="H6" s="29">
        <f>SUM(H7:H8)</f>
        <v>1286.347612</v>
      </c>
      <c r="I6" s="29">
        <f>SUM(I7:I8)</f>
        <v>307.98450700000001</v>
      </c>
      <c r="J6" s="29">
        <f>H6+I6</f>
        <v>1594.3321190000001</v>
      </c>
      <c r="K6" s="29">
        <f>SUM(K7:K8)</f>
        <v>1314.609117</v>
      </c>
      <c r="L6" s="29">
        <f>SUM(L7:L8)</f>
        <v>308.06182799999999</v>
      </c>
      <c r="M6" s="29">
        <f>K6+L6</f>
        <v>1622.6709449999998</v>
      </c>
      <c r="N6" s="29">
        <f>SUM(N7:N8)</f>
        <v>1322.0839609999998</v>
      </c>
      <c r="O6" s="29">
        <f>SUM(O7:O8)</f>
        <v>307.94337899999999</v>
      </c>
      <c r="P6" s="29">
        <f>N6+O6</f>
        <v>1630.0273399999999</v>
      </c>
      <c r="Q6" s="29">
        <f>SUM(Q7:Q8)</f>
        <v>1332.720611</v>
      </c>
      <c r="R6" s="29">
        <f>SUM(R7:R8)</f>
        <v>307.79519400000004</v>
      </c>
      <c r="S6" s="29">
        <f>Q6+R6</f>
        <v>1640.515805</v>
      </c>
      <c r="T6" s="29">
        <f>SUM(T7:T8)</f>
        <v>1326.4878819999997</v>
      </c>
      <c r="U6" s="29">
        <f>SUM(U7:U8)</f>
        <v>307.90849800000001</v>
      </c>
      <c r="V6" s="29">
        <f>T6+U6</f>
        <v>1634.3963799999997</v>
      </c>
      <c r="W6" s="29">
        <f>SUM(W7:W8)</f>
        <v>1302.1319880000001</v>
      </c>
      <c r="X6" s="29">
        <f>SUM(X7:X8)</f>
        <v>313.18389000000002</v>
      </c>
      <c r="Y6" s="29">
        <f>W6+X6</f>
        <v>1615.3158780000001</v>
      </c>
      <c r="Z6" s="29">
        <f>SUM(Z7:Z8)</f>
        <v>1289.0511739999999</v>
      </c>
      <c r="AA6" s="29">
        <f>SUM(AA7:AA8)</f>
        <v>313.11671799999999</v>
      </c>
      <c r="AB6" s="29">
        <f>Z6+AA6</f>
        <v>1602.1678919999999</v>
      </c>
      <c r="AC6" s="29">
        <f>SUM(AC7:AC8)</f>
        <v>1292.76838</v>
      </c>
      <c r="AD6" s="29">
        <f>SUM(AD7:AD8)</f>
        <v>313.23621300000002</v>
      </c>
      <c r="AE6" s="29">
        <f>AC6+AD6</f>
        <v>1606.0045930000001</v>
      </c>
      <c r="AF6" s="29">
        <f>SUM(AF7:AF8)</f>
        <v>1274.0461540000001</v>
      </c>
      <c r="AG6" s="29">
        <f>SUM(AG7:AG8)</f>
        <v>313.93946300000005</v>
      </c>
      <c r="AH6" s="29">
        <f>AF6+AG6</f>
        <v>1587.9856170000003</v>
      </c>
      <c r="AI6" s="29">
        <f>SUM(AI7:AI8)</f>
        <v>1283.5051100000001</v>
      </c>
      <c r="AJ6" s="29">
        <f>SUM(AJ7:AJ8)</f>
        <v>314.72481699999997</v>
      </c>
      <c r="AK6" s="29">
        <f>AI6+AJ6</f>
        <v>1598.2299270000001</v>
      </c>
      <c r="AL6" s="29">
        <f>SUM(AL7:AL8)</f>
        <v>1296.062371</v>
      </c>
      <c r="AM6" s="29">
        <f>SUM(AM7:AM8)</f>
        <v>314.66758700000003</v>
      </c>
      <c r="AN6" s="29">
        <f>AL6+AM6</f>
        <v>1610.7299579999999</v>
      </c>
      <c r="AO6" s="29">
        <f>SUM(AO7:AO8)</f>
        <v>1281.14418</v>
      </c>
      <c r="AP6" s="29">
        <f>SUM(AP7:AP8)</f>
        <v>314.73180200000002</v>
      </c>
      <c r="AQ6" s="29">
        <f>AO6+AP6</f>
        <v>1595.875982</v>
      </c>
      <c r="AR6" s="29">
        <f>SUM(AR7:AR8)</f>
        <v>1275.902902</v>
      </c>
      <c r="AS6" s="29">
        <f>SUM(AS7:AS8)</f>
        <v>314.78424600000005</v>
      </c>
      <c r="AT6" s="29">
        <f>AR6+AS6</f>
        <v>1590.687148</v>
      </c>
      <c r="AU6" s="29">
        <f>SUM(AU7:AU8)</f>
        <v>1268.9358339999999</v>
      </c>
      <c r="AV6" s="29">
        <f>SUM(AV7:AV8)</f>
        <v>314.67195199999998</v>
      </c>
      <c r="AW6" s="29">
        <f>AU6+AV6</f>
        <v>1583.6077859999998</v>
      </c>
      <c r="AX6" s="29">
        <f>SUM(AX7:AX8)</f>
        <v>1255.7787229999999</v>
      </c>
      <c r="AY6" s="29">
        <f>SUM(AY7:AY8)</f>
        <v>315.04234400000001</v>
      </c>
      <c r="AZ6" s="29">
        <f>AX6+AY6</f>
        <v>1570.8210669999999</v>
      </c>
      <c r="BA6" s="29">
        <f>SUM(BA7:BA8)</f>
        <v>1265.5168860000001</v>
      </c>
      <c r="BB6" s="29">
        <f>SUM(BB7:BB8)</f>
        <v>324.80601899999999</v>
      </c>
      <c r="BC6" s="29">
        <f>BA6+BB6</f>
        <v>1590.322905</v>
      </c>
      <c r="BD6" s="29">
        <f>SUM(BD7:BD8)</f>
        <v>1254.9885239999999</v>
      </c>
      <c r="BE6" s="29">
        <f>SUM(BE7:BE8)</f>
        <v>324.59485100000001</v>
      </c>
      <c r="BF6" s="29">
        <f>BD6+BE6</f>
        <v>1579.5833749999999</v>
      </c>
      <c r="BG6" s="29">
        <f>SUM(BG7:BG8)</f>
        <v>1261.4687940000001</v>
      </c>
      <c r="BH6" s="29">
        <f>SUM(BH7:BH8)</f>
        <v>324.392922</v>
      </c>
      <c r="BI6" s="29">
        <f>BG6+BH6</f>
        <v>1585.8617160000001</v>
      </c>
      <c r="BJ6" s="29">
        <f>SUM(BJ7:BJ8)</f>
        <v>1250.631179</v>
      </c>
      <c r="BK6" s="29">
        <f>SUM(BK7:BK8)</f>
        <v>323.898911</v>
      </c>
      <c r="BL6" s="29">
        <f>BJ6+BK6</f>
        <v>1574.53009</v>
      </c>
      <c r="BM6" s="29">
        <f>SUM(BM7:BM8)</f>
        <v>1240.3479639999998</v>
      </c>
      <c r="BN6" s="29">
        <f>SUM(BN7:BN8)</f>
        <v>322.510446</v>
      </c>
      <c r="BO6" s="29">
        <f>BM6+BN6</f>
        <v>1562.8584099999998</v>
      </c>
      <c r="BP6" s="1" t="s">
        <v>3</v>
      </c>
    </row>
    <row r="7" spans="1:71" x14ac:dyDescent="0.25">
      <c r="A7" s="20" t="s">
        <v>4</v>
      </c>
      <c r="B7" s="30">
        <v>1246.6445060000001</v>
      </c>
      <c r="C7" s="30">
        <v>212.117817</v>
      </c>
      <c r="D7" s="30">
        <f>B7+C7</f>
        <v>1458.7623230000002</v>
      </c>
      <c r="E7" s="30">
        <v>1275.8298470000002</v>
      </c>
      <c r="F7" s="30">
        <v>215.902929</v>
      </c>
      <c r="G7" s="30">
        <f>E7+F7</f>
        <v>1491.7327760000003</v>
      </c>
      <c r="H7" s="30">
        <v>1286.347612</v>
      </c>
      <c r="I7" s="30">
        <v>218.91456800000003</v>
      </c>
      <c r="J7" s="30">
        <f>H7+I7</f>
        <v>1505.2621800000002</v>
      </c>
      <c r="K7" s="30">
        <v>1314.609117</v>
      </c>
      <c r="L7" s="30">
        <v>218.947239</v>
      </c>
      <c r="M7" s="30">
        <f>K7+L7</f>
        <v>1533.5563560000001</v>
      </c>
      <c r="N7" s="30">
        <v>1322.0839609999998</v>
      </c>
      <c r="O7" s="30">
        <v>218.80724000000001</v>
      </c>
      <c r="P7" s="30">
        <f>N7+O7</f>
        <v>1540.8912009999999</v>
      </c>
      <c r="Q7" s="30">
        <v>1332.720611</v>
      </c>
      <c r="R7" s="30">
        <v>218.66770500000001</v>
      </c>
      <c r="S7" s="30">
        <f>Q7+R7</f>
        <v>1551.388316</v>
      </c>
      <c r="T7" s="30">
        <v>1326.4878819999997</v>
      </c>
      <c r="U7" s="30">
        <v>218.71214900000004</v>
      </c>
      <c r="V7" s="30">
        <f>T7+U7</f>
        <v>1545.2000309999996</v>
      </c>
      <c r="W7" s="30">
        <v>1302.1319880000001</v>
      </c>
      <c r="X7" s="30">
        <v>222.73521900000003</v>
      </c>
      <c r="Y7" s="30">
        <f>W7+X7</f>
        <v>1524.8672070000002</v>
      </c>
      <c r="Z7" s="30">
        <v>1289.0511739999999</v>
      </c>
      <c r="AA7" s="30">
        <v>222.64784700000001</v>
      </c>
      <c r="AB7" s="30">
        <f>Z7+AA7</f>
        <v>1511.6990209999999</v>
      </c>
      <c r="AC7" s="30">
        <v>1292.76838</v>
      </c>
      <c r="AD7" s="30">
        <v>222.78829200000001</v>
      </c>
      <c r="AE7" s="30">
        <f>AC7+AD7</f>
        <v>1515.5566719999999</v>
      </c>
      <c r="AF7" s="30">
        <v>1274.0461540000001</v>
      </c>
      <c r="AG7" s="30">
        <v>223.20944200000002</v>
      </c>
      <c r="AH7" s="30">
        <f>AF7+AG7</f>
        <v>1497.2555960000002</v>
      </c>
      <c r="AI7" s="30">
        <v>1283.5051100000001</v>
      </c>
      <c r="AJ7" s="30">
        <v>223.94849599999998</v>
      </c>
      <c r="AK7" s="30">
        <f>AI7+AJ7</f>
        <v>1507.453606</v>
      </c>
      <c r="AL7" s="30">
        <v>1296.062371</v>
      </c>
      <c r="AM7" s="30">
        <v>223.78089200000002</v>
      </c>
      <c r="AN7" s="30">
        <f>AL7+AM7</f>
        <v>1519.843263</v>
      </c>
      <c r="AO7" s="30">
        <v>1281.14418</v>
      </c>
      <c r="AP7" s="30">
        <v>223.84097700000001</v>
      </c>
      <c r="AQ7" s="30">
        <f>AO7+AP7</f>
        <v>1504.9851570000001</v>
      </c>
      <c r="AR7" s="30">
        <v>1275.902902</v>
      </c>
      <c r="AS7" s="30">
        <v>223.90112100000002</v>
      </c>
      <c r="AT7" s="30">
        <f>AR7+AS7</f>
        <v>1499.8040230000001</v>
      </c>
      <c r="AU7" s="30">
        <v>1268.9358339999999</v>
      </c>
      <c r="AV7" s="30">
        <v>223.814877</v>
      </c>
      <c r="AW7" s="30">
        <f>AU7+AV7</f>
        <v>1492.7507109999999</v>
      </c>
      <c r="AX7" s="30">
        <v>1255.7787229999999</v>
      </c>
      <c r="AY7" s="30">
        <v>224.316419</v>
      </c>
      <c r="AZ7" s="30">
        <f>AX7+AY7</f>
        <v>1480.0951419999999</v>
      </c>
      <c r="BA7" s="30">
        <v>1265.5168860000001</v>
      </c>
      <c r="BB7" s="30">
        <v>232.559854</v>
      </c>
      <c r="BC7" s="30">
        <f>BA7+BB7</f>
        <v>1498.0767400000002</v>
      </c>
      <c r="BD7" s="30">
        <v>1254.9885239999999</v>
      </c>
      <c r="BE7" s="30">
        <v>232.28298599999999</v>
      </c>
      <c r="BF7" s="30">
        <f>BD7+BE7</f>
        <v>1487.2715099999998</v>
      </c>
      <c r="BG7" s="30">
        <v>1261.4687940000001</v>
      </c>
      <c r="BH7" s="30">
        <v>232.07765700000002</v>
      </c>
      <c r="BI7" s="30">
        <f>BG7+BH7</f>
        <v>1493.5464510000002</v>
      </c>
      <c r="BJ7" s="30">
        <v>1250.631179</v>
      </c>
      <c r="BK7" s="30">
        <v>231.629346</v>
      </c>
      <c r="BL7" s="30">
        <f>BJ7+BK7</f>
        <v>1482.2605249999999</v>
      </c>
      <c r="BM7" s="30">
        <v>1240.3479639999998</v>
      </c>
      <c r="BN7" s="30">
        <v>230.28088099999999</v>
      </c>
      <c r="BO7" s="30">
        <f>BM7+BN7</f>
        <v>1470.6288449999997</v>
      </c>
      <c r="BP7" s="2" t="s">
        <v>23</v>
      </c>
    </row>
    <row r="8" spans="1:71" x14ac:dyDescent="0.25">
      <c r="A8" s="18" t="s">
        <v>5</v>
      </c>
      <c r="B8" s="31">
        <v>0</v>
      </c>
      <c r="C8" s="32">
        <v>89.078738999999999</v>
      </c>
      <c r="D8" s="33">
        <f>B8+C8</f>
        <v>89.078738999999999</v>
      </c>
      <c r="E8" s="31">
        <v>0</v>
      </c>
      <c r="F8" s="32">
        <v>89.074939000000001</v>
      </c>
      <c r="G8" s="33">
        <f>E8+F8</f>
        <v>89.074939000000001</v>
      </c>
      <c r="H8" s="31">
        <v>0</v>
      </c>
      <c r="I8" s="32">
        <v>89.069939000000005</v>
      </c>
      <c r="J8" s="33">
        <f>H8+I8</f>
        <v>89.069939000000005</v>
      </c>
      <c r="K8" s="31">
        <v>0</v>
      </c>
      <c r="L8" s="32">
        <v>89.114589000000009</v>
      </c>
      <c r="M8" s="33">
        <f>K8+L8</f>
        <v>89.114589000000009</v>
      </c>
      <c r="N8" s="31">
        <v>0</v>
      </c>
      <c r="O8" s="32">
        <v>89.136139</v>
      </c>
      <c r="P8" s="33">
        <f>N8+O8</f>
        <v>89.136139</v>
      </c>
      <c r="Q8" s="31">
        <v>0</v>
      </c>
      <c r="R8" s="32">
        <v>89.127488999999997</v>
      </c>
      <c r="S8" s="33">
        <f>Q8+R8</f>
        <v>89.127488999999997</v>
      </c>
      <c r="T8" s="31">
        <v>0</v>
      </c>
      <c r="U8" s="32">
        <v>89.196348999999984</v>
      </c>
      <c r="V8" s="33">
        <f>T8+U8</f>
        <v>89.196348999999984</v>
      </c>
      <c r="W8" s="31">
        <v>0</v>
      </c>
      <c r="X8" s="32">
        <v>90.44867099999999</v>
      </c>
      <c r="Y8" s="33">
        <f>W8+X8</f>
        <v>90.44867099999999</v>
      </c>
      <c r="Z8" s="31">
        <v>0</v>
      </c>
      <c r="AA8" s="32">
        <v>90.468870999999979</v>
      </c>
      <c r="AB8" s="33">
        <f>Z8+AA8</f>
        <v>90.468870999999979</v>
      </c>
      <c r="AC8" s="31">
        <v>0</v>
      </c>
      <c r="AD8" s="32">
        <v>90.447920999999994</v>
      </c>
      <c r="AE8" s="33">
        <f>AC8+AD8</f>
        <v>90.447920999999994</v>
      </c>
      <c r="AF8" s="31">
        <v>0</v>
      </c>
      <c r="AG8" s="32">
        <v>90.730021000000008</v>
      </c>
      <c r="AH8" s="33">
        <f>AF8+AG8</f>
        <v>90.730021000000008</v>
      </c>
      <c r="AI8" s="31">
        <v>0</v>
      </c>
      <c r="AJ8" s="32">
        <v>90.776320999999996</v>
      </c>
      <c r="AK8" s="33">
        <f>AI8+AJ8</f>
        <v>90.776320999999996</v>
      </c>
      <c r="AL8" s="31">
        <v>0</v>
      </c>
      <c r="AM8" s="32">
        <v>90.886695000000003</v>
      </c>
      <c r="AN8" s="33">
        <f>AL8+AM8</f>
        <v>90.886695000000003</v>
      </c>
      <c r="AO8" s="31">
        <v>0</v>
      </c>
      <c r="AP8" s="32">
        <v>90.890825000000007</v>
      </c>
      <c r="AQ8" s="33">
        <f>AO8+AP8</f>
        <v>90.890825000000007</v>
      </c>
      <c r="AR8" s="31">
        <v>0</v>
      </c>
      <c r="AS8" s="32">
        <v>90.883125000000007</v>
      </c>
      <c r="AT8" s="33">
        <f>AR8+AS8</f>
        <v>90.883125000000007</v>
      </c>
      <c r="AU8" s="31">
        <v>0</v>
      </c>
      <c r="AV8" s="32">
        <v>90.857074999999995</v>
      </c>
      <c r="AW8" s="33">
        <f>AU8+AV8</f>
        <v>90.857074999999995</v>
      </c>
      <c r="AX8" s="31">
        <v>0</v>
      </c>
      <c r="AY8" s="32">
        <v>90.725925000000004</v>
      </c>
      <c r="AZ8" s="33">
        <f>AX8+AY8</f>
        <v>90.725925000000004</v>
      </c>
      <c r="BA8" s="31">
        <v>0</v>
      </c>
      <c r="BB8" s="32">
        <v>92.246164999999991</v>
      </c>
      <c r="BC8" s="33">
        <f>BA8+BB8</f>
        <v>92.246164999999991</v>
      </c>
      <c r="BD8" s="31">
        <v>0</v>
      </c>
      <c r="BE8" s="32">
        <v>92.311865000000012</v>
      </c>
      <c r="BF8" s="33">
        <f>BD8+BE8</f>
        <v>92.311865000000012</v>
      </c>
      <c r="BG8" s="31">
        <v>0</v>
      </c>
      <c r="BH8" s="32">
        <v>92.315264999999997</v>
      </c>
      <c r="BI8" s="33">
        <f>BG8+BH8</f>
        <v>92.315264999999997</v>
      </c>
      <c r="BJ8" s="31">
        <v>0</v>
      </c>
      <c r="BK8" s="32">
        <v>92.269565</v>
      </c>
      <c r="BL8" s="33">
        <f>BJ8+BK8</f>
        <v>92.269565</v>
      </c>
      <c r="BM8" s="31">
        <v>0</v>
      </c>
      <c r="BN8" s="32">
        <v>92.229565000000008</v>
      </c>
      <c r="BO8" s="33">
        <f>BM8+BN8</f>
        <v>92.229565000000008</v>
      </c>
      <c r="BP8" s="3" t="s">
        <v>24</v>
      </c>
    </row>
    <row r="9" spans="1:71" x14ac:dyDescent="0.25">
      <c r="A9" s="21" t="s">
        <v>6</v>
      </c>
      <c r="B9" s="29">
        <f>B10</f>
        <v>913.89576499999998</v>
      </c>
      <c r="C9" s="29">
        <f>C10</f>
        <v>128.27391500000002</v>
      </c>
      <c r="D9" s="29">
        <f>B9+C9</f>
        <v>1042.16968</v>
      </c>
      <c r="E9" s="29">
        <f>E10</f>
        <v>882.096765</v>
      </c>
      <c r="F9" s="29">
        <f>F10</f>
        <v>124.37391500000001</v>
      </c>
      <c r="G9" s="29">
        <f>E9+F9</f>
        <v>1006.47068</v>
      </c>
      <c r="H9" s="29">
        <f>H10</f>
        <v>868.91976499999998</v>
      </c>
      <c r="I9" s="29">
        <f>I10</f>
        <v>120.79391500000001</v>
      </c>
      <c r="J9" s="29">
        <f>H9+I9</f>
        <v>989.71367999999995</v>
      </c>
      <c r="K9" s="29">
        <f>K10</f>
        <v>855.05676500000004</v>
      </c>
      <c r="L9" s="29">
        <f>L10</f>
        <v>120.65691500000001</v>
      </c>
      <c r="M9" s="29">
        <f>K9+L9</f>
        <v>975.71368000000007</v>
      </c>
      <c r="N9" s="29">
        <f>N10</f>
        <v>847.99676499999998</v>
      </c>
      <c r="O9" s="29">
        <f>O10</f>
        <v>120.693915</v>
      </c>
      <c r="P9" s="29">
        <f>N9+O9</f>
        <v>968.69067999999993</v>
      </c>
      <c r="Q9" s="29">
        <f>Q10</f>
        <v>836.57876499999998</v>
      </c>
      <c r="R9" s="29">
        <f>R10</f>
        <v>120.693915</v>
      </c>
      <c r="S9" s="29">
        <f>Q9+R9</f>
        <v>957.27268000000004</v>
      </c>
      <c r="T9" s="29">
        <f>T10</f>
        <v>843.55676500000004</v>
      </c>
      <c r="U9" s="29">
        <f>U10</f>
        <v>120.59391500000001</v>
      </c>
      <c r="V9" s="29">
        <f>T9+U9</f>
        <v>964.15068000000008</v>
      </c>
      <c r="W9" s="29">
        <f>W10</f>
        <v>867.87276499999996</v>
      </c>
      <c r="X9" s="29">
        <f>X10</f>
        <v>122.24341500000001</v>
      </c>
      <c r="Y9" s="29">
        <f>W9+X9</f>
        <v>990.11617999999999</v>
      </c>
      <c r="Z9" s="29">
        <f>Z10</f>
        <v>881.024765</v>
      </c>
      <c r="AA9" s="29">
        <f>AA10</f>
        <v>122.24341500000001</v>
      </c>
      <c r="AB9" s="29">
        <f>Z9+AA9</f>
        <v>1003.26818</v>
      </c>
      <c r="AC9" s="29">
        <f>AC10</f>
        <v>874.87876500000004</v>
      </c>
      <c r="AD9" s="29">
        <f>AD10</f>
        <v>122.20641500000001</v>
      </c>
      <c r="AE9" s="29">
        <f>AC9+AD9</f>
        <v>997.08518000000004</v>
      </c>
      <c r="AF9" s="29">
        <f>AF10</f>
        <v>894.51776500000005</v>
      </c>
      <c r="AG9" s="29">
        <f>AG10</f>
        <v>122.20641500000001</v>
      </c>
      <c r="AH9" s="29">
        <f>AF9+AG9</f>
        <v>1016.72418</v>
      </c>
      <c r="AI9" s="29">
        <f>AI10</f>
        <v>884.18076499999995</v>
      </c>
      <c r="AJ9" s="29">
        <f>AJ10</f>
        <v>121.35641500000001</v>
      </c>
      <c r="AK9" s="29">
        <f>AI9+AJ9</f>
        <v>1005.5371799999999</v>
      </c>
      <c r="AL9" s="29">
        <f>AL10</f>
        <v>884.99656600000003</v>
      </c>
      <c r="AM9" s="29">
        <f>AM10</f>
        <v>121.35641500000001</v>
      </c>
      <c r="AN9" s="29">
        <f>AL9+AM9</f>
        <v>1006.352981</v>
      </c>
      <c r="AO9" s="29">
        <f>AO10</f>
        <v>899.68456600000002</v>
      </c>
      <c r="AP9" s="29">
        <f>AP10</f>
        <v>121.35641500000001</v>
      </c>
      <c r="AQ9" s="29">
        <f>AO9+AP9</f>
        <v>1021.040981</v>
      </c>
      <c r="AR9" s="29">
        <f>AR10</f>
        <v>903.52056600000003</v>
      </c>
      <c r="AS9" s="29">
        <f>AS10</f>
        <v>121.35641500000001</v>
      </c>
      <c r="AT9" s="29">
        <f>AR9+AS9</f>
        <v>1024.8769810000001</v>
      </c>
      <c r="AU9" s="29">
        <f>AU10</f>
        <v>911.47556599999996</v>
      </c>
      <c r="AV9" s="29">
        <f>AV10</f>
        <v>121.356415</v>
      </c>
      <c r="AW9" s="29">
        <f>AU9+AV9</f>
        <v>1032.831981</v>
      </c>
      <c r="AX9" s="29">
        <f>AX10</f>
        <v>922.89956500000005</v>
      </c>
      <c r="AY9" s="29">
        <f>AY10</f>
        <v>121.00641499999999</v>
      </c>
      <c r="AZ9" s="29">
        <f>AX9+AY9</f>
        <v>1043.90598</v>
      </c>
      <c r="BA9" s="29">
        <f>BA10</f>
        <v>913.156565</v>
      </c>
      <c r="BB9" s="29">
        <f>BB10</f>
        <v>122.248952</v>
      </c>
      <c r="BC9" s="29">
        <f>BA9+BB9</f>
        <v>1035.4055169999999</v>
      </c>
      <c r="BD9" s="29">
        <f>BD10</f>
        <v>925.055565</v>
      </c>
      <c r="BE9" s="29">
        <f>BE10</f>
        <v>122.24895200000002</v>
      </c>
      <c r="BF9" s="29">
        <f>BD9+BE9</f>
        <v>1047.304517</v>
      </c>
      <c r="BG9" s="29">
        <f>BG10</f>
        <v>921.52456500000005</v>
      </c>
      <c r="BH9" s="29">
        <f>BH10</f>
        <v>122.248952</v>
      </c>
      <c r="BI9" s="29">
        <f>BG9+BH9</f>
        <v>1043.7735170000001</v>
      </c>
      <c r="BJ9" s="29">
        <f>BJ10</f>
        <v>934.31256499999995</v>
      </c>
      <c r="BK9" s="29">
        <f>BK10</f>
        <v>122.64895200000001</v>
      </c>
      <c r="BL9" s="29">
        <f>BJ9+BK9</f>
        <v>1056.961517</v>
      </c>
      <c r="BM9" s="29">
        <f>BM10</f>
        <v>944.08756500000004</v>
      </c>
      <c r="BN9" s="29">
        <f>BN10</f>
        <v>124.09895200000001</v>
      </c>
      <c r="BO9" s="29">
        <f>BM9+BN9</f>
        <v>1068.1865170000001</v>
      </c>
      <c r="BP9" s="4" t="s">
        <v>25</v>
      </c>
    </row>
    <row r="10" spans="1:71" ht="45" x14ac:dyDescent="0.25">
      <c r="A10" s="22" t="s">
        <v>7</v>
      </c>
      <c r="B10" s="34">
        <v>913.89576499999998</v>
      </c>
      <c r="C10" s="34">
        <v>128.27391500000002</v>
      </c>
      <c r="D10" s="34">
        <f>B10+C10</f>
        <v>1042.16968</v>
      </c>
      <c r="E10" s="34">
        <v>882.096765</v>
      </c>
      <c r="F10" s="34">
        <v>124.37391500000001</v>
      </c>
      <c r="G10" s="34">
        <f>E10+F10</f>
        <v>1006.47068</v>
      </c>
      <c r="H10" s="34">
        <v>868.91976499999998</v>
      </c>
      <c r="I10" s="34">
        <v>120.79391500000001</v>
      </c>
      <c r="J10" s="34">
        <f>H10+I10</f>
        <v>989.71367999999995</v>
      </c>
      <c r="K10" s="34">
        <v>855.05676500000004</v>
      </c>
      <c r="L10" s="34">
        <v>120.65691500000001</v>
      </c>
      <c r="M10" s="34">
        <f>K10+L10</f>
        <v>975.71368000000007</v>
      </c>
      <c r="N10" s="34">
        <v>847.99676499999998</v>
      </c>
      <c r="O10" s="34">
        <v>120.693915</v>
      </c>
      <c r="P10" s="34">
        <f>N10+O10</f>
        <v>968.69067999999993</v>
      </c>
      <c r="Q10" s="34">
        <v>836.57876499999998</v>
      </c>
      <c r="R10" s="34">
        <v>120.693915</v>
      </c>
      <c r="S10" s="34">
        <f>Q10+R10</f>
        <v>957.27268000000004</v>
      </c>
      <c r="T10" s="34">
        <v>843.55676500000004</v>
      </c>
      <c r="U10" s="34">
        <v>120.59391500000001</v>
      </c>
      <c r="V10" s="34">
        <f>T10+U10</f>
        <v>964.15068000000008</v>
      </c>
      <c r="W10" s="34">
        <v>867.87276499999996</v>
      </c>
      <c r="X10" s="34">
        <v>122.24341500000001</v>
      </c>
      <c r="Y10" s="34">
        <f>W10+X10</f>
        <v>990.11617999999999</v>
      </c>
      <c r="Z10" s="34">
        <v>881.024765</v>
      </c>
      <c r="AA10" s="34">
        <v>122.24341500000001</v>
      </c>
      <c r="AB10" s="34">
        <f>Z10+AA10</f>
        <v>1003.26818</v>
      </c>
      <c r="AC10" s="34">
        <v>874.87876500000004</v>
      </c>
      <c r="AD10" s="34">
        <v>122.20641500000001</v>
      </c>
      <c r="AE10" s="34">
        <f>AC10+AD10</f>
        <v>997.08518000000004</v>
      </c>
      <c r="AF10" s="34">
        <v>894.51776500000005</v>
      </c>
      <c r="AG10" s="34">
        <v>122.20641500000001</v>
      </c>
      <c r="AH10" s="34">
        <f>AF10+AG10</f>
        <v>1016.72418</v>
      </c>
      <c r="AI10" s="34">
        <v>884.18076499999995</v>
      </c>
      <c r="AJ10" s="34">
        <v>121.35641500000001</v>
      </c>
      <c r="AK10" s="34">
        <f>AI10+AJ10</f>
        <v>1005.5371799999999</v>
      </c>
      <c r="AL10" s="34">
        <v>884.99656600000003</v>
      </c>
      <c r="AM10" s="34">
        <v>121.35641500000001</v>
      </c>
      <c r="AN10" s="34">
        <f>AL10+AM10</f>
        <v>1006.352981</v>
      </c>
      <c r="AO10" s="34">
        <v>899.68456600000002</v>
      </c>
      <c r="AP10" s="34">
        <v>121.35641500000001</v>
      </c>
      <c r="AQ10" s="34">
        <f>AO10+AP10</f>
        <v>1021.040981</v>
      </c>
      <c r="AR10" s="34">
        <v>903.52056600000003</v>
      </c>
      <c r="AS10" s="34">
        <v>121.35641500000001</v>
      </c>
      <c r="AT10" s="34">
        <f>AR10+AS10</f>
        <v>1024.8769810000001</v>
      </c>
      <c r="AU10" s="34">
        <v>911.47556599999996</v>
      </c>
      <c r="AV10" s="34">
        <v>121.356415</v>
      </c>
      <c r="AW10" s="34">
        <f>AU10+AV10</f>
        <v>1032.831981</v>
      </c>
      <c r="AX10" s="34">
        <v>922.89956500000005</v>
      </c>
      <c r="AY10" s="34">
        <v>121.00641499999999</v>
      </c>
      <c r="AZ10" s="34">
        <f>AX10+AY10</f>
        <v>1043.90598</v>
      </c>
      <c r="BA10" s="34">
        <v>913.156565</v>
      </c>
      <c r="BB10" s="34">
        <v>122.248952</v>
      </c>
      <c r="BC10" s="34">
        <f>BA10+BB10</f>
        <v>1035.4055169999999</v>
      </c>
      <c r="BD10" s="34">
        <v>925.055565</v>
      </c>
      <c r="BE10" s="34">
        <v>122.24895200000002</v>
      </c>
      <c r="BF10" s="34">
        <f>BD10+BE10</f>
        <v>1047.304517</v>
      </c>
      <c r="BG10" s="34">
        <v>921.52456500000005</v>
      </c>
      <c r="BH10" s="34">
        <v>122.248952</v>
      </c>
      <c r="BI10" s="34">
        <f>BG10+BH10</f>
        <v>1043.7735170000001</v>
      </c>
      <c r="BJ10" s="34">
        <v>934.31256499999995</v>
      </c>
      <c r="BK10" s="34">
        <v>122.64895200000001</v>
      </c>
      <c r="BL10" s="34">
        <f>BJ10+BK10</f>
        <v>1056.961517</v>
      </c>
      <c r="BM10" s="34">
        <v>944.08756500000004</v>
      </c>
      <c r="BN10" s="34">
        <v>124.09895200000001</v>
      </c>
      <c r="BO10" s="34">
        <f>BM10+BN10</f>
        <v>1068.1865170000001</v>
      </c>
      <c r="BP10" s="5" t="s">
        <v>26</v>
      </c>
      <c r="BR10" s="51"/>
      <c r="BS10" s="51"/>
    </row>
    <row r="11" spans="1:71" x14ac:dyDescent="0.25">
      <c r="A11" s="23" t="s">
        <v>8</v>
      </c>
      <c r="B11" s="35">
        <v>1244.5427729999999</v>
      </c>
      <c r="C11" s="35">
        <v>119.356915</v>
      </c>
      <c r="D11" s="35">
        <f>SUM(B11:C11)</f>
        <v>1363.899688</v>
      </c>
      <c r="E11" s="35">
        <v>1244.5427729999999</v>
      </c>
      <c r="F11" s="35">
        <v>119.356915</v>
      </c>
      <c r="G11" s="35">
        <f>SUM(E11:F11)</f>
        <v>1363.899688</v>
      </c>
      <c r="H11" s="35">
        <v>1244.5427729999999</v>
      </c>
      <c r="I11" s="35">
        <v>119.356915</v>
      </c>
      <c r="J11" s="35">
        <f>SUM(H11:I11)</f>
        <v>1363.899688</v>
      </c>
      <c r="K11" s="35">
        <v>1244.942773</v>
      </c>
      <c r="L11" s="35">
        <v>119.356915</v>
      </c>
      <c r="M11" s="35">
        <f>SUM(K11:L11)</f>
        <v>1364.2996880000001</v>
      </c>
      <c r="N11" s="35">
        <v>1244.942773</v>
      </c>
      <c r="O11" s="35">
        <v>119.356915</v>
      </c>
      <c r="P11" s="35">
        <f>SUM(N11:O11)</f>
        <v>1364.2996880000001</v>
      </c>
      <c r="Q11" s="35">
        <v>1244.942773</v>
      </c>
      <c r="R11" s="35">
        <v>119.356915</v>
      </c>
      <c r="S11" s="35">
        <f>SUM(Q11:R11)</f>
        <v>1364.2996880000001</v>
      </c>
      <c r="T11" s="35">
        <v>1244.942773</v>
      </c>
      <c r="U11" s="35">
        <v>119.356915</v>
      </c>
      <c r="V11" s="35">
        <f>SUM(T11:U11)</f>
        <v>1364.2996880000001</v>
      </c>
      <c r="W11" s="35">
        <v>1244.642773</v>
      </c>
      <c r="X11" s="35">
        <v>121.006415</v>
      </c>
      <c r="Y11" s="35">
        <f>SUM(W11:X11)</f>
        <v>1365.6491880000001</v>
      </c>
      <c r="Z11" s="35">
        <v>1244.642773</v>
      </c>
      <c r="AA11" s="35">
        <v>121.006415</v>
      </c>
      <c r="AB11" s="35">
        <f>SUM(Z11:AA11)</f>
        <v>1365.6491880000001</v>
      </c>
      <c r="AC11" s="35">
        <v>1244.642773</v>
      </c>
      <c r="AD11" s="35">
        <v>121.006415</v>
      </c>
      <c r="AE11" s="35">
        <f>SUM(AC11:AD11)</f>
        <v>1365.6491880000001</v>
      </c>
      <c r="AF11" s="35">
        <v>1244.642773</v>
      </c>
      <c r="AG11" s="35">
        <v>121.006415</v>
      </c>
      <c r="AH11" s="35">
        <f>SUM(AF11:AG11)</f>
        <v>1365.6491880000001</v>
      </c>
      <c r="AI11" s="35">
        <v>1244.642773</v>
      </c>
      <c r="AJ11" s="35">
        <v>121.006415</v>
      </c>
      <c r="AK11" s="35">
        <f>SUM(AI11:AJ11)</f>
        <v>1365.6491880000001</v>
      </c>
      <c r="AL11" s="35">
        <v>1245.216574</v>
      </c>
      <c r="AM11" s="35">
        <v>121.006415</v>
      </c>
      <c r="AN11" s="35">
        <f>SUM(AL11:AM11)</f>
        <v>1366.2229890000001</v>
      </c>
      <c r="AO11" s="35">
        <v>1245.216574</v>
      </c>
      <c r="AP11" s="35">
        <v>121.006415</v>
      </c>
      <c r="AQ11" s="35">
        <f>SUM(AO11:AP11)</f>
        <v>1366.2229890000001</v>
      </c>
      <c r="AR11" s="35">
        <v>1245.466574</v>
      </c>
      <c r="AS11" s="35">
        <v>121.006415</v>
      </c>
      <c r="AT11" s="35">
        <f>SUM(AR11:AS11)</f>
        <v>1366.4729890000001</v>
      </c>
      <c r="AU11" s="35">
        <v>1245.466574</v>
      </c>
      <c r="AV11" s="35">
        <v>121.006415</v>
      </c>
      <c r="AW11" s="35">
        <f>SUM(AU11:AV11)</f>
        <v>1366.4729890000001</v>
      </c>
      <c r="AX11" s="35">
        <v>1245.6365740000001</v>
      </c>
      <c r="AY11" s="35">
        <v>121.006415</v>
      </c>
      <c r="AZ11" s="35">
        <f>SUM(AX11:AY11)</f>
        <v>1366.6429890000002</v>
      </c>
      <c r="BA11" s="35">
        <v>1245.736574</v>
      </c>
      <c r="BB11" s="35">
        <v>122.248952</v>
      </c>
      <c r="BC11" s="35">
        <f>SUM(BA11:BB11)</f>
        <v>1367.9855259999999</v>
      </c>
      <c r="BD11" s="35">
        <v>1246.016574</v>
      </c>
      <c r="BE11" s="35">
        <v>122.248952</v>
      </c>
      <c r="BF11" s="35">
        <f>SUM(BD11:BE11)</f>
        <v>1368.2655259999999</v>
      </c>
      <c r="BG11" s="35">
        <v>1247.6165739999999</v>
      </c>
      <c r="BH11" s="35">
        <v>122.248952</v>
      </c>
      <c r="BI11" s="35">
        <f>SUM(BG11:BH11)</f>
        <v>1369.8655259999998</v>
      </c>
      <c r="BJ11" s="35">
        <v>1248.9165740000001</v>
      </c>
      <c r="BK11" s="35">
        <v>122.64895199999999</v>
      </c>
      <c r="BL11" s="35">
        <f>SUM(BJ11:BK11)</f>
        <v>1371.5655260000001</v>
      </c>
      <c r="BM11" s="35">
        <v>1249.391574</v>
      </c>
      <c r="BN11" s="35">
        <v>123.048952</v>
      </c>
      <c r="BO11" s="35">
        <f>SUM(BM11:BN11)</f>
        <v>1372.4405260000001</v>
      </c>
      <c r="BP11" s="6" t="s">
        <v>8</v>
      </c>
    </row>
    <row r="12" spans="1:71" x14ac:dyDescent="0.25">
      <c r="A12" s="24" t="s">
        <v>9</v>
      </c>
      <c r="B12" s="36">
        <v>330.64700800000003</v>
      </c>
      <c r="C12" s="36">
        <v>-8.9169999999999998</v>
      </c>
      <c r="D12" s="35">
        <f>SUM(B12:C12)</f>
        <v>321.73000800000005</v>
      </c>
      <c r="E12" s="36">
        <v>362.44600800000001</v>
      </c>
      <c r="F12" s="36">
        <v>-5.0170000000000003</v>
      </c>
      <c r="G12" s="35">
        <f>SUM(E12:F12)</f>
        <v>357.42900800000001</v>
      </c>
      <c r="H12" s="36">
        <v>375.62300800000003</v>
      </c>
      <c r="I12" s="36">
        <v>-1.4370000000000001</v>
      </c>
      <c r="J12" s="35">
        <f>SUM(H12:I12)</f>
        <v>374.18600800000002</v>
      </c>
      <c r="K12" s="36">
        <v>389.886008</v>
      </c>
      <c r="L12" s="36">
        <v>-1.3</v>
      </c>
      <c r="M12" s="35">
        <f>SUM(K12:L12)</f>
        <v>388.58600799999999</v>
      </c>
      <c r="N12" s="36">
        <v>396.94600800000001</v>
      </c>
      <c r="O12" s="36">
        <v>-1.337</v>
      </c>
      <c r="P12" s="35">
        <f>SUM(N12:O12)</f>
        <v>395.60900800000002</v>
      </c>
      <c r="Q12" s="36">
        <v>408.36400800000001</v>
      </c>
      <c r="R12" s="36">
        <v>-1.337</v>
      </c>
      <c r="S12" s="35">
        <f>SUM(Q12:R12)</f>
        <v>407.02700800000002</v>
      </c>
      <c r="T12" s="36">
        <v>401.386008</v>
      </c>
      <c r="U12" s="36">
        <v>-1.2370000000000001</v>
      </c>
      <c r="V12" s="35">
        <f>SUM(T12:U12)</f>
        <v>400.14900799999998</v>
      </c>
      <c r="W12" s="36">
        <v>376.77000800000002</v>
      </c>
      <c r="X12" s="36">
        <v>-1.2370000000000001</v>
      </c>
      <c r="Y12" s="35">
        <f>SUM(W12:X12)</f>
        <v>375.533008</v>
      </c>
      <c r="Z12" s="36">
        <v>363.61800799999997</v>
      </c>
      <c r="AA12" s="36">
        <v>-1.2370000000000001</v>
      </c>
      <c r="AB12" s="35">
        <f>SUM(Z12:AA12)</f>
        <v>362.38100799999995</v>
      </c>
      <c r="AC12" s="36">
        <v>369.76400799999999</v>
      </c>
      <c r="AD12" s="36">
        <v>-1.2</v>
      </c>
      <c r="AE12" s="35">
        <f>SUM(AC12:AD12)</f>
        <v>368.564008</v>
      </c>
      <c r="AF12" s="36">
        <v>350.12500799999998</v>
      </c>
      <c r="AG12" s="36">
        <v>-1.2</v>
      </c>
      <c r="AH12" s="35">
        <f>SUM(AF12:AG12)</f>
        <v>348.92500799999999</v>
      </c>
      <c r="AI12" s="36">
        <v>360.46200800000003</v>
      </c>
      <c r="AJ12" s="36">
        <v>-0.35</v>
      </c>
      <c r="AK12" s="35">
        <f>SUM(AI12:AJ12)</f>
        <v>360.112008</v>
      </c>
      <c r="AL12" s="36">
        <v>360.22000800000001</v>
      </c>
      <c r="AM12" s="36">
        <v>-0.35</v>
      </c>
      <c r="AN12" s="35">
        <f>SUM(AL12:AM12)</f>
        <v>359.87000799999998</v>
      </c>
      <c r="AO12" s="36">
        <v>345.53200800000002</v>
      </c>
      <c r="AP12" s="36">
        <v>-0.35</v>
      </c>
      <c r="AQ12" s="35">
        <f>SUM(AO12:AP12)</f>
        <v>345.182008</v>
      </c>
      <c r="AR12" s="36">
        <v>341.94600800000001</v>
      </c>
      <c r="AS12" s="36">
        <v>-0.35</v>
      </c>
      <c r="AT12" s="35">
        <f>SUM(AR12:AS12)</f>
        <v>341.59600799999998</v>
      </c>
      <c r="AU12" s="36">
        <v>333.99100800000002</v>
      </c>
      <c r="AV12" s="36">
        <v>-0.35</v>
      </c>
      <c r="AW12" s="35">
        <f>SUM(AU12:AV12)</f>
        <v>333.641008</v>
      </c>
      <c r="AX12" s="36">
        <v>322.737009</v>
      </c>
      <c r="AY12" s="36">
        <v>0</v>
      </c>
      <c r="AZ12" s="35">
        <f>SUM(AX12:AY12)</f>
        <v>322.737009</v>
      </c>
      <c r="BA12" s="36">
        <v>332.58000900000002</v>
      </c>
      <c r="BB12" s="36">
        <v>0</v>
      </c>
      <c r="BC12" s="35">
        <f>SUM(BA12:BB12)</f>
        <v>332.58000900000002</v>
      </c>
      <c r="BD12" s="36">
        <v>320.96100899999999</v>
      </c>
      <c r="BE12" s="36">
        <v>0</v>
      </c>
      <c r="BF12" s="35">
        <f>SUM(BD12:BE12)</f>
        <v>320.96100899999999</v>
      </c>
      <c r="BG12" s="36">
        <v>326.09200900000002</v>
      </c>
      <c r="BH12" s="36">
        <v>0</v>
      </c>
      <c r="BI12" s="35">
        <f>SUM(BG12:BH12)</f>
        <v>326.09200900000002</v>
      </c>
      <c r="BJ12" s="36">
        <v>314.60400900000002</v>
      </c>
      <c r="BK12" s="36">
        <v>0</v>
      </c>
      <c r="BL12" s="35">
        <f>SUM(BJ12:BK12)</f>
        <v>314.60400900000002</v>
      </c>
      <c r="BM12" s="36">
        <v>305.30400900000001</v>
      </c>
      <c r="BN12" s="36">
        <v>-1.05</v>
      </c>
      <c r="BO12" s="35">
        <f>SUM(BM12:BN12)</f>
        <v>304.254009</v>
      </c>
      <c r="BP12" s="7" t="s">
        <v>27</v>
      </c>
    </row>
    <row r="13" spans="1:71" x14ac:dyDescent="0.25">
      <c r="A13" s="19" t="s">
        <v>10</v>
      </c>
      <c r="B13" s="37">
        <f>SUM(B14:B16,B18:B19)</f>
        <v>2429.9255679999997</v>
      </c>
      <c r="C13" s="37">
        <f>SUM(C14:C16,C18:C19)</f>
        <v>619.47053099999994</v>
      </c>
      <c r="D13" s="37">
        <f>B13+C13</f>
        <v>3049.3960989999996</v>
      </c>
      <c r="E13" s="37">
        <f>SUM(E14:E16,E18:E19)</f>
        <v>2432.5392270000002</v>
      </c>
      <c r="F13" s="37">
        <f>SUM(F14:F16,F18:F19)</f>
        <v>619.58921900000007</v>
      </c>
      <c r="G13" s="37">
        <f>E13+F13</f>
        <v>3052.1284460000002</v>
      </c>
      <c r="H13" s="37">
        <f>SUM(H14:H16,H18:H19)</f>
        <v>2430.6984620000003</v>
      </c>
      <c r="I13" s="37">
        <f>SUM(I14:I16,I18:I19)</f>
        <v>620.16257999999993</v>
      </c>
      <c r="J13" s="37">
        <f>H13+I13</f>
        <v>3050.8610420000005</v>
      </c>
      <c r="K13" s="37">
        <f>SUM(K14:K16,K18:K19)</f>
        <v>2438.0499569999997</v>
      </c>
      <c r="L13" s="37">
        <f>SUM(L14:L16,L18:L19)</f>
        <v>620.22225900000001</v>
      </c>
      <c r="M13" s="37">
        <f>K13+L13</f>
        <v>3058.2722159999998</v>
      </c>
      <c r="N13" s="37">
        <f>SUM(N14:N16,N18:N19)</f>
        <v>2437.6351130000003</v>
      </c>
      <c r="O13" s="37">
        <f>SUM(O14:O16,O18:O19)</f>
        <v>620.30370800000003</v>
      </c>
      <c r="P13" s="37">
        <f>N13+O13</f>
        <v>3057.9388210000002</v>
      </c>
      <c r="Q13" s="37">
        <f>SUM(Q14:Q16,Q18:Q19)</f>
        <v>2438.416463</v>
      </c>
      <c r="R13" s="37">
        <f>SUM(R14:R16,R18:R19)</f>
        <v>620.45189299999993</v>
      </c>
      <c r="S13" s="37">
        <f>Q13+R13</f>
        <v>3058.8683559999999</v>
      </c>
      <c r="T13" s="37">
        <f>SUM(T14:T16,T18:T19)</f>
        <v>2437.6711919999998</v>
      </c>
      <c r="U13" s="37">
        <f>SUM(U14:U16,U18:U19)</f>
        <v>620.43858899999998</v>
      </c>
      <c r="V13" s="37">
        <f>T13+U13</f>
        <v>3058.1097809999997</v>
      </c>
      <c r="W13" s="37">
        <f>SUM(W14:W16,W18:W19)</f>
        <v>2437.7110859999998</v>
      </c>
      <c r="X13" s="37">
        <f>SUM(X14:X16,X18:X19)</f>
        <v>625.51369699999987</v>
      </c>
      <c r="Y13" s="37">
        <f>W13+X13</f>
        <v>3063.2247829999997</v>
      </c>
      <c r="Z13" s="37">
        <f>SUM(Z14:Z16,Z18:Z19)</f>
        <v>2437.6399000000001</v>
      </c>
      <c r="AA13" s="37">
        <f>SUM(AA14:AA16,AA18:AA19)</f>
        <v>625.58086899999989</v>
      </c>
      <c r="AB13" s="37">
        <f>Z13+AA13</f>
        <v>3063.220769</v>
      </c>
      <c r="AC13" s="37">
        <f>SUM(AC14:AC16,AC18:AC19)</f>
        <v>2440.0686940000001</v>
      </c>
      <c r="AD13" s="37">
        <f>SUM(AD14:AD16,AD18:AD19)</f>
        <v>625.49837400000001</v>
      </c>
      <c r="AE13" s="37">
        <f>AC13+AD13</f>
        <v>3065.5670680000003</v>
      </c>
      <c r="AF13" s="37">
        <f>SUM(AF14:AF16,AF18:AF19)</f>
        <v>2439.1519199999998</v>
      </c>
      <c r="AG13" s="37">
        <f>SUM(AG14:AG16,AG18:AG19)</f>
        <v>624.79512399999999</v>
      </c>
      <c r="AH13" s="37">
        <f>AF13+AG13</f>
        <v>3063.9470439999996</v>
      </c>
      <c r="AI13" s="37">
        <f>SUM(AI14:AI16,AI18:AI19)</f>
        <v>2440.0299639999998</v>
      </c>
      <c r="AJ13" s="37">
        <f>SUM(AJ14:AJ16,AJ18:AJ19)</f>
        <v>624.85977000000003</v>
      </c>
      <c r="AK13" s="37">
        <f>AI13+AJ13</f>
        <v>3064.8897339999999</v>
      </c>
      <c r="AL13" s="37">
        <f>SUM(AL14:AL16,AL18:AL19)</f>
        <v>2450.6569020000002</v>
      </c>
      <c r="AM13" s="37">
        <f>SUM(AM14:AM16,AM18:AM19)</f>
        <v>624.91700000000003</v>
      </c>
      <c r="AN13" s="37">
        <f>AL13+AM13</f>
        <v>3075.5739020000001</v>
      </c>
      <c r="AO13" s="37">
        <f>SUM(AO14:AO16,AO18:AO19)</f>
        <v>2450.8870930000003</v>
      </c>
      <c r="AP13" s="37">
        <f>SUM(AP14:AP16,AP18:AP19)</f>
        <v>624.85278500000004</v>
      </c>
      <c r="AQ13" s="37">
        <f>AO13+AP13</f>
        <v>3075.7398780000003</v>
      </c>
      <c r="AR13" s="37">
        <f>SUM(AR14:AR16,AR18:AR19)</f>
        <v>2452.292371</v>
      </c>
      <c r="AS13" s="37">
        <f>SUM(AS14:AS16,AS18:AS19)</f>
        <v>624.800341</v>
      </c>
      <c r="AT13" s="37">
        <f>AR13+AS13</f>
        <v>3077.0927120000001</v>
      </c>
      <c r="AU13" s="37">
        <f>SUM(AU14:AU16,AU18:AU19)</f>
        <v>2451.3044390000005</v>
      </c>
      <c r="AV13" s="37">
        <f>SUM(AV14:AV16,AV18:AV19)</f>
        <v>624.91263500000002</v>
      </c>
      <c r="AW13" s="37">
        <f>AU13+AV13</f>
        <v>3076.2170740000006</v>
      </c>
      <c r="AX13" s="37">
        <f>SUM(AX14:AX16,AX18:AX19)</f>
        <v>2453.0375509999999</v>
      </c>
      <c r="AY13" s="37">
        <f>SUM(AY14:AY16,AY18:AY19)</f>
        <v>624.89224300000001</v>
      </c>
      <c r="AZ13" s="37">
        <f>AX13+AY13</f>
        <v>3077.9297939999997</v>
      </c>
      <c r="BA13" s="37">
        <f>SUM(BA14:BA16,BA18:BA19)</f>
        <v>2453.0423879999998</v>
      </c>
      <c r="BB13" s="37">
        <f>SUM(BB14:BB16,BB18:BB19)</f>
        <v>625.886031</v>
      </c>
      <c r="BC13" s="37">
        <f>BA13+BB13</f>
        <v>3078.9284189999998</v>
      </c>
      <c r="BD13" s="37">
        <f>SUM(BD14:BD16,BD18:BD19)</f>
        <v>2451.67175</v>
      </c>
      <c r="BE13" s="37">
        <f>SUM(BE14:BE16,BE18:BE19)</f>
        <v>626.09719900000005</v>
      </c>
      <c r="BF13" s="37">
        <f>BD13+BE13</f>
        <v>3077.7689490000002</v>
      </c>
      <c r="BG13" s="37">
        <f>SUM(BG14:BG16,BG18:BG19)</f>
        <v>2448.7224799999999</v>
      </c>
      <c r="BH13" s="37">
        <f>SUM(BH14:BH16,BH18:BH19)</f>
        <v>626.29912799999988</v>
      </c>
      <c r="BI13" s="37">
        <f>BG13+BH13</f>
        <v>3075.021608</v>
      </c>
      <c r="BJ13" s="37">
        <f>SUM(BJ14:BJ16,BJ18:BJ19)</f>
        <v>2446.7720949999998</v>
      </c>
      <c r="BK13" s="37">
        <f>SUM(BK14:BK16,BK18:BK19)</f>
        <v>626.39313900000002</v>
      </c>
      <c r="BL13" s="37">
        <f>BJ13+BK13</f>
        <v>3073.1652340000001</v>
      </c>
      <c r="BM13" s="37">
        <f>SUM(BM14:BM16,BM18:BM19)</f>
        <v>2447.2803100000006</v>
      </c>
      <c r="BN13" s="37">
        <f>SUM(BN14:BN16,BN18:BN19)</f>
        <v>626.33160399999997</v>
      </c>
      <c r="BO13" s="37">
        <f>BM13+BN13</f>
        <v>3073.6119140000005</v>
      </c>
      <c r="BP13" s="1" t="s">
        <v>10</v>
      </c>
    </row>
    <row r="14" spans="1:71" x14ac:dyDescent="0.25">
      <c r="A14" s="20" t="s">
        <v>11</v>
      </c>
      <c r="B14" s="38">
        <v>147.77656999999999</v>
      </c>
      <c r="C14" s="38">
        <v>29.931365000000007</v>
      </c>
      <c r="D14" s="38">
        <f>B14+C14</f>
        <v>177.70793499999999</v>
      </c>
      <c r="E14" s="38">
        <v>147.87357</v>
      </c>
      <c r="F14" s="38">
        <v>29.925865000000005</v>
      </c>
      <c r="G14" s="38">
        <f>E14+F14</f>
        <v>177.79943500000002</v>
      </c>
      <c r="H14" s="38">
        <v>147.90177</v>
      </c>
      <c r="I14" s="38">
        <v>29.962311999999997</v>
      </c>
      <c r="J14" s="38">
        <f>H14+I14</f>
        <v>177.864082</v>
      </c>
      <c r="K14" s="38">
        <v>148.546615</v>
      </c>
      <c r="L14" s="38">
        <v>30.015311999999998</v>
      </c>
      <c r="M14" s="38">
        <f>K14+L14</f>
        <v>178.561927</v>
      </c>
      <c r="N14" s="38">
        <v>148.64481499999999</v>
      </c>
      <c r="O14" s="38">
        <v>30.022311999999999</v>
      </c>
      <c r="P14" s="38">
        <f>N14+O14</f>
        <v>178.66712699999999</v>
      </c>
      <c r="Q14" s="38">
        <v>148.79591500000001</v>
      </c>
      <c r="R14" s="38">
        <v>29.963112000000002</v>
      </c>
      <c r="S14" s="38">
        <f>Q14+R14</f>
        <v>178.759027</v>
      </c>
      <c r="T14" s="38">
        <v>148.95341500000001</v>
      </c>
      <c r="U14" s="38">
        <v>29.944212</v>
      </c>
      <c r="V14" s="38">
        <f>T14+U14</f>
        <v>178.897627</v>
      </c>
      <c r="W14" s="38">
        <v>148.71841499999999</v>
      </c>
      <c r="X14" s="38">
        <v>30.373337999999997</v>
      </c>
      <c r="Y14" s="38">
        <f>W14+X14</f>
        <v>179.09175299999998</v>
      </c>
      <c r="Z14" s="38">
        <v>148.73666499999999</v>
      </c>
      <c r="AA14" s="38">
        <v>30.363568000000001</v>
      </c>
      <c r="AB14" s="38">
        <f>Z14+AA14</f>
        <v>179.100233</v>
      </c>
      <c r="AC14" s="38">
        <v>149.15806499999999</v>
      </c>
      <c r="AD14" s="38">
        <v>30.280342000000001</v>
      </c>
      <c r="AE14" s="38">
        <f>AC14+AD14</f>
        <v>179.43840699999998</v>
      </c>
      <c r="AF14" s="38">
        <v>149.12856500000001</v>
      </c>
      <c r="AG14" s="38">
        <v>30.302341999999999</v>
      </c>
      <c r="AH14" s="38">
        <f>AF14+AG14</f>
        <v>179.43090700000002</v>
      </c>
      <c r="AI14" s="38">
        <v>149.142065</v>
      </c>
      <c r="AJ14" s="38">
        <v>30.274842</v>
      </c>
      <c r="AK14" s="38">
        <f>AI14+AJ14</f>
        <v>179.41690700000001</v>
      </c>
      <c r="AL14" s="38">
        <v>149.407185</v>
      </c>
      <c r="AM14" s="38">
        <v>30.279491999999998</v>
      </c>
      <c r="AN14" s="38">
        <f>AL14+AM14</f>
        <v>179.686677</v>
      </c>
      <c r="AO14" s="38">
        <v>149.23218499999999</v>
      </c>
      <c r="AP14" s="38">
        <v>30.324491999999999</v>
      </c>
      <c r="AQ14" s="38">
        <f>AO14+AP14</f>
        <v>179.55667699999998</v>
      </c>
      <c r="AR14" s="38">
        <v>148.890534</v>
      </c>
      <c r="AS14" s="38">
        <v>30.269392</v>
      </c>
      <c r="AT14" s="38">
        <f>AR14+AS14</f>
        <v>179.15992600000001</v>
      </c>
      <c r="AU14" s="38">
        <v>148.08211700000001</v>
      </c>
      <c r="AV14" s="38">
        <v>30.149722000000001</v>
      </c>
      <c r="AW14" s="38">
        <f>AU14+AV14</f>
        <v>178.23183900000001</v>
      </c>
      <c r="AX14" s="38">
        <v>148.75196700000001</v>
      </c>
      <c r="AY14" s="38">
        <v>30.208722000000002</v>
      </c>
      <c r="AZ14" s="38">
        <f>AX14+AY14</f>
        <v>178.960689</v>
      </c>
      <c r="BA14" s="38">
        <v>148.47621699999999</v>
      </c>
      <c r="BB14" s="38">
        <v>30.390128000000001</v>
      </c>
      <c r="BC14" s="38">
        <f>BA14+BB14</f>
        <v>178.866345</v>
      </c>
      <c r="BD14" s="38">
        <v>148.27031700000001</v>
      </c>
      <c r="BE14" s="38">
        <v>30.418127999999999</v>
      </c>
      <c r="BF14" s="38">
        <f>BD14+BE14</f>
        <v>178.688445</v>
      </c>
      <c r="BG14" s="38">
        <v>147.980457</v>
      </c>
      <c r="BH14" s="38">
        <v>30.402828000000003</v>
      </c>
      <c r="BI14" s="38">
        <f>BG14+BH14</f>
        <v>178.383285</v>
      </c>
      <c r="BJ14" s="38">
        <v>147.58295699999999</v>
      </c>
      <c r="BK14" s="38">
        <v>30.427828000000002</v>
      </c>
      <c r="BL14" s="38">
        <f>BJ14+BK14</f>
        <v>178.010785</v>
      </c>
      <c r="BM14" s="38">
        <v>147.58845700000001</v>
      </c>
      <c r="BN14" s="38">
        <v>30.387828000000003</v>
      </c>
      <c r="BO14" s="38">
        <f>BM14+BN14</f>
        <v>177.97628500000002</v>
      </c>
      <c r="BP14" s="2" t="s">
        <v>28</v>
      </c>
    </row>
    <row r="15" spans="1:71" x14ac:dyDescent="0.25">
      <c r="A15" s="47" t="s">
        <v>42</v>
      </c>
      <c r="B15" s="33">
        <v>776.26929099999995</v>
      </c>
      <c r="C15" s="33">
        <v>265.11645299999998</v>
      </c>
      <c r="D15" s="38">
        <f t="shared" ref="D15:D19" si="22">B15+C15</f>
        <v>1041.3857439999999</v>
      </c>
      <c r="E15" s="33">
        <v>776.46289100000001</v>
      </c>
      <c r="F15" s="33">
        <v>265.13695300000006</v>
      </c>
      <c r="G15" s="38">
        <f t="shared" ref="G15:G19" si="23">E15+F15</f>
        <v>1041.5998440000001</v>
      </c>
      <c r="H15" s="33">
        <v>776.33469100000002</v>
      </c>
      <c r="I15" s="33">
        <v>265.135603</v>
      </c>
      <c r="J15" s="38">
        <f t="shared" ref="J15:J19" si="24">H15+I15</f>
        <v>1041.470294</v>
      </c>
      <c r="K15" s="33">
        <v>777.14658899999995</v>
      </c>
      <c r="L15" s="33">
        <v>265.15060299999999</v>
      </c>
      <c r="M15" s="38">
        <f t="shared" ref="M15:M19" si="25">K15+L15</f>
        <v>1042.297192</v>
      </c>
      <c r="N15" s="33">
        <v>777.28388900000004</v>
      </c>
      <c r="O15" s="33">
        <v>265.18660299999999</v>
      </c>
      <c r="P15" s="38">
        <f t="shared" ref="P15:P19" si="26">N15+O15</f>
        <v>1042.4704919999999</v>
      </c>
      <c r="Q15" s="33">
        <v>777.32338900000002</v>
      </c>
      <c r="R15" s="33">
        <v>265.38614299999995</v>
      </c>
      <c r="S15" s="38">
        <f t="shared" ref="S15:S19" si="27">Q15+R15</f>
        <v>1042.7095319999999</v>
      </c>
      <c r="T15" s="33">
        <v>777.36988900000006</v>
      </c>
      <c r="U15" s="33">
        <v>265.44814299999996</v>
      </c>
      <c r="V15" s="38">
        <f t="shared" ref="V15:V19" si="28">T15+U15</f>
        <v>1042.8180320000001</v>
      </c>
      <c r="W15" s="33">
        <v>777.65583900000001</v>
      </c>
      <c r="X15" s="33">
        <v>268.72692699999993</v>
      </c>
      <c r="Y15" s="38">
        <f t="shared" ref="Y15:Y19" si="29">W15+X15</f>
        <v>1046.3827659999999</v>
      </c>
      <c r="Z15" s="33">
        <v>777.89423899999997</v>
      </c>
      <c r="AA15" s="33">
        <v>268.74692699999997</v>
      </c>
      <c r="AB15" s="38">
        <f t="shared" ref="AB15:AB19" si="30">Z15+AA15</f>
        <v>1046.6411659999999</v>
      </c>
      <c r="AC15" s="33">
        <v>777.81203899999991</v>
      </c>
      <c r="AD15" s="33">
        <v>268.73314800000003</v>
      </c>
      <c r="AE15" s="38">
        <f t="shared" ref="AE15:AE19" si="31">AC15+AD15</f>
        <v>1046.5451869999999</v>
      </c>
      <c r="AF15" s="33">
        <v>777.83663899999999</v>
      </c>
      <c r="AG15" s="33">
        <v>268.763148</v>
      </c>
      <c r="AH15" s="38">
        <f t="shared" ref="AH15:AH19" si="32">AF15+AG15</f>
        <v>1046.5997870000001</v>
      </c>
      <c r="AI15" s="33">
        <v>777.83113900000001</v>
      </c>
      <c r="AJ15" s="33">
        <v>268.82614799999999</v>
      </c>
      <c r="AK15" s="38">
        <f t="shared" ref="AK15:AK19" si="33">AI15+AJ15</f>
        <v>1046.657287</v>
      </c>
      <c r="AL15" s="33">
        <v>778.96056699999997</v>
      </c>
      <c r="AM15" s="33">
        <v>268.85449800000004</v>
      </c>
      <c r="AN15" s="38">
        <f t="shared" ref="AN15:AN19" si="34">AL15+AM15</f>
        <v>1047.815065</v>
      </c>
      <c r="AO15" s="33">
        <v>783.57206700000006</v>
      </c>
      <c r="AP15" s="33">
        <v>268.846498</v>
      </c>
      <c r="AQ15" s="38">
        <f t="shared" ref="AQ15:AQ19" si="35">AO15+AP15</f>
        <v>1052.4185649999999</v>
      </c>
      <c r="AR15" s="33">
        <v>783.43706699999996</v>
      </c>
      <c r="AS15" s="33">
        <v>268.83929799999999</v>
      </c>
      <c r="AT15" s="38">
        <f t="shared" ref="AT15:AT19" si="36">AR15+AS15</f>
        <v>1052.2763649999999</v>
      </c>
      <c r="AU15" s="33">
        <v>783.22440400000005</v>
      </c>
      <c r="AV15" s="33">
        <v>268.83179799999999</v>
      </c>
      <c r="AW15" s="38">
        <f t="shared" ref="AW15:AW19" si="37">AU15+AV15</f>
        <v>1052.056202</v>
      </c>
      <c r="AX15" s="33">
        <v>783.317454</v>
      </c>
      <c r="AY15" s="33">
        <v>268.91179799999998</v>
      </c>
      <c r="AZ15" s="38">
        <f t="shared" ref="AZ15:AZ19" si="38">AX15+AY15</f>
        <v>1052.2292520000001</v>
      </c>
      <c r="BA15" s="33">
        <v>783.331954</v>
      </c>
      <c r="BB15" s="33">
        <v>269.443286</v>
      </c>
      <c r="BC15" s="38">
        <f t="shared" ref="BC15:BC19" si="39">BA15+BB15</f>
        <v>1052.7752399999999</v>
      </c>
      <c r="BD15" s="33">
        <v>783.33345400000007</v>
      </c>
      <c r="BE15" s="33">
        <v>269.51328599999999</v>
      </c>
      <c r="BF15" s="38">
        <f t="shared" ref="BF15:BF19" si="40">BD15+BE15</f>
        <v>1052.84674</v>
      </c>
      <c r="BG15" s="33">
        <v>783.49645400000009</v>
      </c>
      <c r="BH15" s="33">
        <v>269.55810099999997</v>
      </c>
      <c r="BI15" s="38">
        <f t="shared" ref="BI15:BI19" si="41">BG15+BH15</f>
        <v>1053.0545550000002</v>
      </c>
      <c r="BJ15" s="33">
        <v>783.67895399999998</v>
      </c>
      <c r="BK15" s="33">
        <v>269.60880099999997</v>
      </c>
      <c r="BL15" s="38">
        <f t="shared" ref="BL15:BL19" si="42">BJ15+BK15</f>
        <v>1053.2877549999998</v>
      </c>
      <c r="BM15" s="33">
        <v>783.82590400000004</v>
      </c>
      <c r="BN15" s="33">
        <v>269.75080100000002</v>
      </c>
      <c r="BO15" s="38">
        <f t="shared" ref="BO15:BO19" si="43">BM15+BN15</f>
        <v>1053.5767049999999</v>
      </c>
      <c r="BP15" s="15" t="s">
        <v>43</v>
      </c>
    </row>
    <row r="16" spans="1:71" x14ac:dyDescent="0.25">
      <c r="A16" s="16" t="s">
        <v>12</v>
      </c>
      <c r="B16" s="40">
        <v>825.75878399999999</v>
      </c>
      <c r="C16" s="40">
        <v>17.058810000000001</v>
      </c>
      <c r="D16" s="38">
        <f t="shared" si="22"/>
        <v>842.81759399999999</v>
      </c>
      <c r="E16" s="40">
        <v>827.96652200000005</v>
      </c>
      <c r="F16" s="40">
        <v>17.12105</v>
      </c>
      <c r="G16" s="38">
        <f t="shared" si="23"/>
        <v>845.08757200000002</v>
      </c>
      <c r="H16" s="40">
        <v>826.20989299999997</v>
      </c>
      <c r="I16" s="40">
        <v>17.630084999999998</v>
      </c>
      <c r="J16" s="38">
        <f t="shared" si="24"/>
        <v>843.83997799999997</v>
      </c>
      <c r="K16" s="40">
        <v>831.46018200000003</v>
      </c>
      <c r="L16" s="40">
        <v>17.612681000000002</v>
      </c>
      <c r="M16" s="38">
        <f t="shared" si="25"/>
        <v>849.07286299999998</v>
      </c>
      <c r="N16" s="40">
        <v>830.61357199999998</v>
      </c>
      <c r="O16" s="40">
        <v>17.612681000000002</v>
      </c>
      <c r="P16" s="38">
        <f t="shared" si="26"/>
        <v>848.22625299999993</v>
      </c>
      <c r="Q16" s="40">
        <v>830.93840799999998</v>
      </c>
      <c r="R16" s="40">
        <v>17.603231999999998</v>
      </c>
      <c r="S16" s="38">
        <f t="shared" si="27"/>
        <v>848.54164000000003</v>
      </c>
      <c r="T16" s="40">
        <v>829.53535899999997</v>
      </c>
      <c r="U16" s="40">
        <v>17.453232</v>
      </c>
      <c r="V16" s="38">
        <f t="shared" si="28"/>
        <v>846.98859099999993</v>
      </c>
      <c r="W16" s="40">
        <v>826.18774399999995</v>
      </c>
      <c r="X16" s="40">
        <v>18.979631999999999</v>
      </c>
      <c r="Y16" s="38">
        <f t="shared" si="29"/>
        <v>845.16737599999999</v>
      </c>
      <c r="Z16" s="40">
        <v>825.65585499999997</v>
      </c>
      <c r="AA16" s="40">
        <v>18.981842</v>
      </c>
      <c r="AB16" s="38">
        <f t="shared" si="30"/>
        <v>844.637697</v>
      </c>
      <c r="AC16" s="40">
        <v>826.74630999999999</v>
      </c>
      <c r="AD16" s="40">
        <v>18.981842</v>
      </c>
      <c r="AE16" s="38">
        <f t="shared" si="31"/>
        <v>845.72815200000002</v>
      </c>
      <c r="AF16" s="40">
        <v>825.69055700000001</v>
      </c>
      <c r="AG16" s="40">
        <v>18.206842000000002</v>
      </c>
      <c r="AH16" s="38">
        <f t="shared" si="32"/>
        <v>843.89739900000006</v>
      </c>
      <c r="AI16" s="40">
        <v>825.96445500000004</v>
      </c>
      <c r="AJ16" s="40">
        <v>18.208542000000001</v>
      </c>
      <c r="AK16" s="38">
        <f t="shared" si="33"/>
        <v>844.17299700000001</v>
      </c>
      <c r="AL16" s="40">
        <v>829.60924299999999</v>
      </c>
      <c r="AM16" s="40">
        <v>18.162842000000001</v>
      </c>
      <c r="AN16" s="38">
        <f t="shared" si="34"/>
        <v>847.77208499999995</v>
      </c>
      <c r="AO16" s="40">
        <v>829.50807899999995</v>
      </c>
      <c r="AP16" s="40">
        <v>18.004346000000002</v>
      </c>
      <c r="AQ16" s="38">
        <f t="shared" si="35"/>
        <v>847.51242500000001</v>
      </c>
      <c r="AR16" s="40">
        <v>830.92090800000005</v>
      </c>
      <c r="AS16" s="40">
        <v>18.004346000000002</v>
      </c>
      <c r="AT16" s="38">
        <f t="shared" si="36"/>
        <v>848.92525400000011</v>
      </c>
      <c r="AU16" s="40">
        <v>830.42622700000004</v>
      </c>
      <c r="AV16" s="40">
        <v>18.147852</v>
      </c>
      <c r="AW16" s="38">
        <f t="shared" si="37"/>
        <v>848.57407899999998</v>
      </c>
      <c r="AX16" s="40">
        <v>831.05166399999996</v>
      </c>
      <c r="AY16" s="40">
        <v>17.969334</v>
      </c>
      <c r="AZ16" s="38">
        <f t="shared" si="38"/>
        <v>849.02099799999996</v>
      </c>
      <c r="BA16" s="40">
        <v>831.17913999999996</v>
      </c>
      <c r="BB16" s="40">
        <v>17.987334000000001</v>
      </c>
      <c r="BC16" s="38">
        <f t="shared" si="39"/>
        <v>849.16647399999999</v>
      </c>
      <c r="BD16" s="40">
        <v>829.67567899999995</v>
      </c>
      <c r="BE16" s="40">
        <v>18.046333999999998</v>
      </c>
      <c r="BF16" s="38">
        <f t="shared" si="40"/>
        <v>847.72201299999995</v>
      </c>
      <c r="BG16" s="40">
        <v>826.37888899999996</v>
      </c>
      <c r="BH16" s="40">
        <v>18.179133999999998</v>
      </c>
      <c r="BI16" s="38">
        <f t="shared" si="41"/>
        <v>844.55802299999993</v>
      </c>
      <c r="BJ16" s="40">
        <v>823.86266000000001</v>
      </c>
      <c r="BK16" s="40">
        <v>18.194633999999997</v>
      </c>
      <c r="BL16" s="38">
        <f t="shared" si="42"/>
        <v>842.05729399999996</v>
      </c>
      <c r="BM16" s="40">
        <v>823.89237300000002</v>
      </c>
      <c r="BN16" s="40">
        <v>17.995633999999999</v>
      </c>
      <c r="BO16" s="38">
        <f t="shared" si="43"/>
        <v>841.88800700000002</v>
      </c>
      <c r="BP16" s="8" t="s">
        <v>29</v>
      </c>
    </row>
    <row r="17" spans="1:68" x14ac:dyDescent="0.25">
      <c r="A17" s="17" t="s">
        <v>13</v>
      </c>
      <c r="B17" s="41">
        <v>223.48588599999999</v>
      </c>
      <c r="C17" s="41">
        <v>5.6644069999999997</v>
      </c>
      <c r="D17" s="41">
        <f t="shared" si="22"/>
        <v>229.150293</v>
      </c>
      <c r="E17" s="41">
        <v>223.48588599999999</v>
      </c>
      <c r="F17" s="41">
        <v>5.6644069999999997</v>
      </c>
      <c r="G17" s="41">
        <f t="shared" si="23"/>
        <v>229.150293</v>
      </c>
      <c r="H17" s="41">
        <v>223.57826700000001</v>
      </c>
      <c r="I17" s="41">
        <v>5.6644069999999997</v>
      </c>
      <c r="J17" s="41">
        <f t="shared" si="24"/>
        <v>229.24267400000002</v>
      </c>
      <c r="K17" s="41">
        <v>223.34822600000001</v>
      </c>
      <c r="L17" s="41">
        <v>5.6644069999999997</v>
      </c>
      <c r="M17" s="41">
        <f t="shared" si="25"/>
        <v>229.01263300000002</v>
      </c>
      <c r="N17" s="41">
        <v>223.388226</v>
      </c>
      <c r="O17" s="41">
        <v>5.6644069999999997</v>
      </c>
      <c r="P17" s="41">
        <f t="shared" si="26"/>
        <v>229.05263300000001</v>
      </c>
      <c r="Q17" s="41">
        <v>223.47110499999999</v>
      </c>
      <c r="R17" s="41">
        <v>5.6644069999999997</v>
      </c>
      <c r="S17" s="41">
        <f t="shared" si="27"/>
        <v>229.13551200000001</v>
      </c>
      <c r="T17" s="41">
        <v>223.416584</v>
      </c>
      <c r="U17" s="41">
        <v>5.6644069999999997</v>
      </c>
      <c r="V17" s="41">
        <f t="shared" si="28"/>
        <v>229.08099100000001</v>
      </c>
      <c r="W17" s="41">
        <v>223.495023</v>
      </c>
      <c r="X17" s="41">
        <v>5.6644069999999997</v>
      </c>
      <c r="Y17" s="41">
        <f t="shared" si="29"/>
        <v>229.15943000000001</v>
      </c>
      <c r="Z17" s="41">
        <v>223.979376</v>
      </c>
      <c r="AA17" s="41">
        <v>5.6644069999999997</v>
      </c>
      <c r="AB17" s="41">
        <f t="shared" si="30"/>
        <v>229.64378300000001</v>
      </c>
      <c r="AC17" s="41">
        <v>224.683705</v>
      </c>
      <c r="AD17" s="41">
        <v>5.6644069999999997</v>
      </c>
      <c r="AE17" s="41">
        <f t="shared" si="31"/>
        <v>230.34811200000001</v>
      </c>
      <c r="AF17" s="41">
        <v>224.765705</v>
      </c>
      <c r="AG17" s="41">
        <v>5.6644069999999997</v>
      </c>
      <c r="AH17" s="41">
        <f t="shared" si="32"/>
        <v>230.43011200000001</v>
      </c>
      <c r="AI17" s="41">
        <v>224.767495</v>
      </c>
      <c r="AJ17" s="41">
        <v>5.6644069999999997</v>
      </c>
      <c r="AK17" s="41">
        <f t="shared" si="33"/>
        <v>230.43190200000001</v>
      </c>
      <c r="AL17" s="41">
        <v>225.37874500000001</v>
      </c>
      <c r="AM17" s="41">
        <v>5.6644069999999997</v>
      </c>
      <c r="AN17" s="41">
        <f t="shared" si="34"/>
        <v>231.04315200000002</v>
      </c>
      <c r="AO17" s="41">
        <v>225.32947100000001</v>
      </c>
      <c r="AP17" s="41">
        <v>5.6644069999999997</v>
      </c>
      <c r="AQ17" s="41">
        <f t="shared" si="35"/>
        <v>230.99387800000002</v>
      </c>
      <c r="AR17" s="41">
        <v>225.522471</v>
      </c>
      <c r="AS17" s="41">
        <v>5.6644069999999997</v>
      </c>
      <c r="AT17" s="41">
        <f t="shared" si="36"/>
        <v>231.18687800000001</v>
      </c>
      <c r="AU17" s="41">
        <v>225.56047100000001</v>
      </c>
      <c r="AV17" s="41">
        <v>5.6644069999999997</v>
      </c>
      <c r="AW17" s="41">
        <f t="shared" si="37"/>
        <v>231.22487800000002</v>
      </c>
      <c r="AX17" s="41">
        <v>225.601371</v>
      </c>
      <c r="AY17" s="41">
        <v>5.6644069999999997</v>
      </c>
      <c r="AZ17" s="41">
        <f t="shared" si="38"/>
        <v>231.26577800000001</v>
      </c>
      <c r="BA17" s="41">
        <v>225.661395</v>
      </c>
      <c r="BB17" s="41">
        <v>5.6644069999999997</v>
      </c>
      <c r="BC17" s="41">
        <f t="shared" si="39"/>
        <v>231.32580200000001</v>
      </c>
      <c r="BD17" s="41">
        <v>225.916923</v>
      </c>
      <c r="BE17" s="41">
        <v>5.6644069999999997</v>
      </c>
      <c r="BF17" s="41">
        <f t="shared" si="40"/>
        <v>231.58133000000001</v>
      </c>
      <c r="BG17" s="41">
        <v>225.592423</v>
      </c>
      <c r="BH17" s="41">
        <v>5.6644069999999997</v>
      </c>
      <c r="BI17" s="41">
        <f t="shared" si="41"/>
        <v>231.25683000000001</v>
      </c>
      <c r="BJ17" s="41">
        <v>224.99333300000001</v>
      </c>
      <c r="BK17" s="41">
        <v>5.6644069999999997</v>
      </c>
      <c r="BL17" s="41">
        <f t="shared" si="42"/>
        <v>230.65774000000002</v>
      </c>
      <c r="BM17" s="41">
        <v>225.749424</v>
      </c>
      <c r="BN17" s="41">
        <v>5.6644069999999997</v>
      </c>
      <c r="BO17" s="41">
        <f t="shared" si="43"/>
        <v>231.41383100000002</v>
      </c>
      <c r="BP17" s="9" t="s">
        <v>30</v>
      </c>
    </row>
    <row r="18" spans="1:68" x14ac:dyDescent="0.25">
      <c r="A18" s="16" t="s">
        <v>14</v>
      </c>
      <c r="B18" s="33">
        <v>313.90039999999999</v>
      </c>
      <c r="C18" s="33">
        <v>121.59745100000001</v>
      </c>
      <c r="D18" s="33">
        <f t="shared" si="22"/>
        <v>435.49785099999997</v>
      </c>
      <c r="E18" s="33">
        <v>314.05936200000002</v>
      </c>
      <c r="F18" s="33">
        <v>121.59521999999998</v>
      </c>
      <c r="G18" s="33">
        <f t="shared" si="23"/>
        <v>435.654582</v>
      </c>
      <c r="H18" s="33">
        <v>314.09076900000002</v>
      </c>
      <c r="I18" s="33">
        <v>121.62723099999999</v>
      </c>
      <c r="J18" s="33">
        <f t="shared" si="24"/>
        <v>435.71800000000002</v>
      </c>
      <c r="K18" s="33">
        <v>314.048789</v>
      </c>
      <c r="L18" s="33">
        <v>121.63946900000001</v>
      </c>
      <c r="M18" s="33">
        <f t="shared" si="25"/>
        <v>435.68825800000002</v>
      </c>
      <c r="N18" s="33">
        <v>314.23430400000001</v>
      </c>
      <c r="O18" s="33">
        <v>121.67254399999999</v>
      </c>
      <c r="P18" s="33">
        <f t="shared" si="26"/>
        <v>435.90684799999997</v>
      </c>
      <c r="Q18" s="33">
        <v>314.52753200000001</v>
      </c>
      <c r="R18" s="33">
        <v>121.69352099999999</v>
      </c>
      <c r="S18" s="33">
        <f t="shared" si="27"/>
        <v>436.22105299999998</v>
      </c>
      <c r="T18" s="33">
        <v>314.92947900000001</v>
      </c>
      <c r="U18" s="33">
        <v>121.767453</v>
      </c>
      <c r="V18" s="33">
        <f t="shared" si="28"/>
        <v>436.696932</v>
      </c>
      <c r="W18" s="33">
        <v>315.08477499999998</v>
      </c>
      <c r="X18" s="33">
        <v>121.55929</v>
      </c>
      <c r="Y18" s="33">
        <f t="shared" si="29"/>
        <v>436.64406499999996</v>
      </c>
      <c r="Z18" s="33">
        <v>315.28982100000002</v>
      </c>
      <c r="AA18" s="33">
        <v>121.56408</v>
      </c>
      <c r="AB18" s="33">
        <f t="shared" si="30"/>
        <v>436.85390100000001</v>
      </c>
      <c r="AC18" s="33">
        <v>315.70246400000002</v>
      </c>
      <c r="AD18" s="33">
        <v>121.580431</v>
      </c>
      <c r="AE18" s="33">
        <f t="shared" si="31"/>
        <v>437.28289500000005</v>
      </c>
      <c r="AF18" s="33">
        <v>315.95466699999997</v>
      </c>
      <c r="AG18" s="33">
        <v>121.593397</v>
      </c>
      <c r="AH18" s="33">
        <f t="shared" si="32"/>
        <v>437.54806399999995</v>
      </c>
      <c r="AI18" s="33">
        <v>316.11168900000001</v>
      </c>
      <c r="AJ18" s="33">
        <v>121.619567</v>
      </c>
      <c r="AK18" s="33">
        <f t="shared" si="33"/>
        <v>437.73125600000003</v>
      </c>
      <c r="AL18" s="33">
        <v>316.55848500000002</v>
      </c>
      <c r="AM18" s="33">
        <v>121.64693100000001</v>
      </c>
      <c r="AN18" s="33">
        <f t="shared" si="34"/>
        <v>438.20541600000001</v>
      </c>
      <c r="AO18" s="33">
        <v>316.995206</v>
      </c>
      <c r="AP18" s="33">
        <v>121.68036800000002</v>
      </c>
      <c r="AQ18" s="33">
        <f t="shared" si="35"/>
        <v>438.67557399999998</v>
      </c>
      <c r="AR18" s="33">
        <v>317.33322900000002</v>
      </c>
      <c r="AS18" s="33">
        <v>121.69200800000002</v>
      </c>
      <c r="AT18" s="33">
        <f t="shared" si="36"/>
        <v>439.02523700000006</v>
      </c>
      <c r="AU18" s="33">
        <v>317.58786900000001</v>
      </c>
      <c r="AV18" s="33">
        <v>121.72142600000001</v>
      </c>
      <c r="AW18" s="33">
        <f t="shared" si="37"/>
        <v>439.30929500000002</v>
      </c>
      <c r="AX18" s="33">
        <v>317.68873400000001</v>
      </c>
      <c r="AY18" s="33">
        <v>121.760925</v>
      </c>
      <c r="AZ18" s="33">
        <f t="shared" si="38"/>
        <v>439.449659</v>
      </c>
      <c r="BA18" s="33">
        <v>317.87352700000002</v>
      </c>
      <c r="BB18" s="33">
        <v>121.822772</v>
      </c>
      <c r="BC18" s="33">
        <f t="shared" si="39"/>
        <v>439.69629900000001</v>
      </c>
      <c r="BD18" s="33">
        <v>318.16668700000002</v>
      </c>
      <c r="BE18" s="33">
        <v>121.86918000000001</v>
      </c>
      <c r="BF18" s="33">
        <f t="shared" si="40"/>
        <v>440.03586700000005</v>
      </c>
      <c r="BG18" s="33">
        <v>318.318307</v>
      </c>
      <c r="BH18" s="33">
        <v>121.90211199999999</v>
      </c>
      <c r="BI18" s="33">
        <f t="shared" si="41"/>
        <v>440.22041899999999</v>
      </c>
      <c r="BJ18" s="33">
        <v>318.573847</v>
      </c>
      <c r="BK18" s="33">
        <v>121.915223</v>
      </c>
      <c r="BL18" s="33">
        <f t="shared" si="42"/>
        <v>440.48906999999997</v>
      </c>
      <c r="BM18" s="33">
        <v>318.74238300000002</v>
      </c>
      <c r="BN18" s="33">
        <v>121.912492</v>
      </c>
      <c r="BO18" s="33">
        <f t="shared" si="43"/>
        <v>440.654875</v>
      </c>
      <c r="BP18" s="8" t="s">
        <v>31</v>
      </c>
    </row>
    <row r="19" spans="1:68" x14ac:dyDescent="0.25">
      <c r="A19" s="18" t="s">
        <v>15</v>
      </c>
      <c r="B19" s="31">
        <v>366.22052300000001</v>
      </c>
      <c r="C19" s="31">
        <v>185.76645199999999</v>
      </c>
      <c r="D19" s="33">
        <f t="shared" si="22"/>
        <v>551.98697500000003</v>
      </c>
      <c r="E19" s="31">
        <v>366.17688199999998</v>
      </c>
      <c r="F19" s="31">
        <v>185.81013099999998</v>
      </c>
      <c r="G19" s="33">
        <f t="shared" si="23"/>
        <v>551.98701299999993</v>
      </c>
      <c r="H19" s="31">
        <v>366.161339</v>
      </c>
      <c r="I19" s="31">
        <v>185.80734899999999</v>
      </c>
      <c r="J19" s="33">
        <f t="shared" si="24"/>
        <v>551.96868799999993</v>
      </c>
      <c r="K19" s="31">
        <v>366.847782</v>
      </c>
      <c r="L19" s="31">
        <v>185.804194</v>
      </c>
      <c r="M19" s="33">
        <f t="shared" si="25"/>
        <v>552.65197599999999</v>
      </c>
      <c r="N19" s="31">
        <v>366.85853300000002</v>
      </c>
      <c r="O19" s="31">
        <v>185.80956800000001</v>
      </c>
      <c r="P19" s="33">
        <f t="shared" si="26"/>
        <v>552.66810099999998</v>
      </c>
      <c r="Q19" s="31">
        <v>366.83121899999998</v>
      </c>
      <c r="R19" s="31">
        <v>185.80588500000002</v>
      </c>
      <c r="S19" s="33">
        <f t="shared" si="27"/>
        <v>552.63710400000002</v>
      </c>
      <c r="T19" s="31">
        <v>366.88305000000003</v>
      </c>
      <c r="U19" s="31">
        <v>185.825549</v>
      </c>
      <c r="V19" s="33">
        <f t="shared" si="28"/>
        <v>552.70859900000005</v>
      </c>
      <c r="W19" s="31">
        <v>370.06431300000003</v>
      </c>
      <c r="X19" s="31">
        <v>185.87451000000001</v>
      </c>
      <c r="Y19" s="33">
        <f t="shared" si="29"/>
        <v>555.93882300000007</v>
      </c>
      <c r="Z19" s="31">
        <v>370.06331999999998</v>
      </c>
      <c r="AA19" s="31">
        <v>185.924452</v>
      </c>
      <c r="AB19" s="33">
        <f t="shared" si="30"/>
        <v>555.98777199999995</v>
      </c>
      <c r="AC19" s="31">
        <v>370.64981599999999</v>
      </c>
      <c r="AD19" s="31">
        <v>185.92261099999999</v>
      </c>
      <c r="AE19" s="33">
        <f t="shared" si="31"/>
        <v>556.57242699999995</v>
      </c>
      <c r="AF19" s="31">
        <v>370.54149200000001</v>
      </c>
      <c r="AG19" s="31">
        <v>185.92939500000003</v>
      </c>
      <c r="AH19" s="33">
        <f t="shared" si="32"/>
        <v>556.47088700000006</v>
      </c>
      <c r="AI19" s="31">
        <v>370.980616</v>
      </c>
      <c r="AJ19" s="31">
        <v>185.93067100000002</v>
      </c>
      <c r="AK19" s="33">
        <f t="shared" si="33"/>
        <v>556.91128700000002</v>
      </c>
      <c r="AL19" s="31">
        <v>376.121422</v>
      </c>
      <c r="AM19" s="31">
        <v>185.97323700000001</v>
      </c>
      <c r="AN19" s="33">
        <f t="shared" si="34"/>
        <v>562.09465899999998</v>
      </c>
      <c r="AO19" s="31">
        <v>371.57955600000003</v>
      </c>
      <c r="AP19" s="31">
        <v>185.99708100000001</v>
      </c>
      <c r="AQ19" s="33">
        <f t="shared" si="35"/>
        <v>557.57663700000001</v>
      </c>
      <c r="AR19" s="31">
        <v>371.71063299999997</v>
      </c>
      <c r="AS19" s="31">
        <v>185.99529700000002</v>
      </c>
      <c r="AT19" s="33">
        <f t="shared" si="36"/>
        <v>557.70592999999997</v>
      </c>
      <c r="AU19" s="31">
        <v>371.98382199999998</v>
      </c>
      <c r="AV19" s="31">
        <v>186.061837</v>
      </c>
      <c r="AW19" s="33">
        <f t="shared" si="37"/>
        <v>558.045659</v>
      </c>
      <c r="AX19" s="31">
        <v>372.227732</v>
      </c>
      <c r="AY19" s="31">
        <v>186.04146399999999</v>
      </c>
      <c r="AZ19" s="33">
        <f t="shared" si="38"/>
        <v>558.26919599999997</v>
      </c>
      <c r="BA19" s="31">
        <v>372.18155000000002</v>
      </c>
      <c r="BB19" s="31">
        <v>186.24251100000001</v>
      </c>
      <c r="BC19" s="33">
        <f t="shared" si="39"/>
        <v>558.42406100000005</v>
      </c>
      <c r="BD19" s="31">
        <v>372.22561300000001</v>
      </c>
      <c r="BE19" s="31">
        <v>186.250271</v>
      </c>
      <c r="BF19" s="33">
        <f t="shared" si="40"/>
        <v>558.47588399999995</v>
      </c>
      <c r="BG19" s="31">
        <v>372.54837300000003</v>
      </c>
      <c r="BH19" s="31">
        <v>186.25695300000001</v>
      </c>
      <c r="BI19" s="33">
        <f t="shared" si="41"/>
        <v>558.80532600000004</v>
      </c>
      <c r="BJ19" s="31">
        <v>373.07367699999998</v>
      </c>
      <c r="BK19" s="31">
        <v>186.24665299999998</v>
      </c>
      <c r="BL19" s="33">
        <f t="shared" si="42"/>
        <v>559.32033000000001</v>
      </c>
      <c r="BM19" s="31">
        <v>373.23119300000002</v>
      </c>
      <c r="BN19" s="31">
        <v>186.28484899999998</v>
      </c>
      <c r="BO19" s="33">
        <f t="shared" si="43"/>
        <v>559.51604199999997</v>
      </c>
      <c r="BP19" s="3" t="s">
        <v>32</v>
      </c>
    </row>
    <row r="20" spans="1:68" x14ac:dyDescent="0.25">
      <c r="A20" s="21" t="s">
        <v>16</v>
      </c>
      <c r="B20" s="29">
        <f>B6+B9+B13</f>
        <v>4590.4658389999995</v>
      </c>
      <c r="C20" s="29">
        <f>C6+C9+C13</f>
        <v>1048.941002</v>
      </c>
      <c r="D20" s="29">
        <f>B20+C20</f>
        <v>5639.406841</v>
      </c>
      <c r="E20" s="29">
        <f>E6+E9+E13</f>
        <v>4590.4658390000004</v>
      </c>
      <c r="F20" s="29">
        <f>F6+F9+F13</f>
        <v>1048.941002</v>
      </c>
      <c r="G20" s="29">
        <f>E20+F20</f>
        <v>5639.406841</v>
      </c>
      <c r="H20" s="29">
        <f>H6+H9+H13</f>
        <v>4585.9658390000004</v>
      </c>
      <c r="I20" s="29">
        <f>I6+I9+I13</f>
        <v>1048.941002</v>
      </c>
      <c r="J20" s="29">
        <f>H20+I20</f>
        <v>5634.906841</v>
      </c>
      <c r="K20" s="29">
        <f>K6+K9+K13</f>
        <v>4607.7158390000004</v>
      </c>
      <c r="L20" s="29">
        <f>L6+L9+L13</f>
        <v>1048.941002</v>
      </c>
      <c r="M20" s="29">
        <f>K20+L20</f>
        <v>5656.656841</v>
      </c>
      <c r="N20" s="29">
        <f>N6+N9+N13</f>
        <v>4607.7158390000004</v>
      </c>
      <c r="O20" s="29">
        <f>O6+O9+O13</f>
        <v>1048.941002</v>
      </c>
      <c r="P20" s="29">
        <f>N20+O20</f>
        <v>5656.656841</v>
      </c>
      <c r="Q20" s="29">
        <f>Q6+Q9+Q13</f>
        <v>4607.7158390000004</v>
      </c>
      <c r="R20" s="29">
        <f>R6+R9+R13</f>
        <v>1048.941002</v>
      </c>
      <c r="S20" s="29">
        <f>Q20+R20</f>
        <v>5656.656841</v>
      </c>
      <c r="T20" s="29">
        <f>T6+T9+T13</f>
        <v>4607.7158389999995</v>
      </c>
      <c r="U20" s="29">
        <f>U6+U9+U13</f>
        <v>1048.941002</v>
      </c>
      <c r="V20" s="29">
        <f>T20+U20</f>
        <v>5656.656841</v>
      </c>
      <c r="W20" s="29">
        <f>W6+W9+W13</f>
        <v>4607.7158390000004</v>
      </c>
      <c r="X20" s="29">
        <f>X6+X9+X13</f>
        <v>1060.941002</v>
      </c>
      <c r="Y20" s="29">
        <f>W20+X20</f>
        <v>5668.656841</v>
      </c>
      <c r="Z20" s="29">
        <f>Z6+Z9+Z13</f>
        <v>4607.7158390000004</v>
      </c>
      <c r="AA20" s="29">
        <f>AA6+AA9+AA13</f>
        <v>1060.941002</v>
      </c>
      <c r="AB20" s="29">
        <f>Z20+AA20</f>
        <v>5668.656841</v>
      </c>
      <c r="AC20" s="29">
        <f>AC6+AC9+AC13</f>
        <v>4607.7158390000004</v>
      </c>
      <c r="AD20" s="29">
        <f>AD6+AD9+AD13</f>
        <v>1060.941002</v>
      </c>
      <c r="AE20" s="29">
        <f>AC20+AD20</f>
        <v>5668.656841</v>
      </c>
      <c r="AF20" s="29">
        <f>AF6+AF9+AF13</f>
        <v>4607.7158390000004</v>
      </c>
      <c r="AG20" s="29">
        <f>AG6+AG9+AG13</f>
        <v>1060.941002</v>
      </c>
      <c r="AH20" s="29">
        <f>AF20+AG20</f>
        <v>5668.656841</v>
      </c>
      <c r="AI20" s="29">
        <f>AI6+AI9+AI13</f>
        <v>4607.7158390000004</v>
      </c>
      <c r="AJ20" s="29">
        <f>AJ6+AJ9+AJ13</f>
        <v>1060.941002</v>
      </c>
      <c r="AK20" s="29">
        <f>AI20+AJ20</f>
        <v>5668.656841</v>
      </c>
      <c r="AL20" s="29">
        <f>AL6+AL9+AL13</f>
        <v>4631.7158390000004</v>
      </c>
      <c r="AM20" s="29">
        <f>AM6+AM9+AM13</f>
        <v>1060.941002</v>
      </c>
      <c r="AN20" s="29">
        <f>AL20+AM20</f>
        <v>5692.656841</v>
      </c>
      <c r="AO20" s="29">
        <f>AO6+AO9+AO13</f>
        <v>4631.7158390000004</v>
      </c>
      <c r="AP20" s="29">
        <f>AP6+AP9+AP13</f>
        <v>1060.941002</v>
      </c>
      <c r="AQ20" s="29">
        <f>AO20+AP20</f>
        <v>5692.656841</v>
      </c>
      <c r="AR20" s="29">
        <f>AR6+AR9+AR13</f>
        <v>4631.7158390000004</v>
      </c>
      <c r="AS20" s="29">
        <f>AS6+AS9+AS13</f>
        <v>1060.941002</v>
      </c>
      <c r="AT20" s="29">
        <f>AR20+AS20</f>
        <v>5692.656841</v>
      </c>
      <c r="AU20" s="29">
        <f>AU6+AU9+AU13</f>
        <v>4631.7158390000004</v>
      </c>
      <c r="AV20" s="29">
        <f>AV6+AV9+AV13</f>
        <v>1060.941002</v>
      </c>
      <c r="AW20" s="29">
        <f>AU20+AV20</f>
        <v>5692.656841</v>
      </c>
      <c r="AX20" s="29">
        <f>AX6+AX9+AX13</f>
        <v>4631.7158390000004</v>
      </c>
      <c r="AY20" s="29">
        <f>AY6+AY9+AY13</f>
        <v>1060.941002</v>
      </c>
      <c r="AZ20" s="29">
        <f>AX20+AY20</f>
        <v>5692.656841</v>
      </c>
      <c r="BA20" s="29">
        <f>BA6+BA9+BA13</f>
        <v>4631.7158390000004</v>
      </c>
      <c r="BB20" s="29">
        <f>BB6+BB9+BB13</f>
        <v>1072.941002</v>
      </c>
      <c r="BC20" s="29">
        <f>BA20+BB20</f>
        <v>5704.656841</v>
      </c>
      <c r="BD20" s="29">
        <f>BD6+BD9+BD13</f>
        <v>4631.7158390000004</v>
      </c>
      <c r="BE20" s="29">
        <f>BE6+BE9+BE13</f>
        <v>1072.941002</v>
      </c>
      <c r="BF20" s="29">
        <f>BD20+BE20</f>
        <v>5704.656841</v>
      </c>
      <c r="BG20" s="29">
        <f>BG6+BG9+BG13</f>
        <v>4631.7158390000004</v>
      </c>
      <c r="BH20" s="29">
        <f>BH6+BH9+BH13</f>
        <v>1072.941002</v>
      </c>
      <c r="BI20" s="29">
        <f>BG20+BH20</f>
        <v>5704.656841</v>
      </c>
      <c r="BJ20" s="29">
        <f>BJ6+BJ9+BJ13</f>
        <v>4631.7158390000004</v>
      </c>
      <c r="BK20" s="29">
        <f>BK6+BK9+BK13</f>
        <v>1072.941002</v>
      </c>
      <c r="BL20" s="29">
        <f>BJ20+BK20</f>
        <v>5704.656841</v>
      </c>
      <c r="BM20" s="29">
        <f>BM6+BM9+BM13</f>
        <v>4631.7158390000004</v>
      </c>
      <c r="BN20" s="29">
        <f>BN6+BN9+BN13</f>
        <v>1072.941002</v>
      </c>
      <c r="BO20" s="29">
        <f>BM20+BN20</f>
        <v>5704.656841</v>
      </c>
      <c r="BP20" s="4" t="s">
        <v>16</v>
      </c>
    </row>
    <row r="21" spans="1:68" x14ac:dyDescent="0.25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54"/>
      <c r="Y21" s="45"/>
      <c r="Z21" s="45"/>
      <c r="AA21" s="54"/>
      <c r="AB21" s="45"/>
      <c r="AC21" s="45"/>
      <c r="AD21" s="54"/>
      <c r="AE21" s="45"/>
      <c r="AF21" s="45"/>
      <c r="AG21" s="54"/>
      <c r="AH21" s="45"/>
      <c r="AI21" s="45"/>
      <c r="AJ21" s="54"/>
      <c r="AK21" s="45"/>
      <c r="AL21" s="45"/>
      <c r="AM21" s="54"/>
      <c r="AN21" s="45"/>
      <c r="AO21" s="45"/>
      <c r="AP21" s="54"/>
      <c r="AQ21" s="45"/>
      <c r="AR21" s="45"/>
      <c r="AS21" s="54"/>
      <c r="AT21" s="45"/>
      <c r="AU21" s="45"/>
      <c r="AV21" s="54"/>
      <c r="AW21" s="45"/>
      <c r="AX21" s="45"/>
      <c r="AY21" s="54"/>
      <c r="AZ21" s="45"/>
      <c r="BA21" s="45"/>
      <c r="BB21" s="54"/>
      <c r="BC21" s="45"/>
      <c r="BD21" s="45"/>
      <c r="BE21" s="54"/>
      <c r="BF21" s="45"/>
      <c r="BG21" s="45"/>
      <c r="BH21" s="54"/>
      <c r="BI21" s="45"/>
      <c r="BJ21" s="45"/>
      <c r="BK21" s="54"/>
      <c r="BL21" s="45"/>
      <c r="BM21" s="45"/>
      <c r="BN21" s="54"/>
      <c r="BO21" s="45"/>
      <c r="BP21" s="11"/>
    </row>
    <row r="22" spans="1:68" ht="18.75" x14ac:dyDescent="0.25">
      <c r="A22" s="46" t="s">
        <v>17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10" t="s">
        <v>33</v>
      </c>
    </row>
    <row r="23" spans="1:68" x14ac:dyDescent="0.25">
      <c r="A23" s="291" t="s">
        <v>2</v>
      </c>
      <c r="B23" s="290">
        <f>B4</f>
        <v>45293</v>
      </c>
      <c r="C23" s="290"/>
      <c r="D23" s="290"/>
      <c r="E23" s="290">
        <f>E4</f>
        <v>45294</v>
      </c>
      <c r="F23" s="290"/>
      <c r="G23" s="290"/>
      <c r="H23" s="290">
        <f>H4</f>
        <v>45295</v>
      </c>
      <c r="I23" s="290"/>
      <c r="J23" s="290"/>
      <c r="K23" s="290">
        <f>K4</f>
        <v>45296</v>
      </c>
      <c r="L23" s="290"/>
      <c r="M23" s="290"/>
      <c r="N23" s="290">
        <f>N4</f>
        <v>45299</v>
      </c>
      <c r="O23" s="290"/>
      <c r="P23" s="290"/>
      <c r="Q23" s="290">
        <f>Q4</f>
        <v>45300</v>
      </c>
      <c r="R23" s="290"/>
      <c r="S23" s="290"/>
      <c r="T23" s="290">
        <f>T4</f>
        <v>45301</v>
      </c>
      <c r="U23" s="290"/>
      <c r="V23" s="290"/>
      <c r="W23" s="290">
        <f>W4</f>
        <v>45302</v>
      </c>
      <c r="X23" s="290"/>
      <c r="Y23" s="290"/>
      <c r="Z23" s="290">
        <f>Z4</f>
        <v>45303</v>
      </c>
      <c r="AA23" s="290"/>
      <c r="AB23" s="290"/>
      <c r="AC23" s="290">
        <f>AC4</f>
        <v>45306</v>
      </c>
      <c r="AD23" s="290"/>
      <c r="AE23" s="290"/>
      <c r="AF23" s="290">
        <f>AF4</f>
        <v>45307</v>
      </c>
      <c r="AG23" s="290"/>
      <c r="AH23" s="290"/>
      <c r="AI23" s="290">
        <f>AI4</f>
        <v>45308</v>
      </c>
      <c r="AJ23" s="290"/>
      <c r="AK23" s="290"/>
      <c r="AL23" s="290">
        <f>AL4</f>
        <v>45309</v>
      </c>
      <c r="AM23" s="290"/>
      <c r="AN23" s="290"/>
      <c r="AO23" s="290">
        <f>AO4</f>
        <v>45310</v>
      </c>
      <c r="AP23" s="290"/>
      <c r="AQ23" s="290"/>
      <c r="AR23" s="290">
        <f>AR4</f>
        <v>45313</v>
      </c>
      <c r="AS23" s="290"/>
      <c r="AT23" s="290"/>
      <c r="AU23" s="290">
        <f>AU4</f>
        <v>45314</v>
      </c>
      <c r="AV23" s="290"/>
      <c r="AW23" s="290"/>
      <c r="AX23" s="290">
        <f>AX4</f>
        <v>45315</v>
      </c>
      <c r="AY23" s="290"/>
      <c r="AZ23" s="290"/>
      <c r="BA23" s="290">
        <f>BA4</f>
        <v>45316</v>
      </c>
      <c r="BB23" s="290"/>
      <c r="BC23" s="290"/>
      <c r="BD23" s="290">
        <f>BD4</f>
        <v>45317</v>
      </c>
      <c r="BE23" s="290"/>
      <c r="BF23" s="290"/>
      <c r="BG23" s="290">
        <f>BG4</f>
        <v>45320</v>
      </c>
      <c r="BH23" s="290"/>
      <c r="BI23" s="290"/>
      <c r="BJ23" s="290">
        <f>BJ4</f>
        <v>45321</v>
      </c>
      <c r="BK23" s="290"/>
      <c r="BL23" s="290"/>
      <c r="BM23" s="290">
        <f>BM4</f>
        <v>45322</v>
      </c>
      <c r="BN23" s="290"/>
      <c r="BO23" s="290"/>
      <c r="BP23" s="295" t="s">
        <v>20</v>
      </c>
    </row>
    <row r="24" spans="1:68" x14ac:dyDescent="0.25">
      <c r="A24" s="292"/>
      <c r="B24" s="53" t="s">
        <v>21</v>
      </c>
      <c r="C24" s="53" t="s">
        <v>22</v>
      </c>
      <c r="D24" s="53" t="s">
        <v>16</v>
      </c>
      <c r="E24" s="53" t="s">
        <v>21</v>
      </c>
      <c r="F24" s="53" t="s">
        <v>22</v>
      </c>
      <c r="G24" s="53" t="s">
        <v>16</v>
      </c>
      <c r="H24" s="53" t="s">
        <v>21</v>
      </c>
      <c r="I24" s="53" t="s">
        <v>22</v>
      </c>
      <c r="J24" s="53" t="s">
        <v>16</v>
      </c>
      <c r="K24" s="53" t="s">
        <v>21</v>
      </c>
      <c r="L24" s="53" t="s">
        <v>22</v>
      </c>
      <c r="M24" s="53" t="s">
        <v>16</v>
      </c>
      <c r="N24" s="53" t="s">
        <v>21</v>
      </c>
      <c r="O24" s="53" t="s">
        <v>22</v>
      </c>
      <c r="P24" s="53" t="s">
        <v>16</v>
      </c>
      <c r="Q24" s="53" t="s">
        <v>21</v>
      </c>
      <c r="R24" s="53" t="s">
        <v>22</v>
      </c>
      <c r="S24" s="53" t="s">
        <v>16</v>
      </c>
      <c r="T24" s="53" t="s">
        <v>21</v>
      </c>
      <c r="U24" s="53" t="s">
        <v>22</v>
      </c>
      <c r="V24" s="53" t="s">
        <v>16</v>
      </c>
      <c r="W24" s="53" t="s">
        <v>21</v>
      </c>
      <c r="X24" s="53" t="s">
        <v>22</v>
      </c>
      <c r="Y24" s="53" t="s">
        <v>16</v>
      </c>
      <c r="Z24" s="56" t="s">
        <v>21</v>
      </c>
      <c r="AA24" s="56" t="s">
        <v>22</v>
      </c>
      <c r="AB24" s="56" t="s">
        <v>16</v>
      </c>
      <c r="AC24" s="58" t="s">
        <v>21</v>
      </c>
      <c r="AD24" s="58" t="s">
        <v>22</v>
      </c>
      <c r="AE24" s="58" t="s">
        <v>16</v>
      </c>
      <c r="AF24" s="60" t="s">
        <v>21</v>
      </c>
      <c r="AG24" s="60" t="s">
        <v>22</v>
      </c>
      <c r="AH24" s="60" t="s">
        <v>16</v>
      </c>
      <c r="AI24" s="62" t="s">
        <v>21</v>
      </c>
      <c r="AJ24" s="62" t="s">
        <v>22</v>
      </c>
      <c r="AK24" s="62" t="s">
        <v>16</v>
      </c>
      <c r="AL24" s="64" t="s">
        <v>21</v>
      </c>
      <c r="AM24" s="64" t="s">
        <v>22</v>
      </c>
      <c r="AN24" s="64" t="s">
        <v>16</v>
      </c>
      <c r="AO24" s="66" t="s">
        <v>21</v>
      </c>
      <c r="AP24" s="66" t="s">
        <v>22</v>
      </c>
      <c r="AQ24" s="66" t="s">
        <v>16</v>
      </c>
      <c r="AR24" s="68" t="s">
        <v>21</v>
      </c>
      <c r="AS24" s="68" t="s">
        <v>22</v>
      </c>
      <c r="AT24" s="68" t="s">
        <v>16</v>
      </c>
      <c r="AU24" s="70" t="s">
        <v>21</v>
      </c>
      <c r="AV24" s="70" t="s">
        <v>22</v>
      </c>
      <c r="AW24" s="70" t="s">
        <v>16</v>
      </c>
      <c r="AX24" s="72" t="s">
        <v>21</v>
      </c>
      <c r="AY24" s="72" t="s">
        <v>22</v>
      </c>
      <c r="AZ24" s="72" t="s">
        <v>16</v>
      </c>
      <c r="BA24" s="74" t="s">
        <v>21</v>
      </c>
      <c r="BB24" s="74" t="s">
        <v>22</v>
      </c>
      <c r="BC24" s="74" t="s">
        <v>16</v>
      </c>
      <c r="BD24" s="76" t="s">
        <v>21</v>
      </c>
      <c r="BE24" s="76" t="s">
        <v>22</v>
      </c>
      <c r="BF24" s="76" t="s">
        <v>16</v>
      </c>
      <c r="BG24" s="78" t="s">
        <v>21</v>
      </c>
      <c r="BH24" s="78" t="s">
        <v>22</v>
      </c>
      <c r="BI24" s="78" t="s">
        <v>16</v>
      </c>
      <c r="BJ24" s="80" t="s">
        <v>21</v>
      </c>
      <c r="BK24" s="80" t="s">
        <v>22</v>
      </c>
      <c r="BL24" s="80" t="s">
        <v>16</v>
      </c>
      <c r="BM24" s="53" t="s">
        <v>21</v>
      </c>
      <c r="BN24" s="53" t="s">
        <v>22</v>
      </c>
      <c r="BO24" s="53" t="s">
        <v>16</v>
      </c>
      <c r="BP24" s="295"/>
    </row>
    <row r="25" spans="1:68" x14ac:dyDescent="0.25">
      <c r="A25" s="25" t="s">
        <v>3</v>
      </c>
      <c r="B25" s="42">
        <f t="shared" ref="B25:BL25" si="44">(B6/B20)*100</f>
        <v>27.157254834763627</v>
      </c>
      <c r="C25" s="42">
        <f t="shared" si="44"/>
        <v>28.714346700692705</v>
      </c>
      <c r="D25" s="42">
        <f t="shared" si="44"/>
        <v>27.446877050025552</v>
      </c>
      <c r="E25" s="42">
        <f t="shared" si="44"/>
        <v>27.793036518444726</v>
      </c>
      <c r="F25" s="42">
        <f t="shared" si="44"/>
        <v>29.074835230818824</v>
      </c>
      <c r="G25" s="42">
        <f t="shared" si="44"/>
        <v>28.031453654081208</v>
      </c>
      <c r="H25" s="42">
        <f t="shared" si="44"/>
        <v>28.049655343278712</v>
      </c>
      <c r="I25" s="42">
        <f t="shared" si="44"/>
        <v>29.361470894241965</v>
      </c>
      <c r="J25" s="42">
        <f t="shared" si="44"/>
        <v>28.293850528273534</v>
      </c>
      <c r="K25" s="42">
        <f t="shared" si="44"/>
        <v>28.530603078277196</v>
      </c>
      <c r="L25" s="42">
        <f t="shared" si="44"/>
        <v>29.368842233512005</v>
      </c>
      <c r="M25" s="42">
        <f t="shared" si="44"/>
        <v>28.686041784234156</v>
      </c>
      <c r="N25" s="42">
        <f t="shared" si="44"/>
        <v>28.692827578684366</v>
      </c>
      <c r="O25" s="42">
        <f t="shared" si="44"/>
        <v>29.357549987353813</v>
      </c>
      <c r="P25" s="42">
        <f t="shared" si="44"/>
        <v>28.816090242303599</v>
      </c>
      <c r="Q25" s="42">
        <f t="shared" si="44"/>
        <v>28.923671892258803</v>
      </c>
      <c r="R25" s="42">
        <f t="shared" si="44"/>
        <v>29.343422882043086</v>
      </c>
      <c r="S25" s="42">
        <f t="shared" si="44"/>
        <v>29.001508331023047</v>
      </c>
      <c r="T25" s="42">
        <f t="shared" si="44"/>
        <v>28.788404674882983</v>
      </c>
      <c r="U25" s="42">
        <f t="shared" si="44"/>
        <v>29.354224633503268</v>
      </c>
      <c r="V25" s="42">
        <f t="shared" si="44"/>
        <v>28.893327382947032</v>
      </c>
      <c r="W25" s="42">
        <f t="shared" si="44"/>
        <v>28.259815350996082</v>
      </c>
      <c r="X25" s="42">
        <f t="shared" si="44"/>
        <v>29.519444475198064</v>
      </c>
      <c r="Y25" s="42">
        <f t="shared" si="44"/>
        <v>28.49556646852951</v>
      </c>
      <c r="Z25" s="42">
        <f t="shared" si="44"/>
        <v>27.975926012828062</v>
      </c>
      <c r="AA25" s="42">
        <f t="shared" si="44"/>
        <v>29.51311311465366</v>
      </c>
      <c r="AB25" s="42">
        <f t="shared" si="44"/>
        <v>28.263624645822865</v>
      </c>
      <c r="AC25" s="42">
        <f t="shared" si="44"/>
        <v>28.056599520698001</v>
      </c>
      <c r="AD25" s="42">
        <f t="shared" si="44"/>
        <v>29.524376229169434</v>
      </c>
      <c r="AE25" s="42">
        <f t="shared" si="44"/>
        <v>28.331307363398047</v>
      </c>
      <c r="AF25" s="42">
        <f t="shared" si="44"/>
        <v>27.650276156710714</v>
      </c>
      <c r="AG25" s="42">
        <f t="shared" si="44"/>
        <v>29.590661724656396</v>
      </c>
      <c r="AH25" s="42">
        <f t="shared" si="44"/>
        <v>28.013437072332394</v>
      </c>
      <c r="AI25" s="42">
        <f t="shared" si="44"/>
        <v>27.85556129864457</v>
      </c>
      <c r="AJ25" s="42">
        <f t="shared" si="44"/>
        <v>29.664686010504472</v>
      </c>
      <c r="AK25" s="42">
        <f t="shared" si="44"/>
        <v>28.194155543874107</v>
      </c>
      <c r="AL25" s="42">
        <f t="shared" si="44"/>
        <v>27.982337778299961</v>
      </c>
      <c r="AM25" s="42">
        <f t="shared" si="44"/>
        <v>29.659291742595883</v>
      </c>
      <c r="AN25" s="42">
        <f t="shared" si="44"/>
        <v>28.294871849627445</v>
      </c>
      <c r="AO25" s="42">
        <f t="shared" si="44"/>
        <v>27.660249992292325</v>
      </c>
      <c r="AP25" s="42">
        <f t="shared" si="44"/>
        <v>29.665344388301811</v>
      </c>
      <c r="AQ25" s="42">
        <f t="shared" si="44"/>
        <v>28.033939627382505</v>
      </c>
      <c r="AR25" s="42">
        <f t="shared" si="44"/>
        <v>27.547089380065913</v>
      </c>
      <c r="AS25" s="42">
        <f t="shared" si="44"/>
        <v>29.6702875472429</v>
      </c>
      <c r="AT25" s="42">
        <f t="shared" si="44"/>
        <v>27.942790026327536</v>
      </c>
      <c r="AU25" s="42">
        <f t="shared" si="44"/>
        <v>27.396668494109655</v>
      </c>
      <c r="AV25" s="42">
        <f t="shared" si="44"/>
        <v>29.659703169809244</v>
      </c>
      <c r="AW25" s="42">
        <f t="shared" si="44"/>
        <v>27.818430483890111</v>
      </c>
      <c r="AX25" s="42">
        <f t="shared" si="44"/>
        <v>27.112602902494249</v>
      </c>
      <c r="AY25" s="42">
        <f t="shared" si="44"/>
        <v>29.694614818930336</v>
      </c>
      <c r="AZ25" s="42">
        <f t="shared" si="44"/>
        <v>27.593812711255257</v>
      </c>
      <c r="BA25" s="42">
        <f t="shared" si="44"/>
        <v>27.322852480372124</v>
      </c>
      <c r="BB25" s="42">
        <f t="shared" si="44"/>
        <v>30.272495728520958</v>
      </c>
      <c r="BC25" s="42">
        <f t="shared" si="44"/>
        <v>27.877626110131171</v>
      </c>
      <c r="BD25" s="42">
        <f t="shared" si="44"/>
        <v>27.095542291967444</v>
      </c>
      <c r="BE25" s="42">
        <f t="shared" si="44"/>
        <v>30.25281449725043</v>
      </c>
      <c r="BF25" s="42">
        <f t="shared" si="44"/>
        <v>27.68936710876909</v>
      </c>
      <c r="BG25" s="42">
        <f t="shared" si="44"/>
        <v>27.235453077198159</v>
      </c>
      <c r="BH25" s="42">
        <f t="shared" si="44"/>
        <v>30.233994357128687</v>
      </c>
      <c r="BI25" s="42">
        <f t="shared" si="44"/>
        <v>27.799423527147795</v>
      </c>
      <c r="BJ25" s="42">
        <f t="shared" si="44"/>
        <v>27.001466032726533</v>
      </c>
      <c r="BK25" s="42">
        <f t="shared" si="44"/>
        <v>30.187951657755736</v>
      </c>
      <c r="BL25" s="42">
        <f t="shared" si="44"/>
        <v>27.600785356336914</v>
      </c>
      <c r="BM25" s="42">
        <f t="shared" ref="BM25:BO25" si="45">(BM6/BM20)*100</f>
        <v>26.779448634478282</v>
      </c>
      <c r="BN25" s="42">
        <f t="shared" si="45"/>
        <v>30.058544262809335</v>
      </c>
      <c r="BO25" s="42">
        <f t="shared" si="45"/>
        <v>27.396186195943699</v>
      </c>
      <c r="BP25" s="27" t="s">
        <v>3</v>
      </c>
    </row>
    <row r="26" spans="1:68" x14ac:dyDescent="0.25">
      <c r="A26" s="20" t="s">
        <v>4</v>
      </c>
      <c r="B26" s="34">
        <f t="shared" ref="B26:BL26" si="46">(B7/B20)*100</f>
        <v>27.157254834763627</v>
      </c>
      <c r="C26" s="34">
        <f t="shared" si="46"/>
        <v>20.222092243086902</v>
      </c>
      <c r="D26" s="34">
        <f t="shared" si="46"/>
        <v>25.867300659963156</v>
      </c>
      <c r="E26" s="34">
        <f t="shared" si="46"/>
        <v>27.793036518444726</v>
      </c>
      <c r="F26" s="34">
        <f t="shared" si="46"/>
        <v>20.582943043349545</v>
      </c>
      <c r="G26" s="34">
        <f t="shared" si="46"/>
        <v>26.451944646992004</v>
      </c>
      <c r="H26" s="34">
        <f t="shared" si="46"/>
        <v>28.049655343278712</v>
      </c>
      <c r="I26" s="34">
        <f t="shared" si="46"/>
        <v>20.870055378004952</v>
      </c>
      <c r="J26" s="34">
        <f t="shared" si="46"/>
        <v>26.713168868163017</v>
      </c>
      <c r="K26" s="34">
        <f t="shared" si="46"/>
        <v>28.530603078277196</v>
      </c>
      <c r="L26" s="34">
        <f t="shared" si="46"/>
        <v>20.873170043170834</v>
      </c>
      <c r="M26" s="34">
        <f t="shared" si="46"/>
        <v>27.110648552774748</v>
      </c>
      <c r="N26" s="34">
        <f t="shared" si="46"/>
        <v>28.692827578684366</v>
      </c>
      <c r="O26" s="34">
        <f t="shared" si="46"/>
        <v>20.859823344001573</v>
      </c>
      <c r="P26" s="34">
        <f t="shared" si="46"/>
        <v>27.240316043771124</v>
      </c>
      <c r="Q26" s="34">
        <f t="shared" si="46"/>
        <v>28.923671892258803</v>
      </c>
      <c r="R26" s="34">
        <f t="shared" si="46"/>
        <v>20.846520879922664</v>
      </c>
      <c r="S26" s="34">
        <f t="shared" si="46"/>
        <v>27.42588704966839</v>
      </c>
      <c r="T26" s="34">
        <f t="shared" si="46"/>
        <v>28.788404674882983</v>
      </c>
      <c r="U26" s="34">
        <f t="shared" si="46"/>
        <v>20.850757915172053</v>
      </c>
      <c r="V26" s="34">
        <f t="shared" si="46"/>
        <v>27.316488774787238</v>
      </c>
      <c r="W26" s="34">
        <f t="shared" si="46"/>
        <v>28.259815350996082</v>
      </c>
      <c r="X26" s="34">
        <f t="shared" si="46"/>
        <v>20.994119237555871</v>
      </c>
      <c r="Y26" s="34">
        <f t="shared" si="46"/>
        <v>26.899973834560086</v>
      </c>
      <c r="Z26" s="34">
        <f t="shared" si="46"/>
        <v>27.975926012828062</v>
      </c>
      <c r="AA26" s="34">
        <f t="shared" si="46"/>
        <v>20.985883906860263</v>
      </c>
      <c r="AB26" s="34">
        <f t="shared" si="46"/>
        <v>26.667675666416301</v>
      </c>
      <c r="AC26" s="34">
        <f t="shared" si="46"/>
        <v>28.056599520698001</v>
      </c>
      <c r="AD26" s="34">
        <f t="shared" si="46"/>
        <v>20.999121683488298</v>
      </c>
      <c r="AE26" s="34">
        <f t="shared" si="46"/>
        <v>26.735727960076034</v>
      </c>
      <c r="AF26" s="34">
        <f t="shared" si="46"/>
        <v>27.650276156710714</v>
      </c>
      <c r="AG26" s="34">
        <f t="shared" si="46"/>
        <v>21.038817576022009</v>
      </c>
      <c r="AH26" s="34">
        <f t="shared" si="46"/>
        <v>26.412881181494686</v>
      </c>
      <c r="AI26" s="34">
        <f t="shared" si="46"/>
        <v>27.85556129864457</v>
      </c>
      <c r="AJ26" s="34">
        <f t="shared" si="46"/>
        <v>21.108477811474007</v>
      </c>
      <c r="AK26" s="34">
        <f t="shared" si="46"/>
        <v>26.592782881069095</v>
      </c>
      <c r="AL26" s="34">
        <f t="shared" si="46"/>
        <v>27.982337778299961</v>
      </c>
      <c r="AM26" s="34">
        <f t="shared" si="46"/>
        <v>21.09268013755208</v>
      </c>
      <c r="AN26" s="34">
        <f t="shared" si="46"/>
        <v>26.698311622328823</v>
      </c>
      <c r="AO26" s="34">
        <f t="shared" si="46"/>
        <v>27.660249992292325</v>
      </c>
      <c r="AP26" s="34">
        <f t="shared" si="46"/>
        <v>21.098343506192442</v>
      </c>
      <c r="AQ26" s="34">
        <f t="shared" si="46"/>
        <v>26.437306850479803</v>
      </c>
      <c r="AR26" s="34">
        <f t="shared" si="46"/>
        <v>27.547089380065913</v>
      </c>
      <c r="AS26" s="34">
        <f t="shared" si="46"/>
        <v>21.10401243593374</v>
      </c>
      <c r="AT26" s="34">
        <f t="shared" si="46"/>
        <v>26.346292511398552</v>
      </c>
      <c r="AU26" s="34">
        <f t="shared" si="46"/>
        <v>27.396668494109655</v>
      </c>
      <c r="AV26" s="34">
        <f t="shared" si="46"/>
        <v>21.095883425947562</v>
      </c>
      <c r="AW26" s="34">
        <f t="shared" si="46"/>
        <v>26.222390576028047</v>
      </c>
      <c r="AX26" s="34">
        <f t="shared" si="46"/>
        <v>27.112602902494249</v>
      </c>
      <c r="AY26" s="34">
        <f t="shared" si="46"/>
        <v>21.143156742659286</v>
      </c>
      <c r="AZ26" s="34">
        <f t="shared" si="46"/>
        <v>26.000076648568882</v>
      </c>
      <c r="BA26" s="34">
        <f t="shared" si="46"/>
        <v>27.322852480372124</v>
      </c>
      <c r="BB26" s="34">
        <f t="shared" si="46"/>
        <v>21.674989917106362</v>
      </c>
      <c r="BC26" s="34">
        <f t="shared" si="46"/>
        <v>26.260593437157464</v>
      </c>
      <c r="BD26" s="34">
        <f t="shared" si="46"/>
        <v>27.095542291967444</v>
      </c>
      <c r="BE26" s="34">
        <f t="shared" si="46"/>
        <v>21.649185329576955</v>
      </c>
      <c r="BF26" s="34">
        <f t="shared" si="46"/>
        <v>26.071182745135779</v>
      </c>
      <c r="BG26" s="34">
        <f t="shared" si="46"/>
        <v>27.235453077198159</v>
      </c>
      <c r="BH26" s="34">
        <f t="shared" si="46"/>
        <v>21.630048303438777</v>
      </c>
      <c r="BI26" s="34">
        <f t="shared" si="46"/>
        <v>26.181179563084612</v>
      </c>
      <c r="BJ26" s="34">
        <f t="shared" si="46"/>
        <v>27.001466032726533</v>
      </c>
      <c r="BK26" s="34">
        <f t="shared" si="46"/>
        <v>21.588264924933867</v>
      </c>
      <c r="BL26" s="34">
        <f t="shared" si="46"/>
        <v>25.983342492169371</v>
      </c>
      <c r="BM26" s="34">
        <f t="shared" ref="BM26:BO26" si="47">(BM7/BM20)*100</f>
        <v>26.779448634478282</v>
      </c>
      <c r="BN26" s="34">
        <f t="shared" si="47"/>
        <v>21.462585600769128</v>
      </c>
      <c r="BO26" s="34">
        <f t="shared" si="47"/>
        <v>25.779444513304067</v>
      </c>
      <c r="BP26" s="2" t="s">
        <v>23</v>
      </c>
    </row>
    <row r="27" spans="1:68" x14ac:dyDescent="0.25">
      <c r="A27" s="18" t="s">
        <v>5</v>
      </c>
      <c r="B27" s="43">
        <f t="shared" ref="B27:BL27" si="48">(B8/B20)*100</f>
        <v>0</v>
      </c>
      <c r="C27" s="43">
        <f t="shared" si="48"/>
        <v>8.4922544576058048</v>
      </c>
      <c r="D27" s="43">
        <f t="shared" si="48"/>
        <v>1.5795763900624031</v>
      </c>
      <c r="E27" s="43">
        <f t="shared" si="48"/>
        <v>0</v>
      </c>
      <c r="F27" s="43">
        <f t="shared" si="48"/>
        <v>8.491892187469281</v>
      </c>
      <c r="G27" s="43">
        <f t="shared" si="48"/>
        <v>1.5795090070892086</v>
      </c>
      <c r="H27" s="43">
        <f t="shared" si="48"/>
        <v>0</v>
      </c>
      <c r="I27" s="43">
        <f t="shared" si="48"/>
        <v>8.491415516237014</v>
      </c>
      <c r="J27" s="43">
        <f t="shared" si="48"/>
        <v>1.5806816601105191</v>
      </c>
      <c r="K27" s="43">
        <f t="shared" si="48"/>
        <v>0</v>
      </c>
      <c r="L27" s="43">
        <f t="shared" si="48"/>
        <v>8.4956721903411694</v>
      </c>
      <c r="M27" s="43">
        <f t="shared" si="48"/>
        <v>1.5753932314594159</v>
      </c>
      <c r="N27" s="43">
        <f t="shared" si="48"/>
        <v>0</v>
      </c>
      <c r="O27" s="43">
        <f t="shared" si="48"/>
        <v>8.4977266433522445</v>
      </c>
      <c r="P27" s="43">
        <f t="shared" si="48"/>
        <v>1.575774198532472</v>
      </c>
      <c r="Q27" s="43">
        <f t="shared" si="48"/>
        <v>0</v>
      </c>
      <c r="R27" s="43">
        <f t="shared" si="48"/>
        <v>8.4969020021204198</v>
      </c>
      <c r="S27" s="43">
        <f t="shared" si="48"/>
        <v>1.575621281354656</v>
      </c>
      <c r="T27" s="43">
        <f t="shared" si="48"/>
        <v>0</v>
      </c>
      <c r="U27" s="43">
        <f t="shared" si="48"/>
        <v>8.5034667183312163</v>
      </c>
      <c r="V27" s="43">
        <f t="shared" si="48"/>
        <v>1.5768386081597907</v>
      </c>
      <c r="W27" s="43">
        <f t="shared" si="48"/>
        <v>0</v>
      </c>
      <c r="X27" s="43">
        <f t="shared" si="48"/>
        <v>8.5253252376421944</v>
      </c>
      <c r="Y27" s="43">
        <f t="shared" si="48"/>
        <v>1.5955926339694264</v>
      </c>
      <c r="Z27" s="43">
        <f t="shared" si="48"/>
        <v>0</v>
      </c>
      <c r="AA27" s="43">
        <f t="shared" si="48"/>
        <v>8.5272292077934022</v>
      </c>
      <c r="AB27" s="43">
        <f t="shared" si="48"/>
        <v>1.5959489794065658</v>
      </c>
      <c r="AC27" s="43">
        <f t="shared" si="48"/>
        <v>0</v>
      </c>
      <c r="AD27" s="43">
        <f t="shared" si="48"/>
        <v>8.5252545456811362</v>
      </c>
      <c r="AE27" s="43">
        <f t="shared" si="48"/>
        <v>1.5955794033220081</v>
      </c>
      <c r="AF27" s="43">
        <f t="shared" si="48"/>
        <v>0</v>
      </c>
      <c r="AG27" s="43">
        <f t="shared" si="48"/>
        <v>8.5518441486343839</v>
      </c>
      <c r="AH27" s="43">
        <f t="shared" si="48"/>
        <v>1.600555890837704</v>
      </c>
      <c r="AI27" s="43">
        <f t="shared" si="48"/>
        <v>0</v>
      </c>
      <c r="AJ27" s="43">
        <f t="shared" si="48"/>
        <v>8.5562081990304666</v>
      </c>
      <c r="AK27" s="43">
        <f t="shared" si="48"/>
        <v>1.6013726628050091</v>
      </c>
      <c r="AL27" s="43">
        <f t="shared" si="48"/>
        <v>0</v>
      </c>
      <c r="AM27" s="43">
        <f t="shared" si="48"/>
        <v>8.5666116050438035</v>
      </c>
      <c r="AN27" s="43">
        <f t="shared" si="48"/>
        <v>1.5965602272986195</v>
      </c>
      <c r="AO27" s="43">
        <f t="shared" si="48"/>
        <v>0</v>
      </c>
      <c r="AP27" s="43">
        <f t="shared" si="48"/>
        <v>8.5670008821093706</v>
      </c>
      <c r="AQ27" s="43">
        <f t="shared" si="48"/>
        <v>1.5966327769027031</v>
      </c>
      <c r="AR27" s="43">
        <f t="shared" si="48"/>
        <v>0</v>
      </c>
      <c r="AS27" s="43">
        <f t="shared" si="48"/>
        <v>8.5662751113091584</v>
      </c>
      <c r="AT27" s="43">
        <f t="shared" si="48"/>
        <v>1.5964975149289875</v>
      </c>
      <c r="AU27" s="43">
        <f t="shared" si="48"/>
        <v>0</v>
      </c>
      <c r="AV27" s="43">
        <f t="shared" si="48"/>
        <v>8.5638197438616857</v>
      </c>
      <c r="AW27" s="43">
        <f t="shared" si="48"/>
        <v>1.596039907862066</v>
      </c>
      <c r="AX27" s="43">
        <f t="shared" si="48"/>
        <v>0</v>
      </c>
      <c r="AY27" s="43">
        <f t="shared" si="48"/>
        <v>8.5514580762710501</v>
      </c>
      <c r="AZ27" s="43">
        <f t="shared" si="48"/>
        <v>1.5937360626863757</v>
      </c>
      <c r="BA27" s="43">
        <f t="shared" si="48"/>
        <v>0</v>
      </c>
      <c r="BB27" s="43">
        <f t="shared" si="48"/>
        <v>8.5975058114145941</v>
      </c>
      <c r="BC27" s="43">
        <f t="shared" si="48"/>
        <v>1.6170326729737112</v>
      </c>
      <c r="BD27" s="43">
        <f t="shared" si="48"/>
        <v>0</v>
      </c>
      <c r="BE27" s="43">
        <f t="shared" si="48"/>
        <v>8.6036291676734731</v>
      </c>
      <c r="BF27" s="43">
        <f t="shared" si="48"/>
        <v>1.6181843636333113</v>
      </c>
      <c r="BG27" s="43">
        <f t="shared" si="48"/>
        <v>0</v>
      </c>
      <c r="BH27" s="43">
        <f t="shared" si="48"/>
        <v>8.6039460536899117</v>
      </c>
      <c r="BI27" s="43">
        <f t="shared" si="48"/>
        <v>1.6182439640631838</v>
      </c>
      <c r="BJ27" s="43">
        <f t="shared" si="48"/>
        <v>0</v>
      </c>
      <c r="BK27" s="43">
        <f t="shared" si="48"/>
        <v>8.5996867328218674</v>
      </c>
      <c r="BL27" s="43">
        <f t="shared" si="48"/>
        <v>1.6174428641675416</v>
      </c>
      <c r="BM27" s="43">
        <f t="shared" ref="BM27:BO27" si="49">(BM8/BM20)*100</f>
        <v>0</v>
      </c>
      <c r="BN27" s="43">
        <f t="shared" si="49"/>
        <v>8.5959586620402089</v>
      </c>
      <c r="BO27" s="43">
        <f t="shared" si="49"/>
        <v>1.616741682639627</v>
      </c>
      <c r="BP27" s="3" t="s">
        <v>24</v>
      </c>
    </row>
    <row r="28" spans="1:68" x14ac:dyDescent="0.25">
      <c r="A28" s="26" t="s">
        <v>6</v>
      </c>
      <c r="B28" s="42">
        <f t="shared" ref="B28:BL28" si="50">(B9/B20)*100</f>
        <v>19.908562595884295</v>
      </c>
      <c r="C28" s="42">
        <f t="shared" si="50"/>
        <v>12.228897026183748</v>
      </c>
      <c r="D28" s="42">
        <f t="shared" si="50"/>
        <v>18.480129371464159</v>
      </c>
      <c r="E28" s="42">
        <f t="shared" si="50"/>
        <v>19.215844228832303</v>
      </c>
      <c r="F28" s="42">
        <f t="shared" si="50"/>
        <v>11.857093465014538</v>
      </c>
      <c r="G28" s="42">
        <f t="shared" si="50"/>
        <v>17.847101803024536</v>
      </c>
      <c r="H28" s="42">
        <f t="shared" si="50"/>
        <v>18.947366716309286</v>
      </c>
      <c r="I28" s="42">
        <f t="shared" si="50"/>
        <v>11.515796862710493</v>
      </c>
      <c r="J28" s="42">
        <f t="shared" si="50"/>
        <v>17.563975908151129</v>
      </c>
      <c r="K28" s="42">
        <f t="shared" si="50"/>
        <v>18.557063735631115</v>
      </c>
      <c r="L28" s="42">
        <f t="shared" si="50"/>
        <v>11.502736070946344</v>
      </c>
      <c r="M28" s="42">
        <f t="shared" si="50"/>
        <v>17.248945930888581</v>
      </c>
      <c r="N28" s="42">
        <f t="shared" si="50"/>
        <v>18.403842481398296</v>
      </c>
      <c r="O28" s="42">
        <f t="shared" si="50"/>
        <v>11.506263438065128</v>
      </c>
      <c r="P28" s="42">
        <f t="shared" si="50"/>
        <v>17.124791325131046</v>
      </c>
      <c r="Q28" s="42">
        <f t="shared" si="50"/>
        <v>18.156040741903919</v>
      </c>
      <c r="R28" s="42">
        <f t="shared" si="50"/>
        <v>11.506263438065128</v>
      </c>
      <c r="S28" s="42">
        <f t="shared" si="50"/>
        <v>16.922940650413764</v>
      </c>
      <c r="T28" s="42">
        <f t="shared" si="50"/>
        <v>18.307482372504008</v>
      </c>
      <c r="U28" s="42">
        <f t="shared" si="50"/>
        <v>11.496730013419763</v>
      </c>
      <c r="V28" s="42">
        <f t="shared" si="50"/>
        <v>17.044531904635647</v>
      </c>
      <c r="W28" s="42">
        <f t="shared" si="50"/>
        <v>18.835205887790856</v>
      </c>
      <c r="X28" s="42">
        <f t="shared" si="50"/>
        <v>11.522168977309448</v>
      </c>
      <c r="Y28" s="42">
        <f t="shared" si="50"/>
        <v>17.46650410797022</v>
      </c>
      <c r="Z28" s="42">
        <f t="shared" si="50"/>
        <v>19.120640156299359</v>
      </c>
      <c r="AA28" s="42">
        <f t="shared" si="50"/>
        <v>11.522168977309448</v>
      </c>
      <c r="AB28" s="42">
        <f t="shared" si="50"/>
        <v>17.698516741101848</v>
      </c>
      <c r="AC28" s="42">
        <f t="shared" si="50"/>
        <v>18.987255194753342</v>
      </c>
      <c r="AD28" s="42">
        <f t="shared" si="50"/>
        <v>11.518681507230504</v>
      </c>
      <c r="AE28" s="42">
        <f t="shared" si="50"/>
        <v>17.58944328378335</v>
      </c>
      <c r="AF28" s="42">
        <f t="shared" si="50"/>
        <v>19.413475054792762</v>
      </c>
      <c r="AG28" s="42">
        <f t="shared" si="50"/>
        <v>11.518681507230504</v>
      </c>
      <c r="AH28" s="42">
        <f t="shared" si="50"/>
        <v>17.935892196653786</v>
      </c>
      <c r="AI28" s="42">
        <f t="shared" si="50"/>
        <v>19.189133963432329</v>
      </c>
      <c r="AJ28" s="42">
        <f t="shared" si="50"/>
        <v>11.438563951362868</v>
      </c>
      <c r="AK28" s="42">
        <f t="shared" si="50"/>
        <v>17.738543859758753</v>
      </c>
      <c r="AL28" s="42">
        <f t="shared" si="50"/>
        <v>19.107315663628299</v>
      </c>
      <c r="AM28" s="42">
        <f t="shared" si="50"/>
        <v>11.438563951362868</v>
      </c>
      <c r="AN28" s="42">
        <f t="shared" si="50"/>
        <v>17.678089670748871</v>
      </c>
      <c r="AO28" s="42">
        <f t="shared" si="50"/>
        <v>19.424433563572073</v>
      </c>
      <c r="AP28" s="42">
        <f t="shared" si="50"/>
        <v>11.438563951362868</v>
      </c>
      <c r="AQ28" s="42">
        <f t="shared" si="50"/>
        <v>17.936106277234146</v>
      </c>
      <c r="AR28" s="42">
        <f t="shared" si="50"/>
        <v>19.507253842996388</v>
      </c>
      <c r="AS28" s="42">
        <f t="shared" si="50"/>
        <v>11.438563951362868</v>
      </c>
      <c r="AT28" s="42">
        <f t="shared" si="50"/>
        <v>18.003491333230709</v>
      </c>
      <c r="AU28" s="42">
        <f t="shared" si="50"/>
        <v>19.6790044485283</v>
      </c>
      <c r="AV28" s="42">
        <f t="shared" si="50"/>
        <v>11.438563951362866</v>
      </c>
      <c r="AW28" s="42">
        <f t="shared" si="50"/>
        <v>18.143232761920139</v>
      </c>
      <c r="AX28" s="42">
        <f t="shared" si="50"/>
        <v>19.925651682449857</v>
      </c>
      <c r="AY28" s="42">
        <f t="shared" si="50"/>
        <v>11.405574369535017</v>
      </c>
      <c r="AZ28" s="42">
        <f t="shared" si="50"/>
        <v>18.337764055642992</v>
      </c>
      <c r="BA28" s="42">
        <f t="shared" si="50"/>
        <v>19.715297672431323</v>
      </c>
      <c r="BB28" s="42">
        <f t="shared" si="50"/>
        <v>11.393818650990466</v>
      </c>
      <c r="BC28" s="42">
        <f t="shared" si="50"/>
        <v>18.150180560527776</v>
      </c>
      <c r="BD28" s="42">
        <f t="shared" si="50"/>
        <v>19.972200306651843</v>
      </c>
      <c r="BE28" s="42">
        <f t="shared" si="50"/>
        <v>11.393818650990468</v>
      </c>
      <c r="BF28" s="42">
        <f t="shared" si="50"/>
        <v>18.358764535544129</v>
      </c>
      <c r="BG28" s="42">
        <f t="shared" si="50"/>
        <v>19.895965059872058</v>
      </c>
      <c r="BH28" s="42">
        <f t="shared" si="50"/>
        <v>11.393818650990466</v>
      </c>
      <c r="BI28" s="42">
        <f t="shared" si="50"/>
        <v>18.296867736167481</v>
      </c>
      <c r="BJ28" s="42">
        <f t="shared" si="50"/>
        <v>20.172061444981058</v>
      </c>
      <c r="BK28" s="42">
        <f t="shared" si="50"/>
        <v>11.431099358807057</v>
      </c>
      <c r="BL28" s="42">
        <f t="shared" si="50"/>
        <v>18.528047285920874</v>
      </c>
      <c r="BM28" s="42">
        <f t="shared" ref="BM28:BO28" si="51">(BM9/BM20)*100</f>
        <v>20.383106343670494</v>
      </c>
      <c r="BN28" s="42">
        <f t="shared" si="51"/>
        <v>11.566241924642192</v>
      </c>
      <c r="BO28" s="42">
        <f t="shared" si="51"/>
        <v>18.724816352191869</v>
      </c>
      <c r="BP28" s="28" t="s">
        <v>25</v>
      </c>
    </row>
    <row r="29" spans="1:68" ht="45" x14ac:dyDescent="0.25">
      <c r="A29" s="22" t="s">
        <v>7</v>
      </c>
      <c r="B29" s="34">
        <f t="shared" ref="B29:BL29" si="52">(B10/B20)*100</f>
        <v>19.908562595884295</v>
      </c>
      <c r="C29" s="34">
        <f t="shared" si="52"/>
        <v>12.228897026183748</v>
      </c>
      <c r="D29" s="34">
        <f t="shared" si="52"/>
        <v>18.480129371464159</v>
      </c>
      <c r="E29" s="34">
        <f t="shared" si="52"/>
        <v>19.215844228832303</v>
      </c>
      <c r="F29" s="34">
        <f t="shared" si="52"/>
        <v>11.857093465014538</v>
      </c>
      <c r="G29" s="34">
        <f t="shared" si="52"/>
        <v>17.847101803024536</v>
      </c>
      <c r="H29" s="34">
        <f t="shared" si="52"/>
        <v>18.947366716309286</v>
      </c>
      <c r="I29" s="34">
        <f t="shared" si="52"/>
        <v>11.515796862710493</v>
      </c>
      <c r="J29" s="34">
        <f t="shared" si="52"/>
        <v>17.563975908151129</v>
      </c>
      <c r="K29" s="34">
        <f t="shared" si="52"/>
        <v>18.557063735631115</v>
      </c>
      <c r="L29" s="34">
        <f t="shared" si="52"/>
        <v>11.502736070946344</v>
      </c>
      <c r="M29" s="34">
        <f t="shared" si="52"/>
        <v>17.248945930888581</v>
      </c>
      <c r="N29" s="34">
        <f t="shared" si="52"/>
        <v>18.403842481398296</v>
      </c>
      <c r="O29" s="34">
        <f t="shared" si="52"/>
        <v>11.506263438065128</v>
      </c>
      <c r="P29" s="34">
        <f t="shared" si="52"/>
        <v>17.124791325131046</v>
      </c>
      <c r="Q29" s="34">
        <f t="shared" si="52"/>
        <v>18.156040741903919</v>
      </c>
      <c r="R29" s="34">
        <f t="shared" si="52"/>
        <v>11.506263438065128</v>
      </c>
      <c r="S29" s="34">
        <f t="shared" si="52"/>
        <v>16.922940650413764</v>
      </c>
      <c r="T29" s="34">
        <f t="shared" si="52"/>
        <v>18.307482372504008</v>
      </c>
      <c r="U29" s="34">
        <f t="shared" si="52"/>
        <v>11.496730013419763</v>
      </c>
      <c r="V29" s="34">
        <f t="shared" si="52"/>
        <v>17.044531904635647</v>
      </c>
      <c r="W29" s="34">
        <f t="shared" si="52"/>
        <v>18.835205887790856</v>
      </c>
      <c r="X29" s="34">
        <f t="shared" si="52"/>
        <v>11.522168977309448</v>
      </c>
      <c r="Y29" s="34">
        <f t="shared" si="52"/>
        <v>17.46650410797022</v>
      </c>
      <c r="Z29" s="34">
        <f t="shared" si="52"/>
        <v>19.120640156299359</v>
      </c>
      <c r="AA29" s="34">
        <f t="shared" si="52"/>
        <v>11.522168977309448</v>
      </c>
      <c r="AB29" s="34">
        <f t="shared" si="52"/>
        <v>17.698516741101848</v>
      </c>
      <c r="AC29" s="34">
        <f t="shared" si="52"/>
        <v>18.987255194753342</v>
      </c>
      <c r="AD29" s="34">
        <f t="shared" si="52"/>
        <v>11.518681507230504</v>
      </c>
      <c r="AE29" s="34">
        <f t="shared" si="52"/>
        <v>17.58944328378335</v>
      </c>
      <c r="AF29" s="34">
        <f t="shared" si="52"/>
        <v>19.413475054792762</v>
      </c>
      <c r="AG29" s="34">
        <f t="shared" si="52"/>
        <v>11.518681507230504</v>
      </c>
      <c r="AH29" s="34">
        <f t="shared" si="52"/>
        <v>17.935892196653786</v>
      </c>
      <c r="AI29" s="34">
        <f t="shared" si="52"/>
        <v>19.189133963432329</v>
      </c>
      <c r="AJ29" s="34">
        <f t="shared" si="52"/>
        <v>11.438563951362868</v>
      </c>
      <c r="AK29" s="34">
        <f t="shared" si="52"/>
        <v>17.738543859758753</v>
      </c>
      <c r="AL29" s="34">
        <f t="shared" si="52"/>
        <v>19.107315663628299</v>
      </c>
      <c r="AM29" s="34">
        <f t="shared" si="52"/>
        <v>11.438563951362868</v>
      </c>
      <c r="AN29" s="34">
        <f t="shared" si="52"/>
        <v>17.678089670748871</v>
      </c>
      <c r="AO29" s="34">
        <f t="shared" si="52"/>
        <v>19.424433563572073</v>
      </c>
      <c r="AP29" s="34">
        <f t="shared" si="52"/>
        <v>11.438563951362868</v>
      </c>
      <c r="AQ29" s="34">
        <f t="shared" si="52"/>
        <v>17.936106277234146</v>
      </c>
      <c r="AR29" s="34">
        <f t="shared" si="52"/>
        <v>19.507253842996388</v>
      </c>
      <c r="AS29" s="34">
        <f t="shared" si="52"/>
        <v>11.438563951362868</v>
      </c>
      <c r="AT29" s="34">
        <f t="shared" si="52"/>
        <v>18.003491333230709</v>
      </c>
      <c r="AU29" s="34">
        <f t="shared" si="52"/>
        <v>19.6790044485283</v>
      </c>
      <c r="AV29" s="34">
        <f t="shared" si="52"/>
        <v>11.438563951362866</v>
      </c>
      <c r="AW29" s="34">
        <f t="shared" si="52"/>
        <v>18.143232761920139</v>
      </c>
      <c r="AX29" s="34">
        <f t="shared" si="52"/>
        <v>19.925651682449857</v>
      </c>
      <c r="AY29" s="34">
        <f t="shared" si="52"/>
        <v>11.405574369535017</v>
      </c>
      <c r="AZ29" s="34">
        <f t="shared" si="52"/>
        <v>18.337764055642992</v>
      </c>
      <c r="BA29" s="34">
        <f t="shared" si="52"/>
        <v>19.715297672431323</v>
      </c>
      <c r="BB29" s="34">
        <f t="shared" si="52"/>
        <v>11.393818650990466</v>
      </c>
      <c r="BC29" s="34">
        <f t="shared" si="52"/>
        <v>18.150180560527776</v>
      </c>
      <c r="BD29" s="34">
        <f t="shared" si="52"/>
        <v>19.972200306651843</v>
      </c>
      <c r="BE29" s="34">
        <f t="shared" si="52"/>
        <v>11.393818650990468</v>
      </c>
      <c r="BF29" s="34">
        <f t="shared" si="52"/>
        <v>18.358764535544129</v>
      </c>
      <c r="BG29" s="34">
        <f t="shared" si="52"/>
        <v>19.895965059872058</v>
      </c>
      <c r="BH29" s="34">
        <f t="shared" si="52"/>
        <v>11.393818650990466</v>
      </c>
      <c r="BI29" s="34">
        <f t="shared" si="52"/>
        <v>18.296867736167481</v>
      </c>
      <c r="BJ29" s="34">
        <f t="shared" si="52"/>
        <v>20.172061444981058</v>
      </c>
      <c r="BK29" s="34">
        <f t="shared" si="52"/>
        <v>11.431099358807057</v>
      </c>
      <c r="BL29" s="34">
        <f t="shared" si="52"/>
        <v>18.528047285920874</v>
      </c>
      <c r="BM29" s="34">
        <f t="shared" ref="BM29:BO29" si="53">(BM10/BM20)*100</f>
        <v>20.383106343670494</v>
      </c>
      <c r="BN29" s="34">
        <f t="shared" si="53"/>
        <v>11.566241924642192</v>
      </c>
      <c r="BO29" s="34">
        <f t="shared" si="53"/>
        <v>18.724816352191869</v>
      </c>
      <c r="BP29" s="5" t="s">
        <v>26</v>
      </c>
    </row>
    <row r="30" spans="1:68" x14ac:dyDescent="0.25">
      <c r="A30" s="23" t="s">
        <v>8</v>
      </c>
      <c r="B30" s="35">
        <f t="shared" ref="B30:BL30" si="54">(B11/B20)*100</f>
        <v>27.111470091478008</v>
      </c>
      <c r="C30" s="35">
        <f t="shared" si="54"/>
        <v>11.378801550556606</v>
      </c>
      <c r="D30" s="35">
        <f t="shared" si="54"/>
        <v>24.185162135919747</v>
      </c>
      <c r="E30" s="35">
        <f t="shared" si="54"/>
        <v>27.111470091478001</v>
      </c>
      <c r="F30" s="35">
        <f t="shared" si="54"/>
        <v>11.378801550556606</v>
      </c>
      <c r="G30" s="35">
        <f t="shared" si="54"/>
        <v>24.185162135919747</v>
      </c>
      <c r="H30" s="35">
        <f t="shared" si="54"/>
        <v>27.138073345774867</v>
      </c>
      <c r="I30" s="35">
        <f t="shared" si="54"/>
        <v>11.378801550556606</v>
      </c>
      <c r="J30" s="35">
        <f t="shared" si="54"/>
        <v>24.204476249299539</v>
      </c>
      <c r="K30" s="35">
        <f t="shared" si="54"/>
        <v>27.018653417442216</v>
      </c>
      <c r="L30" s="35">
        <f t="shared" si="54"/>
        <v>11.378801550556606</v>
      </c>
      <c r="M30" s="35">
        <f t="shared" si="54"/>
        <v>24.118480691835909</v>
      </c>
      <c r="N30" s="35">
        <f t="shared" si="54"/>
        <v>27.018653417442216</v>
      </c>
      <c r="O30" s="35">
        <f t="shared" si="54"/>
        <v>11.378801550556606</v>
      </c>
      <c r="P30" s="35">
        <f t="shared" si="54"/>
        <v>24.118480691835909</v>
      </c>
      <c r="Q30" s="35">
        <f t="shared" si="54"/>
        <v>27.018653417442216</v>
      </c>
      <c r="R30" s="35">
        <f t="shared" si="54"/>
        <v>11.378801550556606</v>
      </c>
      <c r="S30" s="35">
        <f t="shared" si="54"/>
        <v>24.118480691835909</v>
      </c>
      <c r="T30" s="35">
        <f t="shared" si="54"/>
        <v>27.018653417442223</v>
      </c>
      <c r="U30" s="35">
        <f t="shared" si="54"/>
        <v>11.378801550556606</v>
      </c>
      <c r="V30" s="35">
        <f t="shared" si="54"/>
        <v>24.118480691835909</v>
      </c>
      <c r="W30" s="35">
        <f t="shared" si="54"/>
        <v>27.012142599273687</v>
      </c>
      <c r="X30" s="35">
        <f t="shared" si="54"/>
        <v>11.405574369535017</v>
      </c>
      <c r="Y30" s="35">
        <f t="shared" si="54"/>
        <v>24.091230538468931</v>
      </c>
      <c r="Z30" s="35">
        <f t="shared" si="54"/>
        <v>27.012142599273687</v>
      </c>
      <c r="AA30" s="35">
        <f t="shared" si="54"/>
        <v>11.405574369535017</v>
      </c>
      <c r="AB30" s="35">
        <f t="shared" si="54"/>
        <v>24.091230538468931</v>
      </c>
      <c r="AC30" s="35">
        <f t="shared" si="54"/>
        <v>27.012142599273687</v>
      </c>
      <c r="AD30" s="35">
        <f t="shared" si="54"/>
        <v>11.405574369535017</v>
      </c>
      <c r="AE30" s="35">
        <f t="shared" si="54"/>
        <v>24.091230538468931</v>
      </c>
      <c r="AF30" s="35">
        <f t="shared" si="54"/>
        <v>27.012142599273687</v>
      </c>
      <c r="AG30" s="35">
        <f t="shared" si="54"/>
        <v>11.405574369535017</v>
      </c>
      <c r="AH30" s="35">
        <f t="shared" si="54"/>
        <v>24.091230538468931</v>
      </c>
      <c r="AI30" s="35">
        <f t="shared" si="54"/>
        <v>27.012142599273687</v>
      </c>
      <c r="AJ30" s="35">
        <f t="shared" si="54"/>
        <v>11.405574369535017</v>
      </c>
      <c r="AK30" s="35">
        <f t="shared" si="54"/>
        <v>24.091230538468931</v>
      </c>
      <c r="AL30" s="35">
        <f t="shared" si="54"/>
        <v>26.884563243604457</v>
      </c>
      <c r="AM30" s="35">
        <f t="shared" si="54"/>
        <v>11.405574369535017</v>
      </c>
      <c r="AN30" s="35">
        <f t="shared" si="54"/>
        <v>23.999742601031308</v>
      </c>
      <c r="AO30" s="35">
        <f t="shared" si="54"/>
        <v>26.884563243604457</v>
      </c>
      <c r="AP30" s="35">
        <f t="shared" si="54"/>
        <v>11.405574369535017</v>
      </c>
      <c r="AQ30" s="35">
        <f t="shared" si="54"/>
        <v>23.999742601031308</v>
      </c>
      <c r="AR30" s="35">
        <f t="shared" si="54"/>
        <v>26.889960811345876</v>
      </c>
      <c r="AS30" s="35">
        <f t="shared" si="54"/>
        <v>11.405574369535017</v>
      </c>
      <c r="AT30" s="35">
        <f t="shared" si="54"/>
        <v>24.004134223554548</v>
      </c>
      <c r="AU30" s="35">
        <f t="shared" si="54"/>
        <v>26.889960811345876</v>
      </c>
      <c r="AV30" s="35">
        <f t="shared" si="54"/>
        <v>11.405574369535017</v>
      </c>
      <c r="AW30" s="35">
        <f t="shared" si="54"/>
        <v>24.004134223554548</v>
      </c>
      <c r="AX30" s="35">
        <f t="shared" si="54"/>
        <v>26.893631157410042</v>
      </c>
      <c r="AY30" s="35">
        <f t="shared" si="54"/>
        <v>11.405574369535017</v>
      </c>
      <c r="AZ30" s="35">
        <f t="shared" si="54"/>
        <v>24.007120526870349</v>
      </c>
      <c r="BA30" s="35">
        <f t="shared" si="54"/>
        <v>26.895790184506609</v>
      </c>
      <c r="BB30" s="35">
        <f t="shared" si="54"/>
        <v>11.393818650990466</v>
      </c>
      <c r="BC30" s="35">
        <f t="shared" si="54"/>
        <v>23.980154532138314</v>
      </c>
      <c r="BD30" s="35">
        <f t="shared" si="54"/>
        <v>26.901835460376994</v>
      </c>
      <c r="BE30" s="35">
        <f t="shared" si="54"/>
        <v>11.393818650990466</v>
      </c>
      <c r="BF30" s="35">
        <f t="shared" si="54"/>
        <v>23.985062802833713</v>
      </c>
      <c r="BG30" s="35">
        <f t="shared" si="54"/>
        <v>26.936379893922069</v>
      </c>
      <c r="BH30" s="35">
        <f t="shared" si="54"/>
        <v>11.393818650990466</v>
      </c>
      <c r="BI30" s="35">
        <f t="shared" si="54"/>
        <v>24.01311006395029</v>
      </c>
      <c r="BJ30" s="35">
        <f t="shared" si="54"/>
        <v>26.964447246177443</v>
      </c>
      <c r="BK30" s="35">
        <f t="shared" si="54"/>
        <v>11.431099358807055</v>
      </c>
      <c r="BL30" s="35">
        <f t="shared" si="54"/>
        <v>24.042910278886662</v>
      </c>
      <c r="BM30" s="35">
        <f t="shared" ref="BM30:BO30" si="55">(BM11/BM20)*100</f>
        <v>26.974702624886138</v>
      </c>
      <c r="BN30" s="35">
        <f t="shared" si="55"/>
        <v>11.468380066623645</v>
      </c>
      <c r="BO30" s="35">
        <f t="shared" si="55"/>
        <v>24.058248624809789</v>
      </c>
      <c r="BP30" s="6" t="s">
        <v>8</v>
      </c>
    </row>
    <row r="31" spans="1:68" x14ac:dyDescent="0.25">
      <c r="A31" s="24" t="s">
        <v>9</v>
      </c>
      <c r="B31" s="36">
        <f t="shared" ref="B31:BL31" si="56">(B12/B20)*100</f>
        <v>7.2029074955937178</v>
      </c>
      <c r="C31" s="36">
        <f t="shared" si="56"/>
        <v>-0.85009547562714116</v>
      </c>
      <c r="D31" s="36">
        <f t="shared" si="56"/>
        <v>5.7050327644555923</v>
      </c>
      <c r="E31" s="36">
        <f t="shared" si="56"/>
        <v>7.8956258626457014</v>
      </c>
      <c r="F31" s="36">
        <f t="shared" si="56"/>
        <v>-0.47829191445793062</v>
      </c>
      <c r="G31" s="36">
        <f t="shared" si="56"/>
        <v>6.3380603328952123</v>
      </c>
      <c r="H31" s="36">
        <f t="shared" si="56"/>
        <v>8.1907066294655841</v>
      </c>
      <c r="I31" s="36">
        <f t="shared" si="56"/>
        <v>-0.13699531215388605</v>
      </c>
      <c r="J31" s="36">
        <f t="shared" si="56"/>
        <v>6.6405003411484085</v>
      </c>
      <c r="K31" s="36">
        <f t="shared" si="56"/>
        <v>8.4615896818111054</v>
      </c>
      <c r="L31" s="36">
        <f t="shared" si="56"/>
        <v>-0.12393452038973686</v>
      </c>
      <c r="M31" s="36">
        <f t="shared" si="56"/>
        <v>6.8695347609473281</v>
      </c>
      <c r="N31" s="36">
        <f t="shared" si="56"/>
        <v>8.6148109360439218</v>
      </c>
      <c r="O31" s="36">
        <f t="shared" si="56"/>
        <v>-0.12746188750852167</v>
      </c>
      <c r="P31" s="36">
        <f t="shared" si="56"/>
        <v>6.9936893667048601</v>
      </c>
      <c r="Q31" s="36">
        <f t="shared" si="56"/>
        <v>8.8626126755383012</v>
      </c>
      <c r="R31" s="36">
        <f t="shared" si="56"/>
        <v>-0.12746188750852167</v>
      </c>
      <c r="S31" s="36">
        <f t="shared" si="56"/>
        <v>7.1955400414221451</v>
      </c>
      <c r="T31" s="36">
        <f t="shared" si="56"/>
        <v>8.7111710449382187</v>
      </c>
      <c r="U31" s="36">
        <f t="shared" si="56"/>
        <v>-0.11792846286315731</v>
      </c>
      <c r="V31" s="36">
        <f t="shared" si="56"/>
        <v>7.0739487872002584</v>
      </c>
      <c r="W31" s="36">
        <f t="shared" si="56"/>
        <v>8.1769367114828277</v>
      </c>
      <c r="X31" s="36">
        <f t="shared" si="56"/>
        <v>-0.11659460777442929</v>
      </c>
      <c r="Y31" s="36">
        <f t="shared" si="56"/>
        <v>6.6247264304987059</v>
      </c>
      <c r="Z31" s="36">
        <f t="shared" si="56"/>
        <v>7.8915024429743257</v>
      </c>
      <c r="AA31" s="36">
        <f t="shared" si="56"/>
        <v>-0.11659460777442929</v>
      </c>
      <c r="AB31" s="36">
        <f t="shared" si="56"/>
        <v>6.3927137973670822</v>
      </c>
      <c r="AC31" s="36">
        <f t="shared" si="56"/>
        <v>8.0248874045203458</v>
      </c>
      <c r="AD31" s="36">
        <f t="shared" si="56"/>
        <v>-0.11310713769548517</v>
      </c>
      <c r="AE31" s="36">
        <f t="shared" si="56"/>
        <v>6.5017872546855759</v>
      </c>
      <c r="AF31" s="36">
        <f t="shared" si="56"/>
        <v>7.5986675444809251</v>
      </c>
      <c r="AG31" s="36">
        <f t="shared" si="56"/>
        <v>-0.11310713769548517</v>
      </c>
      <c r="AH31" s="36">
        <f t="shared" si="56"/>
        <v>6.1553383418151419</v>
      </c>
      <c r="AI31" s="36">
        <f t="shared" si="56"/>
        <v>7.8230086358413571</v>
      </c>
      <c r="AJ31" s="36">
        <f t="shared" si="56"/>
        <v>-3.2989581827849834E-2</v>
      </c>
      <c r="AK31" s="36">
        <f t="shared" si="56"/>
        <v>6.3526866787101746</v>
      </c>
      <c r="AL31" s="36">
        <f t="shared" si="56"/>
        <v>7.7772475799761596</v>
      </c>
      <c r="AM31" s="36">
        <f t="shared" si="56"/>
        <v>-3.2989581827849834E-2</v>
      </c>
      <c r="AN31" s="36">
        <f t="shared" si="56"/>
        <v>6.3216529302824345</v>
      </c>
      <c r="AO31" s="36">
        <f t="shared" si="56"/>
        <v>7.4601296800323844</v>
      </c>
      <c r="AP31" s="36">
        <f t="shared" si="56"/>
        <v>-3.2989581827849834E-2</v>
      </c>
      <c r="AQ31" s="36">
        <f t="shared" si="56"/>
        <v>6.0636363237971613</v>
      </c>
      <c r="AR31" s="36">
        <f t="shared" si="56"/>
        <v>7.3827069683494884</v>
      </c>
      <c r="AS31" s="36">
        <f t="shared" si="56"/>
        <v>-3.2989581827849834E-2</v>
      </c>
      <c r="AT31" s="36">
        <f t="shared" si="56"/>
        <v>6.000642890323836</v>
      </c>
      <c r="AU31" s="36">
        <f t="shared" si="56"/>
        <v>7.2109563628175763</v>
      </c>
      <c r="AV31" s="36">
        <f t="shared" si="56"/>
        <v>-3.2989581827849834E-2</v>
      </c>
      <c r="AW31" s="36">
        <f t="shared" si="56"/>
        <v>5.8609014616344064</v>
      </c>
      <c r="AX31" s="36">
        <f t="shared" si="56"/>
        <v>6.9679794749601855</v>
      </c>
      <c r="AY31" s="36">
        <f t="shared" si="56"/>
        <v>0</v>
      </c>
      <c r="AZ31" s="36">
        <f t="shared" si="56"/>
        <v>5.669356471227351</v>
      </c>
      <c r="BA31" s="36">
        <f t="shared" si="56"/>
        <v>7.1804925120752854</v>
      </c>
      <c r="BB31" s="36">
        <f t="shared" si="56"/>
        <v>0</v>
      </c>
      <c r="BC31" s="36">
        <f t="shared" si="56"/>
        <v>5.8299739716105394</v>
      </c>
      <c r="BD31" s="36">
        <f t="shared" si="56"/>
        <v>6.9296351537251537</v>
      </c>
      <c r="BE31" s="36">
        <f t="shared" si="56"/>
        <v>0</v>
      </c>
      <c r="BF31" s="36">
        <f t="shared" si="56"/>
        <v>5.6262982672895889</v>
      </c>
      <c r="BG31" s="36">
        <f t="shared" si="56"/>
        <v>7.0404148340500132</v>
      </c>
      <c r="BH31" s="36">
        <f t="shared" si="56"/>
        <v>0</v>
      </c>
      <c r="BI31" s="36">
        <f t="shared" si="56"/>
        <v>5.7162423277828154</v>
      </c>
      <c r="BJ31" s="36">
        <f t="shared" si="56"/>
        <v>6.7923858011963851</v>
      </c>
      <c r="BK31" s="36">
        <f t="shared" si="56"/>
        <v>0</v>
      </c>
      <c r="BL31" s="36">
        <f t="shared" si="56"/>
        <v>5.5148629929657851</v>
      </c>
      <c r="BM31" s="36">
        <f t="shared" ref="BM31:BO31" si="57">(BM12/BM20)*100</f>
        <v>6.5915962812156446</v>
      </c>
      <c r="BN31" s="36">
        <f t="shared" si="57"/>
        <v>-9.786185801854555E-2</v>
      </c>
      <c r="BO31" s="36">
        <f t="shared" si="57"/>
        <v>5.3334322726179213</v>
      </c>
      <c r="BP31" s="7" t="s">
        <v>27</v>
      </c>
    </row>
    <row r="32" spans="1:68" x14ac:dyDescent="0.25">
      <c r="A32" s="25" t="s">
        <v>10</v>
      </c>
      <c r="B32" s="44">
        <f t="shared" ref="B32:BL32" si="58">(B13/B20)*100</f>
        <v>52.934182569352082</v>
      </c>
      <c r="C32" s="44">
        <f t="shared" si="58"/>
        <v>59.056756273123547</v>
      </c>
      <c r="D32" s="44">
        <f t="shared" si="58"/>
        <v>54.072993578510285</v>
      </c>
      <c r="E32" s="44">
        <f t="shared" si="58"/>
        <v>52.991119252722974</v>
      </c>
      <c r="F32" s="44">
        <f t="shared" si="58"/>
        <v>59.068071304166651</v>
      </c>
      <c r="G32" s="44">
        <f t="shared" si="58"/>
        <v>54.12144454289426</v>
      </c>
      <c r="H32" s="44">
        <f t="shared" si="58"/>
        <v>53.002977940412002</v>
      </c>
      <c r="I32" s="44">
        <f t="shared" si="58"/>
        <v>59.122732243047537</v>
      </c>
      <c r="J32" s="44">
        <f t="shared" si="58"/>
        <v>54.142173563575348</v>
      </c>
      <c r="K32" s="44">
        <f t="shared" si="58"/>
        <v>52.912333186091672</v>
      </c>
      <c r="L32" s="44">
        <f t="shared" si="58"/>
        <v>59.128421695541654</v>
      </c>
      <c r="M32" s="44">
        <f t="shared" si="58"/>
        <v>54.065012284877255</v>
      </c>
      <c r="N32" s="44">
        <f t="shared" si="58"/>
        <v>52.903329939917334</v>
      </c>
      <c r="O32" s="44">
        <f t="shared" si="58"/>
        <v>59.13618657458106</v>
      </c>
      <c r="P32" s="44">
        <f t="shared" si="58"/>
        <v>54.059118432565356</v>
      </c>
      <c r="Q32" s="44">
        <f t="shared" si="58"/>
        <v>52.920287365837268</v>
      </c>
      <c r="R32" s="44">
        <f t="shared" si="58"/>
        <v>59.150313679891774</v>
      </c>
      <c r="S32" s="44">
        <f t="shared" si="58"/>
        <v>54.075551018563196</v>
      </c>
      <c r="T32" s="44">
        <f t="shared" si="58"/>
        <v>52.904112952613005</v>
      </c>
      <c r="U32" s="44">
        <f t="shared" si="58"/>
        <v>59.149045353076971</v>
      </c>
      <c r="V32" s="44">
        <f t="shared" si="58"/>
        <v>54.062140712417303</v>
      </c>
      <c r="W32" s="44">
        <f t="shared" si="58"/>
        <v>52.904978761213052</v>
      </c>
      <c r="X32" s="44">
        <f t="shared" si="58"/>
        <v>58.958386547492466</v>
      </c>
      <c r="Y32" s="44">
        <f t="shared" si="58"/>
        <v>54.037929423500266</v>
      </c>
      <c r="Z32" s="44">
        <f t="shared" si="58"/>
        <v>52.903433830872572</v>
      </c>
      <c r="AA32" s="44">
        <f t="shared" si="58"/>
        <v>58.964717908036882</v>
      </c>
      <c r="AB32" s="44">
        <f t="shared" si="58"/>
        <v>54.037858613075286</v>
      </c>
      <c r="AC32" s="44">
        <f t="shared" si="58"/>
        <v>52.956145284548647</v>
      </c>
      <c r="AD32" s="44">
        <f t="shared" si="58"/>
        <v>58.956942263600062</v>
      </c>
      <c r="AE32" s="44">
        <f t="shared" si="58"/>
        <v>54.079249352818607</v>
      </c>
      <c r="AF32" s="44">
        <f t="shared" si="58"/>
        <v>52.93624878849652</v>
      </c>
      <c r="AG32" s="44">
        <f t="shared" si="58"/>
        <v>58.890656768113104</v>
      </c>
      <c r="AH32" s="44">
        <f t="shared" si="58"/>
        <v>54.050670731013817</v>
      </c>
      <c r="AI32" s="44">
        <f t="shared" si="58"/>
        <v>52.955304737923093</v>
      </c>
      <c r="AJ32" s="44">
        <f t="shared" si="58"/>
        <v>58.896750038132659</v>
      </c>
      <c r="AK32" s="44">
        <f t="shared" si="58"/>
        <v>54.06730059636714</v>
      </c>
      <c r="AL32" s="44">
        <f t="shared" si="58"/>
        <v>52.910346558071744</v>
      </c>
      <c r="AM32" s="44">
        <f t="shared" si="58"/>
        <v>58.902144306041251</v>
      </c>
      <c r="AN32" s="44">
        <f t="shared" si="58"/>
        <v>54.027038479623691</v>
      </c>
      <c r="AO32" s="44">
        <f t="shared" si="58"/>
        <v>52.915316444135598</v>
      </c>
      <c r="AP32" s="44">
        <f t="shared" si="58"/>
        <v>58.896091660335323</v>
      </c>
      <c r="AQ32" s="44">
        <f t="shared" si="58"/>
        <v>54.02995409538336</v>
      </c>
      <c r="AR32" s="44">
        <f t="shared" si="58"/>
        <v>52.945656776937689</v>
      </c>
      <c r="AS32" s="44">
        <f t="shared" si="58"/>
        <v>58.891148501394227</v>
      </c>
      <c r="AT32" s="44">
        <f t="shared" si="58"/>
        <v>54.053718640441758</v>
      </c>
      <c r="AU32" s="44">
        <f t="shared" si="58"/>
        <v>52.924327057362042</v>
      </c>
      <c r="AV32" s="44">
        <f t="shared" si="58"/>
        <v>58.901732878827886</v>
      </c>
      <c r="AW32" s="44">
        <f t="shared" si="58"/>
        <v>54.03833675418975</v>
      </c>
      <c r="AX32" s="44">
        <f t="shared" si="58"/>
        <v>52.96174541505588</v>
      </c>
      <c r="AY32" s="44">
        <f t="shared" si="58"/>
        <v>58.89981081153465</v>
      </c>
      <c r="AZ32" s="44">
        <f t="shared" si="58"/>
        <v>54.06842323310174</v>
      </c>
      <c r="BA32" s="44">
        <f t="shared" si="58"/>
        <v>52.96184984719654</v>
      </c>
      <c r="BB32" s="44">
        <f t="shared" si="58"/>
        <v>58.333685620488573</v>
      </c>
      <c r="BC32" s="44">
        <f t="shared" si="58"/>
        <v>53.972193329341046</v>
      </c>
      <c r="BD32" s="44">
        <f t="shared" si="58"/>
        <v>52.932257401380703</v>
      </c>
      <c r="BE32" s="44">
        <f t="shared" si="58"/>
        <v>58.353366851759105</v>
      </c>
      <c r="BF32" s="44">
        <f t="shared" si="58"/>
        <v>53.951868355686784</v>
      </c>
      <c r="BG32" s="44">
        <f t="shared" si="58"/>
        <v>52.868581862929773</v>
      </c>
      <c r="BH32" s="44">
        <f t="shared" si="58"/>
        <v>58.372186991880838</v>
      </c>
      <c r="BI32" s="44">
        <f t="shared" si="58"/>
        <v>53.903708736684727</v>
      </c>
      <c r="BJ32" s="44">
        <f t="shared" si="58"/>
        <v>52.826472522292391</v>
      </c>
      <c r="BK32" s="44">
        <f t="shared" si="58"/>
        <v>58.380948983437207</v>
      </c>
      <c r="BL32" s="44">
        <f t="shared" si="58"/>
        <v>53.871167357742209</v>
      </c>
      <c r="BM32" s="44">
        <f t="shared" ref="BM32:BO32" si="59">(BM13/BM20)*100</f>
        <v>52.837445021851224</v>
      </c>
      <c r="BN32" s="44">
        <f t="shared" si="59"/>
        <v>58.375213812548466</v>
      </c>
      <c r="BO32" s="44">
        <f t="shared" si="59"/>
        <v>53.878997451864443</v>
      </c>
      <c r="BP32" s="27" t="s">
        <v>10</v>
      </c>
    </row>
    <row r="33" spans="1:68" x14ac:dyDescent="0.25">
      <c r="A33" s="20" t="s">
        <v>11</v>
      </c>
      <c r="B33" s="38">
        <f t="shared" ref="B33:BL33" si="60">(B14/B20)*100</f>
        <v>3.2192063982811834</v>
      </c>
      <c r="C33" s="38">
        <f t="shared" si="60"/>
        <v>2.8534841276039664</v>
      </c>
      <c r="D33" s="38">
        <f t="shared" si="60"/>
        <v>3.1511813211988122</v>
      </c>
      <c r="E33" s="38">
        <f t="shared" si="60"/>
        <v>3.2213194735855648</v>
      </c>
      <c r="F33" s="38">
        <f t="shared" si="60"/>
        <v>2.8529597892484713</v>
      </c>
      <c r="G33" s="38">
        <f t="shared" si="60"/>
        <v>3.1528038322638912</v>
      </c>
      <c r="H33" s="38">
        <f t="shared" si="60"/>
        <v>3.2250953276235248</v>
      </c>
      <c r="I33" s="38">
        <f t="shared" si="60"/>
        <v>2.8564344365289664</v>
      </c>
      <c r="J33" s="38">
        <f t="shared" si="60"/>
        <v>3.1564689003524911</v>
      </c>
      <c r="K33" s="38">
        <f t="shared" si="60"/>
        <v>3.2238666660537527</v>
      </c>
      <c r="L33" s="38">
        <f t="shared" si="60"/>
        <v>2.8614871515910099</v>
      </c>
      <c r="M33" s="38">
        <f t="shared" si="60"/>
        <v>3.1566688950576913</v>
      </c>
      <c r="N33" s="38">
        <f t="shared" si="60"/>
        <v>3.2259978738675859</v>
      </c>
      <c r="O33" s="38">
        <f t="shared" si="60"/>
        <v>2.8621544913161854</v>
      </c>
      <c r="P33" s="38">
        <f t="shared" si="60"/>
        <v>3.1585286507925185</v>
      </c>
      <c r="Q33" s="38">
        <f t="shared" si="60"/>
        <v>3.2292771559518041</v>
      </c>
      <c r="R33" s="38">
        <f t="shared" si="60"/>
        <v>2.8565107039261304</v>
      </c>
      <c r="S33" s="38">
        <f t="shared" si="60"/>
        <v>3.1601532853175249</v>
      </c>
      <c r="T33" s="38">
        <f t="shared" si="60"/>
        <v>3.2326953354902841</v>
      </c>
      <c r="U33" s="38">
        <f t="shared" si="60"/>
        <v>2.8547088866681558</v>
      </c>
      <c r="V33" s="38">
        <f t="shared" si="60"/>
        <v>3.1626034958198734</v>
      </c>
      <c r="W33" s="38">
        <f t="shared" si="60"/>
        <v>3.2275951945915988</v>
      </c>
      <c r="X33" s="38">
        <f t="shared" si="60"/>
        <v>2.8628677695312597</v>
      </c>
      <c r="Y33" s="38">
        <f t="shared" si="60"/>
        <v>3.1593331193497796</v>
      </c>
      <c r="Z33" s="38">
        <f t="shared" si="60"/>
        <v>3.227991269363518</v>
      </c>
      <c r="AA33" s="38">
        <f t="shared" si="60"/>
        <v>2.8619468889185224</v>
      </c>
      <c r="AB33" s="38">
        <f t="shared" si="60"/>
        <v>3.159482713869926</v>
      </c>
      <c r="AC33" s="38">
        <f t="shared" si="60"/>
        <v>3.237136798617585</v>
      </c>
      <c r="AD33" s="38">
        <f t="shared" si="60"/>
        <v>2.8541023433836523</v>
      </c>
      <c r="AE33" s="38">
        <f t="shared" si="60"/>
        <v>3.1654483951500847</v>
      </c>
      <c r="AF33" s="38">
        <f t="shared" si="60"/>
        <v>3.2364965681643461</v>
      </c>
      <c r="AG33" s="38">
        <f t="shared" si="60"/>
        <v>2.8561759742414026</v>
      </c>
      <c r="AH33" s="38">
        <f t="shared" si="60"/>
        <v>3.1653160886758998</v>
      </c>
      <c r="AI33" s="38">
        <f t="shared" si="60"/>
        <v>3.2367895549819297</v>
      </c>
      <c r="AJ33" s="38">
        <f t="shared" si="60"/>
        <v>2.8535839356692145</v>
      </c>
      <c r="AK33" s="38">
        <f t="shared" si="60"/>
        <v>3.1650691165907534</v>
      </c>
      <c r="AL33" s="38">
        <f t="shared" si="60"/>
        <v>3.225741608368129</v>
      </c>
      <c r="AM33" s="38">
        <f t="shared" si="60"/>
        <v>2.8540222258277845</v>
      </c>
      <c r="AN33" s="38">
        <f t="shared" si="60"/>
        <v>3.1564642313559053</v>
      </c>
      <c r="AO33" s="38">
        <f t="shared" si="60"/>
        <v>3.2219633109491363</v>
      </c>
      <c r="AP33" s="38">
        <f t="shared" si="60"/>
        <v>2.8582637434913649</v>
      </c>
      <c r="AQ33" s="38">
        <f t="shared" si="60"/>
        <v>3.1541805876438214</v>
      </c>
      <c r="AR33" s="38">
        <f t="shared" si="60"/>
        <v>3.2145869732834447</v>
      </c>
      <c r="AS33" s="38">
        <f t="shared" si="60"/>
        <v>2.8530702407521811</v>
      </c>
      <c r="AT33" s="38">
        <f t="shared" si="60"/>
        <v>3.1472110651329528</v>
      </c>
      <c r="AU33" s="38">
        <f t="shared" si="60"/>
        <v>3.1971330312001895</v>
      </c>
      <c r="AV33" s="38">
        <f t="shared" si="60"/>
        <v>2.8417906314454986</v>
      </c>
      <c r="AW33" s="38">
        <f t="shared" si="60"/>
        <v>3.1309078340420555</v>
      </c>
      <c r="AX33" s="38">
        <f t="shared" si="60"/>
        <v>3.2115952742065441</v>
      </c>
      <c r="AY33" s="38">
        <f t="shared" si="60"/>
        <v>2.8473517323821933</v>
      </c>
      <c r="AZ33" s="38">
        <f t="shared" si="60"/>
        <v>3.1437111703463034</v>
      </c>
      <c r="BA33" s="38">
        <f t="shared" si="60"/>
        <v>3.20564175698776</v>
      </c>
      <c r="BB33" s="38">
        <f t="shared" si="60"/>
        <v>2.8324137061918342</v>
      </c>
      <c r="BC33" s="38">
        <f t="shared" si="60"/>
        <v>3.1354444269893289</v>
      </c>
      <c r="BD33" s="38">
        <f t="shared" si="60"/>
        <v>3.2011963201959288</v>
      </c>
      <c r="BE33" s="38">
        <f t="shared" si="60"/>
        <v>2.8350233557389952</v>
      </c>
      <c r="BF33" s="38">
        <f t="shared" si="60"/>
        <v>3.1323259221439295</v>
      </c>
      <c r="BG33" s="38">
        <f t="shared" si="60"/>
        <v>3.1949381642538195</v>
      </c>
      <c r="BH33" s="38">
        <f t="shared" si="60"/>
        <v>2.8335973686650107</v>
      </c>
      <c r="BI33" s="38">
        <f t="shared" si="60"/>
        <v>3.1269766082674697</v>
      </c>
      <c r="BJ33" s="38">
        <f t="shared" si="60"/>
        <v>3.1863560315449653</v>
      </c>
      <c r="BK33" s="38">
        <f t="shared" si="60"/>
        <v>2.8359274129035477</v>
      </c>
      <c r="BL33" s="38">
        <f t="shared" si="60"/>
        <v>3.1204468552887663</v>
      </c>
      <c r="BM33" s="38">
        <f t="shared" ref="BM33:BO33" si="61">(BM14/BM20)*100</f>
        <v>3.1864747780352767</v>
      </c>
      <c r="BN33" s="38">
        <f t="shared" si="61"/>
        <v>2.8321993421218887</v>
      </c>
      <c r="BO33" s="38">
        <f t="shared" si="61"/>
        <v>3.1198420862209408</v>
      </c>
      <c r="BP33" s="2" t="s">
        <v>28</v>
      </c>
    </row>
    <row r="34" spans="1:68" x14ac:dyDescent="0.25">
      <c r="A34" s="16" t="s">
        <v>42</v>
      </c>
      <c r="B34" s="39">
        <f>(B15/B20)*100</f>
        <v>16.910468746002142</v>
      </c>
      <c r="C34" s="39">
        <f t="shared" ref="C34:D34" si="62">(C15/C20)*100</f>
        <v>25.274677269217854</v>
      </c>
      <c r="D34" s="39">
        <f t="shared" si="62"/>
        <v>18.466228335023576</v>
      </c>
      <c r="E34" s="39">
        <f>(E15/E20)*100</f>
        <v>16.914686182898308</v>
      </c>
      <c r="F34" s="39">
        <f t="shared" ref="F34:G34" si="63">(F15/F20)*100</f>
        <v>25.276631621270155</v>
      </c>
      <c r="G34" s="39">
        <f t="shared" si="63"/>
        <v>18.470024833592248</v>
      </c>
      <c r="H34" s="39">
        <f>(H15/H20)*100</f>
        <v>16.928488310965804</v>
      </c>
      <c r="I34" s="39">
        <f t="shared" ref="I34:J34" si="64">(I15/I20)*100</f>
        <v>25.276502920037441</v>
      </c>
      <c r="J34" s="39">
        <f t="shared" si="64"/>
        <v>18.4824758134808</v>
      </c>
      <c r="K34" s="39">
        <f>(K15/K20)*100</f>
        <v>16.866200437583014</v>
      </c>
      <c r="L34" s="39">
        <f t="shared" ref="L34:M34" si="65">(L15/L20)*100</f>
        <v>25.277932933734242</v>
      </c>
      <c r="M34" s="39">
        <f t="shared" si="65"/>
        <v>18.426028329053452</v>
      </c>
      <c r="N34" s="39">
        <f>(N15/N20)*100</f>
        <v>16.869180222031481</v>
      </c>
      <c r="O34" s="39">
        <f t="shared" ref="O34:P34" si="66">(O15/O20)*100</f>
        <v>25.281364966606578</v>
      </c>
      <c r="P34" s="39">
        <f t="shared" si="66"/>
        <v>18.429091976095709</v>
      </c>
      <c r="Q34" s="39">
        <f>(Q15/Q20)*100</f>
        <v>16.870037479757006</v>
      </c>
      <c r="R34" s="39">
        <f t="shared" ref="R34:S34" si="67">(R15/R20)*100</f>
        <v>25.300387962143933</v>
      </c>
      <c r="S34" s="39">
        <f t="shared" si="67"/>
        <v>18.433317793689366</v>
      </c>
      <c r="T34" s="39">
        <f>(T15/T20)*100</f>
        <v>16.871046656573132</v>
      </c>
      <c r="U34" s="39">
        <f t="shared" ref="U34:V34" si="68">(U15/U20)*100</f>
        <v>25.306298685424061</v>
      </c>
      <c r="V34" s="39">
        <f t="shared" si="68"/>
        <v>18.435235887769494</v>
      </c>
      <c r="W34" s="39">
        <f>(W15/W20)*100</f>
        <v>16.877252551424103</v>
      </c>
      <c r="X34" s="39">
        <f t="shared" ref="X34:Y34" si="69">(X15/X20)*100</f>
        <v>25.329111278894651</v>
      </c>
      <c r="Y34" s="39">
        <f t="shared" si="69"/>
        <v>18.459095255718619</v>
      </c>
      <c r="Z34" s="39">
        <f>(Z15/Z20)*100</f>
        <v>16.88242648159536</v>
      </c>
      <c r="AA34" s="39">
        <f t="shared" ref="AA34:AB34" si="70">(AA15/AA20)*100</f>
        <v>25.330996397856246</v>
      </c>
      <c r="AB34" s="39">
        <f t="shared" si="70"/>
        <v>18.463653654775889</v>
      </c>
      <c r="AC34" s="39">
        <f>(AC15/AC20)*100</f>
        <v>16.880642517417183</v>
      </c>
      <c r="AD34" s="39">
        <f t="shared" ref="AD34:AE34" si="71">(AD15/AD20)*100</f>
        <v>25.329697645147665</v>
      </c>
      <c r="AE34" s="39">
        <f t="shared" si="71"/>
        <v>18.461960502364445</v>
      </c>
      <c r="AF34" s="39">
        <f>(AF15/AF20)*100</f>
        <v>16.881176404507002</v>
      </c>
      <c r="AG34" s="39">
        <f t="shared" ref="AG34:AH34" si="72">(AG15/AG20)*100</f>
        <v>25.332525323590048</v>
      </c>
      <c r="AH34" s="39">
        <f t="shared" si="72"/>
        <v>18.462923693496517</v>
      </c>
      <c r="AI34" s="39">
        <f>(AI15/AI20)*100</f>
        <v>16.881057039507247</v>
      </c>
      <c r="AJ34" s="39">
        <f t="shared" ref="AJ34:AK34" si="73">(AJ15/AJ20)*100</f>
        <v>25.338463448319061</v>
      </c>
      <c r="AK34" s="39">
        <f t="shared" si="73"/>
        <v>18.463938043131936</v>
      </c>
      <c r="AL34" s="39">
        <f>(AL15/AL20)*100</f>
        <v>16.817969713102684</v>
      </c>
      <c r="AM34" s="39">
        <f t="shared" ref="AM34:AN34" si="74">(AM15/AM20)*100</f>
        <v>25.341135604447118</v>
      </c>
      <c r="AN34" s="39">
        <f t="shared" si="74"/>
        <v>18.406432958568001</v>
      </c>
      <c r="AO34" s="39">
        <f>(AO15/AO20)*100</f>
        <v>16.917533247660881</v>
      </c>
      <c r="AP34" s="39">
        <f t="shared" ref="AP34:AQ34" si="75">(AP15/AP20)*100</f>
        <v>25.340381556862479</v>
      </c>
      <c r="AQ34" s="39">
        <f t="shared" si="75"/>
        <v>18.487300295710902</v>
      </c>
      <c r="AR34" s="39">
        <f>(AR15/AR20)*100</f>
        <v>16.914618561080509</v>
      </c>
      <c r="AS34" s="39">
        <f t="shared" ref="AS34:AT34" si="76">(AS15/AS20)*100</f>
        <v>25.339702914036305</v>
      </c>
      <c r="AT34" s="39">
        <f t="shared" si="76"/>
        <v>18.484802340819687</v>
      </c>
      <c r="AU34" s="39">
        <f>(AU15/AU20)*100</f>
        <v>16.910027109286141</v>
      </c>
      <c r="AV34" s="39">
        <f t="shared" ref="AV34:AW34" si="77">(AV15/AV20)*100</f>
        <v>25.338995994425712</v>
      </c>
      <c r="AW34" s="39">
        <f t="shared" si="77"/>
        <v>18.480934849661352</v>
      </c>
      <c r="AX34" s="39">
        <f>(AX15/AX20)*100</f>
        <v>16.912036083999492</v>
      </c>
      <c r="AY34" s="39">
        <f t="shared" ref="AY34:AZ34" si="78">(AY15/AY20)*100</f>
        <v>25.346536470272074</v>
      </c>
      <c r="AZ34" s="39">
        <f t="shared" si="78"/>
        <v>18.483974730771937</v>
      </c>
      <c r="BA34" s="39">
        <f>(BA15/BA20)*100</f>
        <v>16.912349142928495</v>
      </c>
      <c r="BB34" s="39">
        <f t="shared" ref="BB34:BC34" si="79">(BB15/BB20)*100</f>
        <v>25.112591046268918</v>
      </c>
      <c r="BC34" s="39">
        <f t="shared" si="79"/>
        <v>18.454663783342546</v>
      </c>
      <c r="BD34" s="39">
        <f>(BD15/BD20)*100</f>
        <v>16.912381528334947</v>
      </c>
      <c r="BE34" s="39">
        <f t="shared" ref="BE34:BF34" si="80">(BE15/BE20)*100</f>
        <v>25.119115170136819</v>
      </c>
      <c r="BF34" s="39">
        <f t="shared" si="80"/>
        <v>18.455917145323696</v>
      </c>
      <c r="BG34" s="39">
        <f>(BG15/BG20)*100</f>
        <v>16.915900742502352</v>
      </c>
      <c r="BH34" s="39">
        <f t="shared" ref="BH34:BI34" si="81">(BH15/BH20)*100</f>
        <v>25.12329200743882</v>
      </c>
      <c r="BI34" s="39">
        <f t="shared" si="81"/>
        <v>18.459560046304286</v>
      </c>
      <c r="BJ34" s="39">
        <f>(BJ15/BJ20)*100</f>
        <v>16.919840966953583</v>
      </c>
      <c r="BK34" s="39">
        <f t="shared" ref="BK34:BL34" si="82">(BK15/BK20)*100</f>
        <v>25.128017337154567</v>
      </c>
      <c r="BL34" s="39">
        <f t="shared" si="82"/>
        <v>18.46364793461202</v>
      </c>
      <c r="BM34" s="39">
        <f>(BM15/BM20)*100</f>
        <v>16.923013657271991</v>
      </c>
      <c r="BN34" s="39">
        <f t="shared" ref="BN34:BO34" si="83">(BN15/BN20)*100</f>
        <v>25.141251988429463</v>
      </c>
      <c r="BO34" s="39">
        <f t="shared" si="83"/>
        <v>18.468713094674293</v>
      </c>
      <c r="BP34" s="8" t="s">
        <v>43</v>
      </c>
    </row>
    <row r="35" spans="1:68" x14ac:dyDescent="0.25">
      <c r="A35" s="16" t="s">
        <v>12</v>
      </c>
      <c r="B35" s="39">
        <f>(B16/B20)*100</f>
        <v>17.988561792236009</v>
      </c>
      <c r="C35" s="39">
        <f t="shared" ref="C35:D35" si="84">(C16/C20)*100</f>
        <v>1.6262887967458821</v>
      </c>
      <c r="D35" s="39">
        <f t="shared" si="84"/>
        <v>14.945146143251984</v>
      </c>
      <c r="E35" s="39">
        <f>(E16/E20)*100</f>
        <v>18.036655778280807</v>
      </c>
      <c r="F35" s="39">
        <f t="shared" ref="F35:G35" si="85">(F16/F20)*100</f>
        <v>1.6322224002451571</v>
      </c>
      <c r="G35" s="39">
        <f t="shared" si="85"/>
        <v>14.985398213443066</v>
      </c>
      <c r="H35" s="39">
        <f>(H16/H20)*100</f>
        <v>18.016049879258595</v>
      </c>
      <c r="I35" s="39">
        <f t="shared" ref="I35:J35" si="86">(I16/I20)*100</f>
        <v>1.6807508683886874</v>
      </c>
      <c r="J35" s="39">
        <f t="shared" si="86"/>
        <v>14.975225000352404</v>
      </c>
      <c r="K35" s="39">
        <f>(K16/K20)*100</f>
        <v>18.044953531258763</v>
      </c>
      <c r="L35" s="39">
        <f t="shared" ref="L35:M35" si="87">(L16/L20)*100</f>
        <v>1.6790916711634085</v>
      </c>
      <c r="M35" s="39">
        <f t="shared" si="87"/>
        <v>15.010153291354658</v>
      </c>
      <c r="N35" s="39">
        <f>(N16/N20)*100</f>
        <v>18.026579785359893</v>
      </c>
      <c r="O35" s="39">
        <f t="shared" ref="O35:P35" si="88">(O16/O20)*100</f>
        <v>1.6790916711634085</v>
      </c>
      <c r="P35" s="39">
        <f t="shared" si="88"/>
        <v>14.995186677260911</v>
      </c>
      <c r="Q35" s="39">
        <f>(Q16/Q20)*100</f>
        <v>18.033629612461873</v>
      </c>
      <c r="R35" s="39">
        <f t="shared" ref="R35:S35" si="89">(R16/R20)*100</f>
        <v>1.6781908578686677</v>
      </c>
      <c r="S35" s="39">
        <f t="shared" si="89"/>
        <v>15.000762178990382</v>
      </c>
      <c r="T35" s="39">
        <f>(T16/T20)*100</f>
        <v>18.00317962272673</v>
      </c>
      <c r="U35" s="39">
        <f t="shared" ref="U35:V35" si="90">(U16/U20)*100</f>
        <v>1.6638907209006213</v>
      </c>
      <c r="V35" s="39">
        <f t="shared" si="90"/>
        <v>14.973306933893252</v>
      </c>
      <c r="W35" s="39">
        <f>(W16/W20)*100</f>
        <v>17.930527247515879</v>
      </c>
      <c r="X35" s="39">
        <f t="shared" ref="X35:Y35" si="91">(X16/X20)*100</f>
        <v>1.7889432083613637</v>
      </c>
      <c r="Y35" s="39">
        <f t="shared" si="91"/>
        <v>14.909482082018307</v>
      </c>
      <c r="Z35" s="39">
        <f>(Z16/Z20)*100</f>
        <v>17.918983805633069</v>
      </c>
      <c r="AA35" s="39">
        <f t="shared" ref="AA35:AB35" si="92">(AA16/AA20)*100</f>
        <v>1.7891515140066194</v>
      </c>
      <c r="AB35" s="39">
        <f t="shared" si="92"/>
        <v>14.900138087226297</v>
      </c>
      <c r="AC35" s="39">
        <f>(AC16/AC20)*100</f>
        <v>17.942649653052964</v>
      </c>
      <c r="AD35" s="39">
        <f t="shared" ref="AD35:AE35" si="93">(AD16/AD20)*100</f>
        <v>1.7891515140066194</v>
      </c>
      <c r="AE35" s="39">
        <f t="shared" si="93"/>
        <v>14.919374654734019</v>
      </c>
      <c r="AF35" s="39">
        <f>(AF16/AF20)*100</f>
        <v>17.919736933673352</v>
      </c>
      <c r="AG35" s="39">
        <f t="shared" ref="AG35:AH35" si="94">(AG16/AG20)*100</f>
        <v>1.7161031542449523</v>
      </c>
      <c r="AH35" s="39">
        <f t="shared" si="94"/>
        <v>14.887078591462757</v>
      </c>
      <c r="AI35" s="39">
        <f>(AI16/AI20)*100</f>
        <v>17.925681267255769</v>
      </c>
      <c r="AJ35" s="39">
        <f t="shared" ref="AJ35:AK35" si="95">(AJ16/AJ20)*100</f>
        <v>1.7162633893566874</v>
      </c>
      <c r="AK35" s="39">
        <f t="shared" si="95"/>
        <v>14.891940378085767</v>
      </c>
      <c r="AL35" s="39">
        <f>(AL16/AL20)*100</f>
        <v>17.91148835199516</v>
      </c>
      <c r="AM35" s="39">
        <f t="shared" ref="AM35:AN35" si="96">(AM16/AM20)*100</f>
        <v>1.7119558925294511</v>
      </c>
      <c r="AN35" s="39">
        <f t="shared" si="96"/>
        <v>14.892379932233474</v>
      </c>
      <c r="AO35" s="39">
        <f>(AO16/AO20)*100</f>
        <v>17.909304193823189</v>
      </c>
      <c r="AP35" s="39">
        <f t="shared" ref="AP35:AQ35" si="97">(AP16/AP20)*100</f>
        <v>1.6970167017826314</v>
      </c>
      <c r="AQ35" s="39">
        <f t="shared" si="97"/>
        <v>14.887818617415938</v>
      </c>
      <c r="AR35" s="39">
        <f>(AR16/AR20)*100</f>
        <v>17.939807554761348</v>
      </c>
      <c r="AS35" s="39">
        <f t="shared" ref="AS35:AT35" si="98">(AS16/AS20)*100</f>
        <v>1.6970167017826314</v>
      </c>
      <c r="AT35" s="39">
        <f t="shared" si="98"/>
        <v>14.912637064047473</v>
      </c>
      <c r="AU35" s="39">
        <f>(AU16/AU20)*100</f>
        <v>17.929127257929778</v>
      </c>
      <c r="AV35" s="39">
        <f t="shared" ref="AV35:AW35" si="99">(AV16/AV20)*100</f>
        <v>1.7105429958677383</v>
      </c>
      <c r="AW35" s="39">
        <f t="shared" si="99"/>
        <v>14.906468151889079</v>
      </c>
      <c r="AX35" s="39">
        <f>(AX16/AX20)*100</f>
        <v>17.942630612231731</v>
      </c>
      <c r="AY35" s="39">
        <f t="shared" ref="AY35:AZ35" si="100">(AY16/AY20)*100</f>
        <v>1.6937166125284693</v>
      </c>
      <c r="AZ35" s="39">
        <f t="shared" si="100"/>
        <v>14.91431895007493</v>
      </c>
      <c r="BA35" s="39">
        <f>(BA16/BA20)*100</f>
        <v>17.945382853613353</v>
      </c>
      <c r="BB35" s="39">
        <f t="shared" ref="BB35:BC35" si="101">(BB16/BB20)*100</f>
        <v>1.676451358133483</v>
      </c>
      <c r="BC35" s="39">
        <f t="shared" si="101"/>
        <v>14.885496142326154</v>
      </c>
      <c r="BD35" s="39">
        <f>(BD16/BD20)*100</f>
        <v>17.912922723237035</v>
      </c>
      <c r="BE35" s="39">
        <f t="shared" ref="BE35:BF35" si="102">(BE16/BE20)*100</f>
        <v>1.6819502625364295</v>
      </c>
      <c r="BF35" s="39">
        <f t="shared" si="102"/>
        <v>14.860175408051331</v>
      </c>
      <c r="BG35" s="39">
        <f>(BG16/BG20)*100</f>
        <v>17.841744133820121</v>
      </c>
      <c r="BH35" s="39">
        <f t="shared" ref="BH35:BI35" si="103">(BH16/BH20)*100</f>
        <v>1.694327457531537</v>
      </c>
      <c r="BI35" s="39">
        <f t="shared" si="103"/>
        <v>14.804712124488681</v>
      </c>
      <c r="BJ35" s="39">
        <f>(BJ16/BJ20)*100</f>
        <v>17.787418067898443</v>
      </c>
      <c r="BK35" s="39">
        <f t="shared" ref="BK35:BL35" si="104">(BK16/BK20)*100</f>
        <v>1.6957720849594298</v>
      </c>
      <c r="BL35" s="39">
        <f t="shared" si="104"/>
        <v>14.760875499960683</v>
      </c>
      <c r="BM35" s="39">
        <f>(BM16/BM20)*100</f>
        <v>17.788059579619645</v>
      </c>
      <c r="BN35" s="39">
        <f t="shared" ref="BN35:BO35" si="105">(BN16/BN20)*100</f>
        <v>1.677224932820677</v>
      </c>
      <c r="BO35" s="39">
        <f t="shared" si="105"/>
        <v>14.757907977027781</v>
      </c>
      <c r="BP35" s="8" t="s">
        <v>29</v>
      </c>
    </row>
    <row r="36" spans="1:68" x14ac:dyDescent="0.25">
      <c r="A36" s="17" t="s">
        <v>13</v>
      </c>
      <c r="B36" s="48">
        <f>(B17/B20)*100</f>
        <v>4.8684794493250125</v>
      </c>
      <c r="C36" s="48">
        <f t="shared" ref="C36:D36" si="106">(C17/C20)*100</f>
        <v>0.54001197295174463</v>
      </c>
      <c r="D36" s="48">
        <f t="shared" si="106"/>
        <v>4.0633758028240834</v>
      </c>
      <c r="E36" s="48">
        <f>(E17/E20)*100</f>
        <v>4.8684794493250116</v>
      </c>
      <c r="F36" s="48">
        <f t="shared" ref="F36:G36" si="107">(F17/F20)*100</f>
        <v>0.54001197295174463</v>
      </c>
      <c r="G36" s="48">
        <f t="shared" si="107"/>
        <v>4.0633758028240834</v>
      </c>
      <c r="H36" s="48">
        <f>(H17/H20)*100</f>
        <v>4.8752710955377001</v>
      </c>
      <c r="I36" s="48">
        <f t="shared" ref="I36:J36" si="108">(I17/I20)*100</f>
        <v>0.54001197295174463</v>
      </c>
      <c r="J36" s="48">
        <f t="shared" si="108"/>
        <v>4.0682602298233812</v>
      </c>
      <c r="K36" s="48">
        <f>(K17/K20)*100</f>
        <v>4.8472656258349618</v>
      </c>
      <c r="L36" s="48">
        <f t="shared" ref="L36:M36" si="109">(L17/L20)*100</f>
        <v>0.54001197295174463</v>
      </c>
      <c r="M36" s="48">
        <f t="shared" si="109"/>
        <v>4.0485509274682201</v>
      </c>
      <c r="N36" s="48">
        <f>(N17/N20)*100</f>
        <v>4.8481337349240992</v>
      </c>
      <c r="O36" s="48">
        <f t="shared" ref="O36:P36" si="110">(O17/O20)*100</f>
        <v>0.54001197295174463</v>
      </c>
      <c r="P36" s="48">
        <f t="shared" si="110"/>
        <v>4.0492580589263287</v>
      </c>
      <c r="Q36" s="48">
        <f>(Q17/Q20)*100</f>
        <v>4.8499324352540656</v>
      </c>
      <c r="R36" s="48">
        <f t="shared" ref="R36:S36" si="111">(R17/R20)*100</f>
        <v>0.54001197295174463</v>
      </c>
      <c r="S36" s="48">
        <f t="shared" si="111"/>
        <v>4.0507232176292449</v>
      </c>
      <c r="T36" s="48">
        <f>(T17/T20)*100</f>
        <v>4.8487491808628445</v>
      </c>
      <c r="U36" s="48">
        <f t="shared" ref="U36:V36" si="112">(U17/U20)*100</f>
        <v>0.54001197295174463</v>
      </c>
      <c r="V36" s="48">
        <f t="shared" si="112"/>
        <v>4.0497593797735556</v>
      </c>
      <c r="W36" s="48">
        <f>(W17/W20)*100</f>
        <v>4.8504515210839152</v>
      </c>
      <c r="X36" s="48">
        <f t="shared" ref="X36:Y36" si="113">(X17/X20)*100</f>
        <v>0.5339040520935584</v>
      </c>
      <c r="Y36" s="48">
        <f t="shared" si="113"/>
        <v>4.0425701612866423</v>
      </c>
      <c r="Z36" s="48">
        <f>(Z17/Z20)*100</f>
        <v>4.8609633021251941</v>
      </c>
      <c r="AA36" s="48">
        <f t="shared" ref="AA36:AB36" si="114">(AA17/AA20)*100</f>
        <v>0.5339040520935584</v>
      </c>
      <c r="AB36" s="48">
        <f t="shared" si="114"/>
        <v>4.0511145663121289</v>
      </c>
      <c r="AC36" s="48">
        <f>(AC17/AC20)*100</f>
        <v>4.8762491622912769</v>
      </c>
      <c r="AD36" s="48">
        <f t="shared" ref="AD36:AE36" si="115">(AD17/AD20)*100</f>
        <v>0.5339040520935584</v>
      </c>
      <c r="AE36" s="48">
        <f t="shared" si="115"/>
        <v>4.0635395378663386</v>
      </c>
      <c r="AF36" s="48">
        <f>(AF17/AF20)*100</f>
        <v>4.878028785924009</v>
      </c>
      <c r="AG36" s="48">
        <f t="shared" ref="AG36:AH36" si="116">(AG17/AG20)*100</f>
        <v>0.5339040520935584</v>
      </c>
      <c r="AH36" s="48">
        <f t="shared" si="116"/>
        <v>4.0649860886507669</v>
      </c>
      <c r="AI36" s="48">
        <f>(AI17/AI20)*100</f>
        <v>4.878067633805748</v>
      </c>
      <c r="AJ36" s="48">
        <f t="shared" ref="AJ36:AK36" si="117">(AJ17/AJ20)*100</f>
        <v>0.5339040520935584</v>
      </c>
      <c r="AK36" s="48">
        <f t="shared" si="117"/>
        <v>4.0650176657959394</v>
      </c>
      <c r="AL36" s="48">
        <f>(AL17/AL20)*100</f>
        <v>4.8659881744528581</v>
      </c>
      <c r="AM36" s="48">
        <f t="shared" ref="AM36:AN36" si="118">(AM17/AM20)*100</f>
        <v>0.5339040520935584</v>
      </c>
      <c r="AN36" s="48">
        <f t="shared" si="118"/>
        <v>4.0586172406523247</v>
      </c>
      <c r="AO36" s="48">
        <f>(AO17/AO20)*100</f>
        <v>4.8649243354412963</v>
      </c>
      <c r="AP36" s="48">
        <f t="shared" ref="AP36:AQ36" si="119">(AP17/AP20)*100</f>
        <v>0.5339040520935584</v>
      </c>
      <c r="AQ36" s="48">
        <f t="shared" si="119"/>
        <v>4.0577516694194848</v>
      </c>
      <c r="AR36" s="48">
        <f>(AR17/AR20)*100</f>
        <v>4.8690912577376695</v>
      </c>
      <c r="AS36" s="48">
        <f t="shared" ref="AS36:AT36" si="120">(AS17/AS20)*100</f>
        <v>0.5339040520935584</v>
      </c>
      <c r="AT36" s="48">
        <f t="shared" si="120"/>
        <v>4.0611420020074247</v>
      </c>
      <c r="AU36" s="48">
        <f>(AU17/AU20)*100</f>
        <v>4.8699116880343656</v>
      </c>
      <c r="AV36" s="48">
        <f t="shared" ref="AV36:AW36" si="121">(AV17/AV20)*100</f>
        <v>0.5339040520935584</v>
      </c>
      <c r="AW36" s="48">
        <f t="shared" si="121"/>
        <v>4.061809528630957</v>
      </c>
      <c r="AX36" s="48">
        <f>(AX17/AX20)*100</f>
        <v>4.8707947301168613</v>
      </c>
      <c r="AY36" s="48">
        <f t="shared" ref="AY36:AZ36" si="122">(AY17/AY20)*100</f>
        <v>0.5339040520935584</v>
      </c>
      <c r="AZ36" s="48">
        <f t="shared" si="122"/>
        <v>4.0625279980757583</v>
      </c>
      <c r="BA36" s="48">
        <f>(BA17/BA20)*100</f>
        <v>4.8720906645413047</v>
      </c>
      <c r="BB36" s="48">
        <f t="shared" ref="BB36:BC36" si="123">(BB17/BB20)*100</f>
        <v>0.52793275580310051</v>
      </c>
      <c r="BC36" s="48">
        <f t="shared" si="123"/>
        <v>4.0550344823098889</v>
      </c>
      <c r="BD36" s="48">
        <f>(BD17/BD20)*100</f>
        <v>4.8776075833006205</v>
      </c>
      <c r="BE36" s="48">
        <f t="shared" ref="BE36:BF36" si="124">(BE17/BE20)*100</f>
        <v>0.52793275580310051</v>
      </c>
      <c r="BF36" s="48">
        <f t="shared" si="124"/>
        <v>4.0595137701465118</v>
      </c>
      <c r="BG36" s="48">
        <f>(BG17/BG20)*100</f>
        <v>4.8706015403722613</v>
      </c>
      <c r="BH36" s="48">
        <f t="shared" ref="BH36:BI36" si="125">(BH17/BH20)*100</f>
        <v>0.52793275580310051</v>
      </c>
      <c r="BI36" s="48">
        <f t="shared" si="125"/>
        <v>4.0538254350013059</v>
      </c>
      <c r="BJ36" s="48">
        <f>(BJ17/BJ20)*100</f>
        <v>4.8576670249394365</v>
      </c>
      <c r="BK36" s="48">
        <f t="shared" ref="BK36:BL36" si="126">(BK17/BK20)*100</f>
        <v>0.52793275580310051</v>
      </c>
      <c r="BL36" s="48">
        <f t="shared" si="126"/>
        <v>4.04332366396235</v>
      </c>
      <c r="BM36" s="48">
        <f>(BM17/BM20)*100</f>
        <v>4.8739912345041425</v>
      </c>
      <c r="BN36" s="48">
        <f t="shared" ref="BN36:BO36" si="127">(BN17/BN20)*100</f>
        <v>0.52793275580310051</v>
      </c>
      <c r="BO36" s="48">
        <f t="shared" si="127"/>
        <v>4.0565775900279082</v>
      </c>
      <c r="BP36" s="9" t="str">
        <f>BP17</f>
        <v xml:space="preserve">         - incl. Foreign Government(s) &amp; Central Bank(s)</v>
      </c>
    </row>
    <row r="37" spans="1:68" x14ac:dyDescent="0.25">
      <c r="A37" s="16" t="s">
        <v>14</v>
      </c>
      <c r="B37" s="49">
        <f t="shared" ref="B37:BL37" si="128">(B18/B20)*100</f>
        <v>6.8380946729445862</v>
      </c>
      <c r="C37" s="49">
        <f t="shared" si="128"/>
        <v>11.592401361768868</v>
      </c>
      <c r="D37" s="49">
        <f t="shared" si="128"/>
        <v>7.7224052684728077</v>
      </c>
      <c r="E37" s="49">
        <f t="shared" si="128"/>
        <v>6.8415575458985565</v>
      </c>
      <c r="F37" s="49">
        <f t="shared" si="128"/>
        <v>11.592188671065028</v>
      </c>
      <c r="G37" s="49">
        <f t="shared" si="128"/>
        <v>7.7251844792022153</v>
      </c>
      <c r="H37" s="49">
        <f t="shared" si="128"/>
        <v>6.8489557058822221</v>
      </c>
      <c r="I37" s="49">
        <f t="shared" si="128"/>
        <v>11.595240415628256</v>
      </c>
      <c r="J37" s="49">
        <f t="shared" si="128"/>
        <v>7.7324792102982709</v>
      </c>
      <c r="K37" s="49">
        <f t="shared" si="128"/>
        <v>6.815715204090302</v>
      </c>
      <c r="L37" s="49">
        <f t="shared" si="128"/>
        <v>11.596407116136357</v>
      </c>
      <c r="M37" s="49">
        <f t="shared" si="128"/>
        <v>7.7022218290154907</v>
      </c>
      <c r="N37" s="49">
        <f t="shared" si="128"/>
        <v>6.819741385532085</v>
      </c>
      <c r="O37" s="49">
        <f t="shared" si="128"/>
        <v>11.59956029633781</v>
      </c>
      <c r="P37" s="49">
        <f t="shared" si="128"/>
        <v>7.7060861256511917</v>
      </c>
      <c r="Q37" s="49">
        <f t="shared" si="128"/>
        <v>6.8261052328318277</v>
      </c>
      <c r="R37" s="49">
        <f t="shared" si="128"/>
        <v>11.601560122825667</v>
      </c>
      <c r="S37" s="49">
        <f t="shared" si="128"/>
        <v>7.7116407316460718</v>
      </c>
      <c r="T37" s="49">
        <f t="shared" si="128"/>
        <v>6.8348285789331218</v>
      </c>
      <c r="U37" s="49">
        <f t="shared" si="128"/>
        <v>11.60860837433448</v>
      </c>
      <c r="V37" s="49">
        <f t="shared" si="128"/>
        <v>7.7200534569249122</v>
      </c>
      <c r="W37" s="49">
        <f t="shared" si="128"/>
        <v>6.8381989256607874</v>
      </c>
      <c r="X37" s="49">
        <f t="shared" si="128"/>
        <v>11.457686126829511</v>
      </c>
      <c r="Y37" s="49">
        <f t="shared" si="128"/>
        <v>7.7027782285542648</v>
      </c>
      <c r="Z37" s="49">
        <f t="shared" si="128"/>
        <v>6.8426489830680728</v>
      </c>
      <c r="AA37" s="49">
        <f t="shared" si="128"/>
        <v>11.458137612820812</v>
      </c>
      <c r="AB37" s="49">
        <f t="shared" si="128"/>
        <v>7.7064799167298901</v>
      </c>
      <c r="AC37" s="49">
        <f t="shared" si="128"/>
        <v>6.8516044615397993</v>
      </c>
      <c r="AD37" s="49">
        <f t="shared" si="128"/>
        <v>11.45967879182786</v>
      </c>
      <c r="AE37" s="49">
        <f t="shared" si="128"/>
        <v>7.7140477412081205</v>
      </c>
      <c r="AF37" s="49">
        <f t="shared" si="128"/>
        <v>6.8570779544549936</v>
      </c>
      <c r="AG37" s="49">
        <f t="shared" si="128"/>
        <v>11.46090091445066</v>
      </c>
      <c r="AH37" s="49">
        <f t="shared" si="128"/>
        <v>7.7187255512685553</v>
      </c>
      <c r="AI37" s="49">
        <f t="shared" si="128"/>
        <v>6.8604857600898583</v>
      </c>
      <c r="AJ37" s="49">
        <f t="shared" si="128"/>
        <v>11.463367592611903</v>
      </c>
      <c r="AK37" s="49">
        <f t="shared" si="128"/>
        <v>7.7219572162844212</v>
      </c>
      <c r="AL37" s="49">
        <f t="shared" si="128"/>
        <v>6.8345834676322852</v>
      </c>
      <c r="AM37" s="49">
        <f t="shared" si="128"/>
        <v>11.465946812375153</v>
      </c>
      <c r="AN37" s="49">
        <f t="shared" si="128"/>
        <v>7.6977310988417615</v>
      </c>
      <c r="AO37" s="49">
        <f t="shared" si="128"/>
        <v>6.8440123923586835</v>
      </c>
      <c r="AP37" s="49">
        <f t="shared" si="128"/>
        <v>11.46909844851109</v>
      </c>
      <c r="AQ37" s="49">
        <f t="shared" si="128"/>
        <v>7.7059901246908824</v>
      </c>
      <c r="AR37" s="49">
        <f t="shared" si="128"/>
        <v>6.8513104005213128</v>
      </c>
      <c r="AS37" s="49">
        <f t="shared" si="128"/>
        <v>11.470195587746735</v>
      </c>
      <c r="AT37" s="49">
        <f t="shared" si="128"/>
        <v>7.7121324763162562</v>
      </c>
      <c r="AU37" s="49">
        <f t="shared" si="128"/>
        <v>6.8568081471200113</v>
      </c>
      <c r="AV37" s="49">
        <f t="shared" si="128"/>
        <v>11.472968409227342</v>
      </c>
      <c r="AW37" s="49">
        <f t="shared" si="128"/>
        <v>7.717122378359079</v>
      </c>
      <c r="AX37" s="49">
        <f t="shared" si="128"/>
        <v>6.8589858498009635</v>
      </c>
      <c r="AY37" s="49">
        <f t="shared" si="128"/>
        <v>11.476691424920535</v>
      </c>
      <c r="AZ37" s="49">
        <f t="shared" si="128"/>
        <v>7.7195880811744857</v>
      </c>
      <c r="BA37" s="49">
        <f t="shared" si="128"/>
        <v>6.8629755807435231</v>
      </c>
      <c r="BB37" s="49">
        <f t="shared" si="128"/>
        <v>11.354097920847282</v>
      </c>
      <c r="BC37" s="49">
        <f t="shared" si="128"/>
        <v>7.7076730687787229</v>
      </c>
      <c r="BD37" s="49">
        <f t="shared" si="128"/>
        <v>6.8693049845798191</v>
      </c>
      <c r="BE37" s="49">
        <f t="shared" si="128"/>
        <v>11.358423228568164</v>
      </c>
      <c r="BF37" s="49">
        <f t="shared" si="128"/>
        <v>7.7136255390054949</v>
      </c>
      <c r="BG37" s="49">
        <f t="shared" si="128"/>
        <v>6.8725785014636349</v>
      </c>
      <c r="BH37" s="49">
        <f t="shared" si="128"/>
        <v>11.361492549242701</v>
      </c>
      <c r="BI37" s="49">
        <f t="shared" si="128"/>
        <v>7.7168606503389841</v>
      </c>
      <c r="BJ37" s="49">
        <f t="shared" si="128"/>
        <v>6.8780956793062007</v>
      </c>
      <c r="BK37" s="49">
        <f t="shared" si="128"/>
        <v>11.362714517643161</v>
      </c>
      <c r="BL37" s="49">
        <f t="shared" si="128"/>
        <v>7.7215699783053786</v>
      </c>
      <c r="BM37" s="49">
        <f t="shared" ref="BM37:BO37" si="129">(BM18/BM20)*100</f>
        <v>6.8817344172136723</v>
      </c>
      <c r="BN37" s="49">
        <f t="shared" si="129"/>
        <v>11.362459983610544</v>
      </c>
      <c r="BO37" s="49">
        <f t="shared" si="129"/>
        <v>7.7244764633862744</v>
      </c>
      <c r="BP37" s="8" t="s">
        <v>31</v>
      </c>
    </row>
    <row r="38" spans="1:68" x14ac:dyDescent="0.25">
      <c r="A38" s="18" t="s">
        <v>15</v>
      </c>
      <c r="B38" s="39">
        <f t="shared" ref="B38:BL38" si="130">(B19/B20)*100</f>
        <v>7.9778509598881708</v>
      </c>
      <c r="C38" s="39">
        <f t="shared" si="130"/>
        <v>17.709904717786976</v>
      </c>
      <c r="D38" s="39">
        <f t="shared" si="130"/>
        <v>9.7880325105631094</v>
      </c>
      <c r="E38" s="39">
        <f t="shared" si="130"/>
        <v>7.97690027205973</v>
      </c>
      <c r="F38" s="39">
        <f t="shared" si="130"/>
        <v>17.714068822337826</v>
      </c>
      <c r="G38" s="39">
        <f t="shared" si="130"/>
        <v>9.7880331843928392</v>
      </c>
      <c r="H38" s="39">
        <f t="shared" si="130"/>
        <v>7.9843887166818464</v>
      </c>
      <c r="I38" s="39">
        <f t="shared" si="130"/>
        <v>17.713803602464189</v>
      </c>
      <c r="J38" s="39">
        <f t="shared" si="130"/>
        <v>9.7955246390913651</v>
      </c>
      <c r="K38" s="39">
        <f t="shared" si="130"/>
        <v>7.9615973471058474</v>
      </c>
      <c r="L38" s="39">
        <f t="shared" si="130"/>
        <v>17.713502822916631</v>
      </c>
      <c r="M38" s="39">
        <f t="shared" si="130"/>
        <v>9.7699399403959699</v>
      </c>
      <c r="N38" s="39">
        <f t="shared" si="130"/>
        <v>7.9618306731262818</v>
      </c>
      <c r="O38" s="39">
        <f t="shared" si="130"/>
        <v>17.714015149157074</v>
      </c>
      <c r="P38" s="39">
        <f t="shared" si="130"/>
        <v>9.7702250027650202</v>
      </c>
      <c r="Q38" s="39">
        <f t="shared" si="130"/>
        <v>7.9612378848347625</v>
      </c>
      <c r="R38" s="39">
        <f t="shared" si="130"/>
        <v>17.713664033127387</v>
      </c>
      <c r="S38" s="39">
        <f t="shared" si="130"/>
        <v>9.7696770289198458</v>
      </c>
      <c r="T38" s="39">
        <f t="shared" si="130"/>
        <v>7.9623627588897437</v>
      </c>
      <c r="U38" s="39">
        <f t="shared" si="130"/>
        <v>17.71553868574965</v>
      </c>
      <c r="V38" s="39">
        <f t="shared" si="130"/>
        <v>9.7709409380097849</v>
      </c>
      <c r="W38" s="39">
        <f t="shared" si="130"/>
        <v>8.0314048420206845</v>
      </c>
      <c r="X38" s="39">
        <f t="shared" si="130"/>
        <v>17.519778163875696</v>
      </c>
      <c r="Y38" s="39">
        <f t="shared" si="130"/>
        <v>9.8072407378592992</v>
      </c>
      <c r="Z38" s="39">
        <f t="shared" si="130"/>
        <v>8.0313832912125438</v>
      </c>
      <c r="AA38" s="39">
        <f t="shared" si="130"/>
        <v>17.524485494434686</v>
      </c>
      <c r="AB38" s="39">
        <f t="shared" si="130"/>
        <v>9.8081042404732859</v>
      </c>
      <c r="AC38" s="39">
        <f t="shared" si="130"/>
        <v>8.0441118539211196</v>
      </c>
      <c r="AD38" s="39">
        <f t="shared" si="130"/>
        <v>17.524311969234269</v>
      </c>
      <c r="AE38" s="39">
        <f t="shared" si="130"/>
        <v>9.8184180593619388</v>
      </c>
      <c r="AF38" s="39">
        <f t="shared" si="130"/>
        <v>8.041760927696826</v>
      </c>
      <c r="AG38" s="39">
        <f t="shared" si="130"/>
        <v>17.524951401586044</v>
      </c>
      <c r="AH38" s="39">
        <f t="shared" si="130"/>
        <v>9.8166268061101007</v>
      </c>
      <c r="AI38" s="39">
        <f t="shared" si="130"/>
        <v>8.0512911160882883</v>
      </c>
      <c r="AJ38" s="39">
        <f t="shared" si="130"/>
        <v>17.525071672175795</v>
      </c>
      <c r="AK38" s="39">
        <f t="shared" si="130"/>
        <v>9.8243958422742708</v>
      </c>
      <c r="AL38" s="39">
        <f t="shared" si="130"/>
        <v>8.1205634169734733</v>
      </c>
      <c r="AM38" s="39">
        <f t="shared" si="130"/>
        <v>17.529083770861746</v>
      </c>
      <c r="AN38" s="39">
        <f t="shared" si="130"/>
        <v>9.8740302586245416</v>
      </c>
      <c r="AO38" s="39">
        <f t="shared" si="130"/>
        <v>8.0225032993437058</v>
      </c>
      <c r="AP38" s="39">
        <f t="shared" si="130"/>
        <v>17.531331209687757</v>
      </c>
      <c r="AQ38" s="39">
        <f t="shared" si="130"/>
        <v>9.7946644699218037</v>
      </c>
      <c r="AR38" s="39">
        <f t="shared" si="130"/>
        <v>8.0253332872910708</v>
      </c>
      <c r="AS38" s="39">
        <f t="shared" si="130"/>
        <v>17.531163057076384</v>
      </c>
      <c r="AT38" s="39">
        <f t="shared" si="130"/>
        <v>9.7969356941253913</v>
      </c>
      <c r="AU38" s="39">
        <f t="shared" si="130"/>
        <v>8.0312315118259114</v>
      </c>
      <c r="AV38" s="39">
        <f t="shared" si="130"/>
        <v>17.537434847861597</v>
      </c>
      <c r="AW38" s="39">
        <f t="shared" si="130"/>
        <v>9.8029035402381801</v>
      </c>
      <c r="AX38" s="39">
        <f t="shared" si="130"/>
        <v>8.0364975948171509</v>
      </c>
      <c r="AY38" s="39">
        <f t="shared" si="130"/>
        <v>17.535514571431371</v>
      </c>
      <c r="AZ38" s="39">
        <f t="shared" si="130"/>
        <v>9.806830300734088</v>
      </c>
      <c r="BA38" s="39">
        <f t="shared" si="130"/>
        <v>8.0355005129234129</v>
      </c>
      <c r="BB38" s="39">
        <f t="shared" si="130"/>
        <v>17.358131589047055</v>
      </c>
      <c r="BC38" s="39">
        <f t="shared" si="130"/>
        <v>9.7889159079043022</v>
      </c>
      <c r="BD38" s="39">
        <f t="shared" si="130"/>
        <v>8.0364518450329747</v>
      </c>
      <c r="BE38" s="39">
        <f t="shared" si="130"/>
        <v>17.358854834778697</v>
      </c>
      <c r="BF38" s="39">
        <f t="shared" si="130"/>
        <v>9.789824341162328</v>
      </c>
      <c r="BG38" s="39">
        <f t="shared" si="130"/>
        <v>8.0434203208898527</v>
      </c>
      <c r="BH38" s="39">
        <f t="shared" si="130"/>
        <v>17.359477609002774</v>
      </c>
      <c r="BI38" s="39">
        <f t="shared" si="130"/>
        <v>9.7955993072853111</v>
      </c>
      <c r="BJ38" s="39">
        <f t="shared" si="130"/>
        <v>8.0547617765892028</v>
      </c>
      <c r="BK38" s="39">
        <f t="shared" si="130"/>
        <v>17.358517630776493</v>
      </c>
      <c r="BL38" s="39">
        <f t="shared" si="130"/>
        <v>9.8046270895753604</v>
      </c>
      <c r="BM38" s="39">
        <f t="shared" ref="BM38:BO38" si="131">(BM19/BM20)*100</f>
        <v>8.0581625897106335</v>
      </c>
      <c r="BN38" s="39">
        <f t="shared" si="131"/>
        <v>17.362077565565901</v>
      </c>
      <c r="BO38" s="39">
        <f t="shared" si="131"/>
        <v>9.8080578305551391</v>
      </c>
      <c r="BP38" s="3" t="s">
        <v>32</v>
      </c>
    </row>
    <row r="39" spans="1:68" x14ac:dyDescent="0.25">
      <c r="A39" s="26" t="s">
        <v>16</v>
      </c>
      <c r="B39" s="50">
        <f t="shared" ref="B39:BL39" si="132">(B20/B20)*100</f>
        <v>100</v>
      </c>
      <c r="C39" s="50">
        <f t="shared" si="132"/>
        <v>100</v>
      </c>
      <c r="D39" s="50">
        <f t="shared" si="132"/>
        <v>100</v>
      </c>
      <c r="E39" s="50">
        <f t="shared" si="132"/>
        <v>100</v>
      </c>
      <c r="F39" s="50">
        <f t="shared" si="132"/>
        <v>100</v>
      </c>
      <c r="G39" s="50">
        <f t="shared" si="132"/>
        <v>100</v>
      </c>
      <c r="H39" s="50">
        <f t="shared" si="132"/>
        <v>100</v>
      </c>
      <c r="I39" s="50">
        <f t="shared" si="132"/>
        <v>100</v>
      </c>
      <c r="J39" s="50">
        <f t="shared" si="132"/>
        <v>100</v>
      </c>
      <c r="K39" s="50">
        <f t="shared" si="132"/>
        <v>100</v>
      </c>
      <c r="L39" s="50">
        <f t="shared" si="132"/>
        <v>100</v>
      </c>
      <c r="M39" s="50">
        <f t="shared" si="132"/>
        <v>100</v>
      </c>
      <c r="N39" s="50">
        <f t="shared" si="132"/>
        <v>100</v>
      </c>
      <c r="O39" s="50">
        <f t="shared" si="132"/>
        <v>100</v>
      </c>
      <c r="P39" s="50">
        <f t="shared" si="132"/>
        <v>100</v>
      </c>
      <c r="Q39" s="50">
        <f t="shared" si="132"/>
        <v>100</v>
      </c>
      <c r="R39" s="50">
        <f t="shared" si="132"/>
        <v>100</v>
      </c>
      <c r="S39" s="50">
        <f t="shared" si="132"/>
        <v>100</v>
      </c>
      <c r="T39" s="50">
        <f t="shared" si="132"/>
        <v>100</v>
      </c>
      <c r="U39" s="50">
        <f t="shared" si="132"/>
        <v>100</v>
      </c>
      <c r="V39" s="50">
        <f t="shared" si="132"/>
        <v>100</v>
      </c>
      <c r="W39" s="50">
        <f t="shared" si="132"/>
        <v>100</v>
      </c>
      <c r="X39" s="50">
        <f t="shared" si="132"/>
        <v>100</v>
      </c>
      <c r="Y39" s="50">
        <f t="shared" si="132"/>
        <v>100</v>
      </c>
      <c r="Z39" s="50">
        <f t="shared" si="132"/>
        <v>100</v>
      </c>
      <c r="AA39" s="50">
        <f t="shared" si="132"/>
        <v>100</v>
      </c>
      <c r="AB39" s="50">
        <f t="shared" si="132"/>
        <v>100</v>
      </c>
      <c r="AC39" s="50">
        <f t="shared" si="132"/>
        <v>100</v>
      </c>
      <c r="AD39" s="50">
        <f t="shared" si="132"/>
        <v>100</v>
      </c>
      <c r="AE39" s="50">
        <f t="shared" si="132"/>
        <v>100</v>
      </c>
      <c r="AF39" s="50">
        <f t="shared" si="132"/>
        <v>100</v>
      </c>
      <c r="AG39" s="50">
        <f t="shared" si="132"/>
        <v>100</v>
      </c>
      <c r="AH39" s="50">
        <f t="shared" si="132"/>
        <v>100</v>
      </c>
      <c r="AI39" s="50">
        <f t="shared" si="132"/>
        <v>100</v>
      </c>
      <c r="AJ39" s="50">
        <f t="shared" si="132"/>
        <v>100</v>
      </c>
      <c r="AK39" s="50">
        <f t="shared" si="132"/>
        <v>100</v>
      </c>
      <c r="AL39" s="50">
        <f t="shared" si="132"/>
        <v>100</v>
      </c>
      <c r="AM39" s="50">
        <f t="shared" si="132"/>
        <v>100</v>
      </c>
      <c r="AN39" s="50">
        <f t="shared" si="132"/>
        <v>100</v>
      </c>
      <c r="AO39" s="50">
        <f t="shared" si="132"/>
        <v>100</v>
      </c>
      <c r="AP39" s="50">
        <f t="shared" si="132"/>
        <v>100</v>
      </c>
      <c r="AQ39" s="50">
        <f t="shared" si="132"/>
        <v>100</v>
      </c>
      <c r="AR39" s="50">
        <f t="shared" si="132"/>
        <v>100</v>
      </c>
      <c r="AS39" s="50">
        <f t="shared" si="132"/>
        <v>100</v>
      </c>
      <c r="AT39" s="50">
        <f t="shared" si="132"/>
        <v>100</v>
      </c>
      <c r="AU39" s="50">
        <f t="shared" si="132"/>
        <v>100</v>
      </c>
      <c r="AV39" s="50">
        <f t="shared" si="132"/>
        <v>100</v>
      </c>
      <c r="AW39" s="50">
        <f t="shared" si="132"/>
        <v>100</v>
      </c>
      <c r="AX39" s="50">
        <f t="shared" si="132"/>
        <v>100</v>
      </c>
      <c r="AY39" s="50">
        <f t="shared" si="132"/>
        <v>100</v>
      </c>
      <c r="AZ39" s="50">
        <f t="shared" si="132"/>
        <v>100</v>
      </c>
      <c r="BA39" s="50">
        <f t="shared" si="132"/>
        <v>100</v>
      </c>
      <c r="BB39" s="50">
        <f t="shared" si="132"/>
        <v>100</v>
      </c>
      <c r="BC39" s="50">
        <f t="shared" si="132"/>
        <v>100</v>
      </c>
      <c r="BD39" s="50">
        <f t="shared" si="132"/>
        <v>100</v>
      </c>
      <c r="BE39" s="50">
        <f t="shared" si="132"/>
        <v>100</v>
      </c>
      <c r="BF39" s="50">
        <f t="shared" si="132"/>
        <v>100</v>
      </c>
      <c r="BG39" s="50">
        <f t="shared" si="132"/>
        <v>100</v>
      </c>
      <c r="BH39" s="50">
        <f t="shared" si="132"/>
        <v>100</v>
      </c>
      <c r="BI39" s="50">
        <f t="shared" si="132"/>
        <v>100</v>
      </c>
      <c r="BJ39" s="50">
        <f t="shared" si="132"/>
        <v>100</v>
      </c>
      <c r="BK39" s="50">
        <f t="shared" si="132"/>
        <v>100</v>
      </c>
      <c r="BL39" s="50">
        <f t="shared" si="132"/>
        <v>100</v>
      </c>
      <c r="BM39" s="50">
        <f t="shared" ref="BM39:BO39" si="133">(BM20/BM20)*100</f>
        <v>100</v>
      </c>
      <c r="BN39" s="50">
        <f t="shared" si="133"/>
        <v>100</v>
      </c>
      <c r="BO39" s="50">
        <f t="shared" si="133"/>
        <v>100</v>
      </c>
      <c r="BP39" s="28" t="s">
        <v>16</v>
      </c>
    </row>
    <row r="41" spans="1:68" x14ac:dyDescent="0.25">
      <c r="A41" s="12" t="s">
        <v>34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3" t="s">
        <v>35</v>
      </c>
    </row>
    <row r="42" spans="1:68" x14ac:dyDescent="0.25">
      <c r="A42" s="14" t="s">
        <v>36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 t="s">
        <v>37</v>
      </c>
    </row>
    <row r="43" spans="1:68" x14ac:dyDescent="0.25">
      <c r="A43" s="14" t="s">
        <v>38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 t="s">
        <v>39</v>
      </c>
    </row>
    <row r="44" spans="1:68" x14ac:dyDescent="0.25">
      <c r="A44" s="14" t="s">
        <v>40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 t="s">
        <v>41</v>
      </c>
    </row>
  </sheetData>
  <mergeCells count="48">
    <mergeCell ref="BP23:BP24"/>
    <mergeCell ref="BP4:BP5"/>
    <mergeCell ref="W4:Y4"/>
    <mergeCell ref="W23:Y23"/>
    <mergeCell ref="Z4:AB4"/>
    <mergeCell ref="Z23:AB23"/>
    <mergeCell ref="AC4:AE4"/>
    <mergeCell ref="AC23:AE23"/>
    <mergeCell ref="AF4:AH4"/>
    <mergeCell ref="AF23:AH23"/>
    <mergeCell ref="AI4:AK4"/>
    <mergeCell ref="AI23:AK23"/>
    <mergeCell ref="AR4:AT4"/>
    <mergeCell ref="AR23:AT23"/>
    <mergeCell ref="AX4:AZ4"/>
    <mergeCell ref="AX23:AZ23"/>
    <mergeCell ref="BM4:BO4"/>
    <mergeCell ref="BM23:BO23"/>
    <mergeCell ref="AO4:AQ4"/>
    <mergeCell ref="AO23:AQ23"/>
    <mergeCell ref="Q4:S4"/>
    <mergeCell ref="Q23:S23"/>
    <mergeCell ref="AU4:AW4"/>
    <mergeCell ref="AU23:AW23"/>
    <mergeCell ref="BA4:BC4"/>
    <mergeCell ref="BA23:BC23"/>
    <mergeCell ref="BD4:BF4"/>
    <mergeCell ref="BD23:BF23"/>
    <mergeCell ref="BG4:BI4"/>
    <mergeCell ref="BG23:BI23"/>
    <mergeCell ref="BJ4:BL4"/>
    <mergeCell ref="BJ23:BL23"/>
    <mergeCell ref="N4:P4"/>
    <mergeCell ref="N23:P23"/>
    <mergeCell ref="AL4:AN4"/>
    <mergeCell ref="AL23:AN23"/>
    <mergeCell ref="A23:A24"/>
    <mergeCell ref="A4:A5"/>
    <mergeCell ref="K4:M4"/>
    <mergeCell ref="K23:M23"/>
    <mergeCell ref="T4:V4"/>
    <mergeCell ref="T23:V23"/>
    <mergeCell ref="B4:D4"/>
    <mergeCell ref="B23:D23"/>
    <mergeCell ref="E4:G4"/>
    <mergeCell ref="E23:G23"/>
    <mergeCell ref="H4:J4"/>
    <mergeCell ref="H23:J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44"/>
  <sheetViews>
    <sheetView topLeftCell="AL1" zoomScale="86" zoomScaleNormal="86" workbookViewId="0">
      <selection activeCell="BB11" sqref="BB11:BB12"/>
    </sheetView>
  </sheetViews>
  <sheetFormatPr defaultColWidth="9.140625" defaultRowHeight="15" x14ac:dyDescent="0.25"/>
  <cols>
    <col min="1" max="1" width="62" customWidth="1"/>
    <col min="2" max="55" width="11.85546875" customWidth="1"/>
    <col min="56" max="56" width="68.5703125" customWidth="1"/>
  </cols>
  <sheetData>
    <row r="1" spans="1:59" x14ac:dyDescent="0.25">
      <c r="B1" t="b">
        <f t="shared" ref="B1" si="0">B10=B11-B12</f>
        <v>1</v>
      </c>
      <c r="C1" t="b">
        <f>C10=C11-C12</f>
        <v>1</v>
      </c>
      <c r="D1" t="b">
        <f>D10=D11-D12</f>
        <v>1</v>
      </c>
      <c r="E1" t="b">
        <f t="shared" ref="E1" si="1">E10=E11-E12</f>
        <v>1</v>
      </c>
      <c r="F1" t="b">
        <f>F10=F11-F12</f>
        <v>1</v>
      </c>
      <c r="G1" t="b">
        <f>G10=G11-G12</f>
        <v>1</v>
      </c>
      <c r="H1" t="b">
        <f t="shared" ref="H1" si="2">H10=H11-H12</f>
        <v>1</v>
      </c>
      <c r="I1" t="b">
        <f>I10=I11-I12</f>
        <v>1</v>
      </c>
      <c r="J1" t="b">
        <f>J10=J11-J12</f>
        <v>1</v>
      </c>
      <c r="K1" t="b">
        <f t="shared" ref="K1" si="3">K10=K11-K12</f>
        <v>1</v>
      </c>
      <c r="L1" t="b">
        <f>L10=L11-L12</f>
        <v>1</v>
      </c>
      <c r="M1" t="b">
        <f>M10=M11-M12</f>
        <v>1</v>
      </c>
      <c r="N1" t="b">
        <f t="shared" ref="N1" si="4">N10=N11-N12</f>
        <v>1</v>
      </c>
      <c r="O1" t="b">
        <f>O10=O11-O12</f>
        <v>1</v>
      </c>
      <c r="P1" t="b">
        <f>P10=P11-P12</f>
        <v>1</v>
      </c>
      <c r="Q1" t="b">
        <f t="shared" ref="Q1" si="5">Q10=Q11-Q12</f>
        <v>1</v>
      </c>
      <c r="R1" t="b">
        <f>R10=R11-R12</f>
        <v>1</v>
      </c>
      <c r="S1" t="b">
        <f>S10=S11-S12</f>
        <v>1</v>
      </c>
      <c r="T1" t="b">
        <f t="shared" ref="T1" si="6">T10=T11-T12</f>
        <v>1</v>
      </c>
      <c r="U1" t="b">
        <f>U10=U11-U12</f>
        <v>1</v>
      </c>
      <c r="V1" t="b">
        <f>V10=V11-V12</f>
        <v>1</v>
      </c>
      <c r="W1" t="b">
        <f t="shared" ref="W1" si="7">W10=W11-W12</f>
        <v>1</v>
      </c>
      <c r="X1" t="b">
        <f>X10=X11-X12</f>
        <v>1</v>
      </c>
      <c r="Y1" t="b">
        <f>Y10=Y11-Y12</f>
        <v>1</v>
      </c>
      <c r="Z1" t="b">
        <f t="shared" ref="Z1" si="8">Z10=Z11-Z12</f>
        <v>1</v>
      </c>
      <c r="AA1" t="b">
        <f>AA10=AA11-AA12</f>
        <v>1</v>
      </c>
      <c r="AB1" t="b">
        <f>AB10=AB11-AB12</f>
        <v>1</v>
      </c>
      <c r="AC1" t="b">
        <f t="shared" ref="AC1" si="9">AC10=AC11-AC12</f>
        <v>1</v>
      </c>
      <c r="AD1" t="b">
        <f>AD10=AD11-AD12</f>
        <v>1</v>
      </c>
      <c r="AE1" t="b">
        <f>AE10=AE11-AE12</f>
        <v>1</v>
      </c>
      <c r="AF1" t="b">
        <f t="shared" ref="AF1" si="10">AF10=AF11-AF12</f>
        <v>1</v>
      </c>
      <c r="AG1" t="b">
        <f>AG10=AG11-AG12</f>
        <v>1</v>
      </c>
      <c r="AH1" t="b">
        <f>AH10=AH11-AH12</f>
        <v>1</v>
      </c>
      <c r="AI1" t="b">
        <f t="shared" ref="AI1" si="11">AI10=AI11-AI12</f>
        <v>1</v>
      </c>
      <c r="AJ1" t="b">
        <f>AJ10=AJ11-AJ12</f>
        <v>1</v>
      </c>
      <c r="AK1" t="b">
        <f>AK10=AK11-AK12</f>
        <v>1</v>
      </c>
      <c r="AL1" t="b">
        <f t="shared" ref="AL1" si="12">AL10=AL11-AL12</f>
        <v>1</v>
      </c>
      <c r="AM1" t="b">
        <f>AM10=AM11-AM12</f>
        <v>1</v>
      </c>
      <c r="AN1" t="b">
        <f>AN10=AN11-AN12</f>
        <v>1</v>
      </c>
      <c r="AO1" t="b">
        <f t="shared" ref="AO1" si="13">AO10=AO11-AO12</f>
        <v>1</v>
      </c>
      <c r="AP1" t="b">
        <f>AP10=AP11-AP12</f>
        <v>1</v>
      </c>
      <c r="AQ1" t="b">
        <f>AQ10=AQ11-AQ12</f>
        <v>1</v>
      </c>
      <c r="AR1" t="b">
        <f t="shared" ref="AR1" si="14">AR10=AR11-AR12</f>
        <v>1</v>
      </c>
      <c r="AS1" t="b">
        <f>AS10=AS11-AS12</f>
        <v>1</v>
      </c>
      <c r="AT1" t="b">
        <f>AT10=AT11-AT12</f>
        <v>1</v>
      </c>
      <c r="AU1" t="b">
        <f t="shared" ref="AU1" si="15">AU10=AU11-AU12</f>
        <v>1</v>
      </c>
      <c r="AV1" t="b">
        <f>AV10=AV11-AV12</f>
        <v>1</v>
      </c>
      <c r="AW1" t="b">
        <f>AW10=AW11-AW12</f>
        <v>1</v>
      </c>
      <c r="AX1" t="b">
        <f t="shared" ref="AX1" si="16">AX10=AX11-AX12</f>
        <v>1</v>
      </c>
      <c r="AY1" t="b">
        <f>AY10=AY11-AY12</f>
        <v>1</v>
      </c>
      <c r="AZ1" t="b">
        <f>AZ10=AZ11-AZ12</f>
        <v>1</v>
      </c>
      <c r="BA1" t="b">
        <f t="shared" ref="BA1" si="17">BA10=BA11-BA12</f>
        <v>1</v>
      </c>
      <c r="BB1" t="b">
        <f>BB10=BB11-BB12</f>
        <v>1</v>
      </c>
      <c r="BC1" t="b">
        <f>BC10=BC11-BC12</f>
        <v>1</v>
      </c>
    </row>
    <row r="2" spans="1:59" ht="18.75" x14ac:dyDescent="0.2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 t="s">
        <v>18</v>
      </c>
    </row>
    <row r="3" spans="1:59" ht="18.75" x14ac:dyDescent="0.2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 t="s">
        <v>19</v>
      </c>
    </row>
    <row r="4" spans="1:59" x14ac:dyDescent="0.25">
      <c r="A4" s="293" t="s">
        <v>2</v>
      </c>
      <c r="B4" s="289">
        <v>45323</v>
      </c>
      <c r="C4" s="289"/>
      <c r="D4" s="289"/>
      <c r="E4" s="289">
        <v>45324</v>
      </c>
      <c r="F4" s="289"/>
      <c r="G4" s="289"/>
      <c r="H4" s="289">
        <v>45327</v>
      </c>
      <c r="I4" s="289"/>
      <c r="J4" s="289"/>
      <c r="K4" s="289">
        <v>45328</v>
      </c>
      <c r="L4" s="289"/>
      <c r="M4" s="289"/>
      <c r="N4" s="289">
        <v>45329</v>
      </c>
      <c r="O4" s="289"/>
      <c r="P4" s="289"/>
      <c r="Q4" s="289">
        <v>45334</v>
      </c>
      <c r="R4" s="289"/>
      <c r="S4" s="289"/>
      <c r="T4" s="289">
        <v>45335</v>
      </c>
      <c r="U4" s="289"/>
      <c r="V4" s="289"/>
      <c r="W4" s="289">
        <v>45337</v>
      </c>
      <c r="X4" s="289"/>
      <c r="Y4" s="289"/>
      <c r="Z4" s="289">
        <v>45338</v>
      </c>
      <c r="AA4" s="289"/>
      <c r="AB4" s="289"/>
      <c r="AC4" s="289">
        <v>45341</v>
      </c>
      <c r="AD4" s="289"/>
      <c r="AE4" s="289"/>
      <c r="AF4" s="289">
        <v>45342</v>
      </c>
      <c r="AG4" s="289"/>
      <c r="AH4" s="289"/>
      <c r="AI4" s="289">
        <v>45343</v>
      </c>
      <c r="AJ4" s="289"/>
      <c r="AK4" s="289"/>
      <c r="AL4" s="289">
        <v>45344</v>
      </c>
      <c r="AM4" s="289"/>
      <c r="AN4" s="289"/>
      <c r="AO4" s="289">
        <v>45345</v>
      </c>
      <c r="AP4" s="289"/>
      <c r="AQ4" s="289"/>
      <c r="AR4" s="289">
        <v>45348</v>
      </c>
      <c r="AS4" s="289"/>
      <c r="AT4" s="289"/>
      <c r="AU4" s="289">
        <v>45349</v>
      </c>
      <c r="AV4" s="289"/>
      <c r="AW4" s="289"/>
      <c r="AX4" s="289">
        <v>45350</v>
      </c>
      <c r="AY4" s="289"/>
      <c r="AZ4" s="289"/>
      <c r="BA4" s="289">
        <v>45351</v>
      </c>
      <c r="BB4" s="289"/>
      <c r="BC4" s="289"/>
      <c r="BD4" s="296" t="s">
        <v>20</v>
      </c>
    </row>
    <row r="5" spans="1:59" x14ac:dyDescent="0.25">
      <c r="A5" s="294"/>
      <c r="B5" s="83" t="s">
        <v>21</v>
      </c>
      <c r="C5" s="83" t="s">
        <v>22</v>
      </c>
      <c r="D5" s="83" t="s">
        <v>16</v>
      </c>
      <c r="E5" s="85" t="s">
        <v>21</v>
      </c>
      <c r="F5" s="85" t="s">
        <v>22</v>
      </c>
      <c r="G5" s="85" t="s">
        <v>16</v>
      </c>
      <c r="H5" s="87" t="s">
        <v>21</v>
      </c>
      <c r="I5" s="87" t="s">
        <v>22</v>
      </c>
      <c r="J5" s="87" t="s">
        <v>16</v>
      </c>
      <c r="K5" s="89" t="s">
        <v>21</v>
      </c>
      <c r="L5" s="89" t="s">
        <v>22</v>
      </c>
      <c r="M5" s="89" t="s">
        <v>16</v>
      </c>
      <c r="N5" s="91" t="s">
        <v>21</v>
      </c>
      <c r="O5" s="91" t="s">
        <v>22</v>
      </c>
      <c r="P5" s="91" t="s">
        <v>16</v>
      </c>
      <c r="Q5" s="93" t="s">
        <v>21</v>
      </c>
      <c r="R5" s="93" t="s">
        <v>22</v>
      </c>
      <c r="S5" s="93" t="s">
        <v>16</v>
      </c>
      <c r="T5" s="95" t="s">
        <v>21</v>
      </c>
      <c r="U5" s="95" t="s">
        <v>22</v>
      </c>
      <c r="V5" s="95" t="s">
        <v>16</v>
      </c>
      <c r="W5" s="81" t="s">
        <v>21</v>
      </c>
      <c r="X5" s="81" t="s">
        <v>22</v>
      </c>
      <c r="Y5" s="81" t="s">
        <v>16</v>
      </c>
      <c r="Z5" s="97" t="s">
        <v>21</v>
      </c>
      <c r="AA5" s="97" t="s">
        <v>22</v>
      </c>
      <c r="AB5" s="97" t="s">
        <v>16</v>
      </c>
      <c r="AC5" s="101" t="s">
        <v>21</v>
      </c>
      <c r="AD5" s="101" t="s">
        <v>22</v>
      </c>
      <c r="AE5" s="101" t="s">
        <v>16</v>
      </c>
      <c r="AF5" s="103" t="s">
        <v>21</v>
      </c>
      <c r="AG5" s="103" t="s">
        <v>22</v>
      </c>
      <c r="AH5" s="103" t="s">
        <v>16</v>
      </c>
      <c r="AI5" s="105" t="s">
        <v>21</v>
      </c>
      <c r="AJ5" s="105" t="s">
        <v>22</v>
      </c>
      <c r="AK5" s="105" t="s">
        <v>16</v>
      </c>
      <c r="AL5" s="107" t="s">
        <v>21</v>
      </c>
      <c r="AM5" s="107" t="s">
        <v>22</v>
      </c>
      <c r="AN5" s="107" t="s">
        <v>16</v>
      </c>
      <c r="AO5" s="109" t="s">
        <v>21</v>
      </c>
      <c r="AP5" s="109" t="s">
        <v>22</v>
      </c>
      <c r="AQ5" s="109" t="s">
        <v>16</v>
      </c>
      <c r="AR5" s="111" t="s">
        <v>21</v>
      </c>
      <c r="AS5" s="111" t="s">
        <v>22</v>
      </c>
      <c r="AT5" s="111" t="s">
        <v>16</v>
      </c>
      <c r="AU5" s="113" t="s">
        <v>21</v>
      </c>
      <c r="AV5" s="113" t="s">
        <v>22</v>
      </c>
      <c r="AW5" s="113" t="s">
        <v>16</v>
      </c>
      <c r="AX5" s="115" t="s">
        <v>21</v>
      </c>
      <c r="AY5" s="115" t="s">
        <v>22</v>
      </c>
      <c r="AZ5" s="115" t="s">
        <v>16</v>
      </c>
      <c r="BA5" s="99" t="s">
        <v>21</v>
      </c>
      <c r="BB5" s="99" t="s">
        <v>22</v>
      </c>
      <c r="BC5" s="99" t="s">
        <v>16</v>
      </c>
      <c r="BD5" s="296"/>
    </row>
    <row r="6" spans="1:59" x14ac:dyDescent="0.25">
      <c r="A6" s="19" t="s">
        <v>3</v>
      </c>
      <c r="B6" s="29">
        <f>SUM(B7:B8)</f>
        <v>1241.286777</v>
      </c>
      <c r="C6" s="29">
        <f>SUM(C7:C8)</f>
        <v>322.261033</v>
      </c>
      <c r="D6" s="29">
        <f>B6+C6</f>
        <v>1563.54781</v>
      </c>
      <c r="E6" s="29">
        <f>SUM(E7:E8)</f>
        <v>1221.1045689999999</v>
      </c>
      <c r="F6" s="29">
        <f>SUM(F7:F8)</f>
        <v>322.227892</v>
      </c>
      <c r="G6" s="29">
        <f>E6+F6</f>
        <v>1543.332461</v>
      </c>
      <c r="H6" s="29">
        <f>SUM(H7:H8)</f>
        <v>1208.819608</v>
      </c>
      <c r="I6" s="29">
        <f>SUM(I7:I8)</f>
        <v>320.92361799999998</v>
      </c>
      <c r="J6" s="29">
        <f>H6+I6</f>
        <v>1529.743226</v>
      </c>
      <c r="K6" s="29">
        <f>SUM(K7:K8)</f>
        <v>1199.9343820000001</v>
      </c>
      <c r="L6" s="29">
        <f>SUM(L7:L8)</f>
        <v>320.58706699999999</v>
      </c>
      <c r="M6" s="29">
        <f>K6+L6</f>
        <v>1520.5214490000001</v>
      </c>
      <c r="N6" s="29">
        <f>SUM(N7:N8)</f>
        <v>1189.0897279999999</v>
      </c>
      <c r="O6" s="29">
        <f>SUM(O7:O8)</f>
        <v>326.21519699999999</v>
      </c>
      <c r="P6" s="29">
        <f>N6+O6</f>
        <v>1515.3049249999999</v>
      </c>
      <c r="Q6" s="29">
        <f>SUM(Q7:Q8)</f>
        <v>1145.01315</v>
      </c>
      <c r="R6" s="29">
        <f>SUM(R7:R8)</f>
        <v>325.986604</v>
      </c>
      <c r="S6" s="29">
        <f>Q6+R6</f>
        <v>1470.9997539999999</v>
      </c>
      <c r="T6" s="29">
        <f>SUM(T7:T8)</f>
        <v>1149.1138100000001</v>
      </c>
      <c r="U6" s="29">
        <f>SUM(U7:U8)</f>
        <v>325.87839100000002</v>
      </c>
      <c r="V6" s="29">
        <f>T6+U6</f>
        <v>1474.992201</v>
      </c>
      <c r="W6" s="29">
        <f>SUM(W7:W8)</f>
        <v>1162.8383869999998</v>
      </c>
      <c r="X6" s="29">
        <f>SUM(X7:X8)</f>
        <v>327.902601</v>
      </c>
      <c r="Y6" s="29">
        <f>W6+X6</f>
        <v>1490.7409879999998</v>
      </c>
      <c r="Z6" s="29">
        <f>SUM(Z7:Z8)</f>
        <v>1168.0100709999999</v>
      </c>
      <c r="AA6" s="29">
        <f>SUM(AA7:AA8)</f>
        <v>327.79720999999995</v>
      </c>
      <c r="AB6" s="29">
        <f>Z6+AA6</f>
        <v>1495.8072809999999</v>
      </c>
      <c r="AC6" s="29">
        <f>SUM(AC7:AC8)</f>
        <v>1159.1624280000001</v>
      </c>
      <c r="AD6" s="29">
        <f>SUM(AD7:AD8)</f>
        <v>326.00352300000003</v>
      </c>
      <c r="AE6" s="29">
        <f>AC6+AD6</f>
        <v>1485.1659510000002</v>
      </c>
      <c r="AF6" s="29">
        <f>SUM(AF7:AF8)</f>
        <v>1154.5273670000001</v>
      </c>
      <c r="AG6" s="29">
        <f>SUM(AG7:AG8)</f>
        <v>326.074792</v>
      </c>
      <c r="AH6" s="29">
        <f>AF6+AG6</f>
        <v>1480.602159</v>
      </c>
      <c r="AI6" s="29">
        <f>SUM(AI7:AI8)</f>
        <v>1145.7088590000001</v>
      </c>
      <c r="AJ6" s="29">
        <f>SUM(AJ7:AJ8)</f>
        <v>322.728452</v>
      </c>
      <c r="AK6" s="29">
        <f>AI6+AJ6</f>
        <v>1468.4373110000001</v>
      </c>
      <c r="AL6" s="29">
        <f>SUM(AL7:AL8)</f>
        <v>1134.2628360000001</v>
      </c>
      <c r="AM6" s="29">
        <f>SUM(AM7:AM8)</f>
        <v>326.477958</v>
      </c>
      <c r="AN6" s="29">
        <f>AL6+AM6</f>
        <v>1460.7407940000001</v>
      </c>
      <c r="AO6" s="29">
        <f>SUM(AO7:AO8)</f>
        <v>1121.1776559999998</v>
      </c>
      <c r="AP6" s="29">
        <f>SUM(AP7:AP8)</f>
        <v>326.33796100000001</v>
      </c>
      <c r="AQ6" s="29">
        <f>AO6+AP6</f>
        <v>1447.5156169999998</v>
      </c>
      <c r="AR6" s="29">
        <f>SUM(AR7:AR8)</f>
        <v>1117.2414980000001</v>
      </c>
      <c r="AS6" s="29">
        <f>SUM(AS7:AS8)</f>
        <v>325.89361600000001</v>
      </c>
      <c r="AT6" s="29">
        <f>AR6+AS6</f>
        <v>1443.1351140000002</v>
      </c>
      <c r="AU6" s="29">
        <f>SUM(AU7:AU8)</f>
        <v>1119.6801910000001</v>
      </c>
      <c r="AV6" s="29">
        <f>SUM(AV7:AV8)</f>
        <v>325.89525700000002</v>
      </c>
      <c r="AW6" s="29">
        <f>AU6+AV6</f>
        <v>1445.5754480000001</v>
      </c>
      <c r="AX6" s="29">
        <f>SUM(AX7:AX8)</f>
        <v>1126.0832089999999</v>
      </c>
      <c r="AY6" s="29">
        <f>SUM(AY7:AY8)</f>
        <v>327.167259</v>
      </c>
      <c r="AZ6" s="29">
        <f>AX6+AY6</f>
        <v>1453.250468</v>
      </c>
      <c r="BA6" s="29">
        <f>SUM(BA7:BA8)</f>
        <v>1151.2722139999998</v>
      </c>
      <c r="BB6" s="29">
        <f>SUM(BB7:BB8)</f>
        <v>326.98056800000001</v>
      </c>
      <c r="BC6" s="29">
        <f>BA6+BB6</f>
        <v>1478.2527819999998</v>
      </c>
      <c r="BD6" s="1" t="s">
        <v>3</v>
      </c>
    </row>
    <row r="7" spans="1:59" x14ac:dyDescent="0.25">
      <c r="A7" s="20" t="s">
        <v>4</v>
      </c>
      <c r="B7" s="30">
        <v>1241.286777</v>
      </c>
      <c r="C7" s="30">
        <v>230.030418</v>
      </c>
      <c r="D7" s="30">
        <f>B7+C7</f>
        <v>1471.3171950000001</v>
      </c>
      <c r="E7" s="30">
        <v>1221.1045689999999</v>
      </c>
      <c r="F7" s="30">
        <v>229.97967700000001</v>
      </c>
      <c r="G7" s="30">
        <f>E7+F7</f>
        <v>1451.0842459999999</v>
      </c>
      <c r="H7" s="30">
        <v>1208.819608</v>
      </c>
      <c r="I7" s="30">
        <v>228.99535299999999</v>
      </c>
      <c r="J7" s="30">
        <f>H7+I7</f>
        <v>1437.814961</v>
      </c>
      <c r="K7" s="30">
        <v>1199.9343820000001</v>
      </c>
      <c r="L7" s="30">
        <v>228.87522000000001</v>
      </c>
      <c r="M7" s="30">
        <f>K7+L7</f>
        <v>1428.8096020000003</v>
      </c>
      <c r="N7" s="30">
        <v>1189.0897279999999</v>
      </c>
      <c r="O7" s="30">
        <v>234.024057</v>
      </c>
      <c r="P7" s="30">
        <f>N7+O7</f>
        <v>1423.113785</v>
      </c>
      <c r="Q7" s="30">
        <v>1145.01315</v>
      </c>
      <c r="R7" s="30">
        <v>233.81466399999999</v>
      </c>
      <c r="S7" s="30">
        <f>Q7+R7</f>
        <v>1378.827814</v>
      </c>
      <c r="T7" s="30">
        <v>1149.1138100000001</v>
      </c>
      <c r="U7" s="30">
        <v>233.73061100000001</v>
      </c>
      <c r="V7" s="30">
        <f>T7+U7</f>
        <v>1382.844421</v>
      </c>
      <c r="W7" s="30">
        <v>1162.8383869999998</v>
      </c>
      <c r="X7" s="30">
        <v>236.17563899999999</v>
      </c>
      <c r="Y7" s="30">
        <f>W7+X7</f>
        <v>1399.0140259999998</v>
      </c>
      <c r="Z7" s="30">
        <v>1168.0100709999999</v>
      </c>
      <c r="AA7" s="30">
        <v>236.08149799999998</v>
      </c>
      <c r="AB7" s="30">
        <f>Z7+AA7</f>
        <v>1404.0915689999999</v>
      </c>
      <c r="AC7" s="30">
        <v>1159.1624280000001</v>
      </c>
      <c r="AD7" s="30">
        <v>234.28676100000001</v>
      </c>
      <c r="AE7" s="30">
        <f>AC7+AD7</f>
        <v>1393.4491890000002</v>
      </c>
      <c r="AF7" s="30">
        <v>1154.5273670000001</v>
      </c>
      <c r="AG7" s="30">
        <v>234.37763000000001</v>
      </c>
      <c r="AH7" s="30">
        <f>AF7+AG7</f>
        <v>1388.9049970000001</v>
      </c>
      <c r="AI7" s="30">
        <v>1145.7088590000001</v>
      </c>
      <c r="AJ7" s="30">
        <v>230.99404000000001</v>
      </c>
      <c r="AK7" s="30">
        <f>AI7+AJ7</f>
        <v>1376.7028990000001</v>
      </c>
      <c r="AL7" s="30">
        <v>1134.2628360000001</v>
      </c>
      <c r="AM7" s="30">
        <v>233.45309599999999</v>
      </c>
      <c r="AN7" s="30">
        <f>AL7+AM7</f>
        <v>1367.7159320000001</v>
      </c>
      <c r="AO7" s="30">
        <v>1121.1776559999998</v>
      </c>
      <c r="AP7" s="30">
        <v>233.252713</v>
      </c>
      <c r="AQ7" s="30">
        <f>AO7+AP7</f>
        <v>1354.4303689999999</v>
      </c>
      <c r="AR7" s="30">
        <v>1117.2414980000001</v>
      </c>
      <c r="AS7" s="30">
        <v>232.76801800000001</v>
      </c>
      <c r="AT7" s="30">
        <f>AR7+AS7</f>
        <v>1350.0095160000001</v>
      </c>
      <c r="AU7" s="30">
        <v>1119.6801910000001</v>
      </c>
      <c r="AV7" s="30">
        <v>232.915009</v>
      </c>
      <c r="AW7" s="30">
        <f>AU7+AV7</f>
        <v>1352.5952000000002</v>
      </c>
      <c r="AX7" s="30">
        <v>1126.0832089999999</v>
      </c>
      <c r="AY7" s="30">
        <v>234.40221100000002</v>
      </c>
      <c r="AZ7" s="30">
        <f>AX7+AY7</f>
        <v>1360.48542</v>
      </c>
      <c r="BA7" s="30">
        <v>1151.2722139999998</v>
      </c>
      <c r="BB7" s="30">
        <v>234.32667000000001</v>
      </c>
      <c r="BC7" s="30">
        <f>BA7+BB7</f>
        <v>1385.5988839999998</v>
      </c>
      <c r="BD7" s="2" t="s">
        <v>23</v>
      </c>
    </row>
    <row r="8" spans="1:59" x14ac:dyDescent="0.25">
      <c r="A8" s="18" t="s">
        <v>5</v>
      </c>
      <c r="B8" s="31">
        <v>0</v>
      </c>
      <c r="C8" s="32">
        <v>92.230615</v>
      </c>
      <c r="D8" s="33">
        <f>B8+C8</f>
        <v>92.230615</v>
      </c>
      <c r="E8" s="31">
        <v>0</v>
      </c>
      <c r="F8" s="32">
        <v>92.248215000000002</v>
      </c>
      <c r="G8" s="33">
        <f>E8+F8</f>
        <v>92.248215000000002</v>
      </c>
      <c r="H8" s="31">
        <v>0</v>
      </c>
      <c r="I8" s="32">
        <v>91.928264999999996</v>
      </c>
      <c r="J8" s="33">
        <f>H8+I8</f>
        <v>91.928264999999996</v>
      </c>
      <c r="K8" s="31">
        <v>0</v>
      </c>
      <c r="L8" s="32">
        <v>91.711846999999992</v>
      </c>
      <c r="M8" s="33">
        <f>K8+L8</f>
        <v>91.711846999999992</v>
      </c>
      <c r="N8" s="31">
        <v>0</v>
      </c>
      <c r="O8" s="32">
        <v>92.191140000000004</v>
      </c>
      <c r="P8" s="33">
        <f>N8+O8</f>
        <v>92.191140000000004</v>
      </c>
      <c r="Q8" s="31">
        <v>0</v>
      </c>
      <c r="R8" s="32">
        <v>92.171940000000006</v>
      </c>
      <c r="S8" s="33">
        <f>Q8+R8</f>
        <v>92.171940000000006</v>
      </c>
      <c r="T8" s="31">
        <v>0</v>
      </c>
      <c r="U8" s="32">
        <v>92.147779999999997</v>
      </c>
      <c r="V8" s="33">
        <f>T8+U8</f>
        <v>92.147779999999997</v>
      </c>
      <c r="W8" s="31">
        <v>0</v>
      </c>
      <c r="X8" s="32">
        <v>91.726962</v>
      </c>
      <c r="Y8" s="33">
        <f>W8+X8</f>
        <v>91.726962</v>
      </c>
      <c r="Z8" s="31">
        <v>0</v>
      </c>
      <c r="AA8" s="32">
        <v>91.715711999999996</v>
      </c>
      <c r="AB8" s="33">
        <f>Z8+AA8</f>
        <v>91.715711999999996</v>
      </c>
      <c r="AC8" s="31">
        <v>0</v>
      </c>
      <c r="AD8" s="32">
        <v>91.716762000000003</v>
      </c>
      <c r="AE8" s="33">
        <f>AC8+AD8</f>
        <v>91.716762000000003</v>
      </c>
      <c r="AF8" s="31">
        <v>0</v>
      </c>
      <c r="AG8" s="32">
        <v>91.697161999999992</v>
      </c>
      <c r="AH8" s="33">
        <f>AF8+AG8</f>
        <v>91.697161999999992</v>
      </c>
      <c r="AI8" s="31">
        <v>0</v>
      </c>
      <c r="AJ8" s="32">
        <v>91.734411999999992</v>
      </c>
      <c r="AK8" s="33">
        <f>AI8+AJ8</f>
        <v>91.734411999999992</v>
      </c>
      <c r="AL8" s="31">
        <v>0</v>
      </c>
      <c r="AM8" s="32">
        <v>93.024861999999999</v>
      </c>
      <c r="AN8" s="33">
        <f>AL8+AM8</f>
        <v>93.024861999999999</v>
      </c>
      <c r="AO8" s="31">
        <v>0</v>
      </c>
      <c r="AP8" s="32">
        <v>93.085248000000007</v>
      </c>
      <c r="AQ8" s="33">
        <f>AO8+AP8</f>
        <v>93.085248000000007</v>
      </c>
      <c r="AR8" s="31">
        <v>0</v>
      </c>
      <c r="AS8" s="32">
        <v>93.125597999999997</v>
      </c>
      <c r="AT8" s="33">
        <f>AR8+AS8</f>
        <v>93.125597999999997</v>
      </c>
      <c r="AU8" s="31">
        <v>0</v>
      </c>
      <c r="AV8" s="32">
        <v>92.980248000000003</v>
      </c>
      <c r="AW8" s="33">
        <f>AU8+AV8</f>
        <v>92.980248000000003</v>
      </c>
      <c r="AX8" s="31">
        <v>0</v>
      </c>
      <c r="AY8" s="32">
        <v>92.765047999999993</v>
      </c>
      <c r="AZ8" s="33">
        <f>AX8+AY8</f>
        <v>92.765047999999993</v>
      </c>
      <c r="BA8" s="31">
        <v>0</v>
      </c>
      <c r="BB8" s="32">
        <v>92.653897999999998</v>
      </c>
      <c r="BC8" s="33">
        <f>BA8+BB8</f>
        <v>92.653897999999998</v>
      </c>
      <c r="BD8" s="3" t="s">
        <v>24</v>
      </c>
    </row>
    <row r="9" spans="1:59" x14ac:dyDescent="0.25">
      <c r="A9" s="21" t="s">
        <v>6</v>
      </c>
      <c r="B9" s="29">
        <f>B10</f>
        <v>956.15488800000003</v>
      </c>
      <c r="C9" s="29">
        <f>C10</f>
        <v>124.09895200000001</v>
      </c>
      <c r="D9" s="29">
        <f>B9+C9</f>
        <v>1080.2538400000001</v>
      </c>
      <c r="E9" s="29">
        <f>E10</f>
        <v>974.37288799999999</v>
      </c>
      <c r="F9" s="29">
        <f>F10</f>
        <v>124.09895200000001</v>
      </c>
      <c r="G9" s="29">
        <f>E9+F9</f>
        <v>1098.4718399999999</v>
      </c>
      <c r="H9" s="29">
        <f>H10</f>
        <v>986.06138799999997</v>
      </c>
      <c r="I9" s="29">
        <f>I10</f>
        <v>125.34595200000001</v>
      </c>
      <c r="J9" s="29">
        <f>H9+I9</f>
        <v>1111.40734</v>
      </c>
      <c r="K9" s="29">
        <f>K10</f>
        <v>997.65338799999995</v>
      </c>
      <c r="L9" s="29">
        <f>L10</f>
        <v>125.34595200000001</v>
      </c>
      <c r="M9" s="29">
        <f>K9+L9</f>
        <v>1122.9993399999998</v>
      </c>
      <c r="N9" s="29">
        <f>N10</f>
        <v>1007.349388</v>
      </c>
      <c r="O9" s="29">
        <f>O10</f>
        <v>128.12095200000002</v>
      </c>
      <c r="P9" s="29">
        <f>N9+O9</f>
        <v>1135.4703400000001</v>
      </c>
      <c r="Q9" s="29">
        <f>Q10</f>
        <v>1055.7053880000001</v>
      </c>
      <c r="R9" s="29">
        <f>R10</f>
        <v>128.40595200000001</v>
      </c>
      <c r="S9" s="29">
        <f>Q9+R9</f>
        <v>1184.1113400000002</v>
      </c>
      <c r="T9" s="29">
        <f>T10</f>
        <v>1052.893388</v>
      </c>
      <c r="U9" s="29">
        <f>U10</f>
        <v>128.40595200000001</v>
      </c>
      <c r="V9" s="29">
        <f>T9+U9</f>
        <v>1181.29934</v>
      </c>
      <c r="W9" s="29">
        <f>W10</f>
        <v>1044.081506</v>
      </c>
      <c r="X9" s="29">
        <f>X10</f>
        <v>124.28777000000001</v>
      </c>
      <c r="Y9" s="29">
        <f>W9+X9</f>
        <v>1168.3692759999999</v>
      </c>
      <c r="Z9" s="29">
        <f>Z10</f>
        <v>1039.640506</v>
      </c>
      <c r="AA9" s="29">
        <f>AA10</f>
        <v>124.28777000000001</v>
      </c>
      <c r="AB9" s="29">
        <f>Z9+AA9</f>
        <v>1163.9282759999999</v>
      </c>
      <c r="AC9" s="29">
        <f>AC10</f>
        <v>1048.5945059999999</v>
      </c>
      <c r="AD9" s="29">
        <f>AD10</f>
        <v>125.88777</v>
      </c>
      <c r="AE9" s="29">
        <f>AC9+AD9</f>
        <v>1174.482276</v>
      </c>
      <c r="AF9" s="29">
        <f>AF10</f>
        <v>1055.447506</v>
      </c>
      <c r="AG9" s="29">
        <f>AG10</f>
        <v>125.88777</v>
      </c>
      <c r="AH9" s="29">
        <f>AF9+AG9</f>
        <v>1181.335276</v>
      </c>
      <c r="AI9" s="29">
        <f>AI10</f>
        <v>1062.3475060000001</v>
      </c>
      <c r="AJ9" s="29">
        <f>AJ10</f>
        <v>128.83777000000001</v>
      </c>
      <c r="AK9" s="29">
        <f>AI9+AJ9</f>
        <v>1191.1852760000002</v>
      </c>
      <c r="AL9" s="29">
        <f>AL10</f>
        <v>1073.158506</v>
      </c>
      <c r="AM9" s="29">
        <f>AM10</f>
        <v>132.39776999999998</v>
      </c>
      <c r="AN9" s="29">
        <f>AL9+AM9</f>
        <v>1205.556276</v>
      </c>
      <c r="AO9" s="29">
        <f>AO10</f>
        <v>1085.4585059999999</v>
      </c>
      <c r="AP9" s="29">
        <f>AP10</f>
        <v>132.39776999999998</v>
      </c>
      <c r="AQ9" s="29">
        <f>AO9+AP9</f>
        <v>1217.856276</v>
      </c>
      <c r="AR9" s="29">
        <f>AR10</f>
        <v>1088.9695059999999</v>
      </c>
      <c r="AS9" s="29">
        <f>AS10</f>
        <v>132.84777</v>
      </c>
      <c r="AT9" s="29">
        <f>AR9+AS9</f>
        <v>1221.817276</v>
      </c>
      <c r="AU9" s="29">
        <f>AU10</f>
        <v>1086.771506</v>
      </c>
      <c r="AV9" s="29">
        <f>AV10</f>
        <v>132.84777</v>
      </c>
      <c r="AW9" s="29">
        <f>AU9+AV9</f>
        <v>1219.6192760000001</v>
      </c>
      <c r="AX9" s="29">
        <f>AX10</f>
        <v>1080.4035060000001</v>
      </c>
      <c r="AY9" s="29">
        <f>AY10</f>
        <v>131.69776999999999</v>
      </c>
      <c r="AZ9" s="29">
        <f>AX9+AY9</f>
        <v>1212.1012760000001</v>
      </c>
      <c r="BA9" s="29">
        <f>BA10</f>
        <v>1068.441319</v>
      </c>
      <c r="BB9" s="29">
        <f>BB10</f>
        <v>131.69776999999999</v>
      </c>
      <c r="BC9" s="29">
        <f>BA9+BB9</f>
        <v>1200.139089</v>
      </c>
      <c r="BD9" s="4" t="s">
        <v>25</v>
      </c>
    </row>
    <row r="10" spans="1:59" ht="45" x14ac:dyDescent="0.25">
      <c r="A10" s="22" t="s">
        <v>7</v>
      </c>
      <c r="B10" s="34">
        <v>956.15488800000003</v>
      </c>
      <c r="C10" s="34">
        <v>124.09895200000001</v>
      </c>
      <c r="D10" s="34">
        <f>B10+C10</f>
        <v>1080.2538400000001</v>
      </c>
      <c r="E10" s="34">
        <v>974.37288799999999</v>
      </c>
      <c r="F10" s="34">
        <v>124.09895200000001</v>
      </c>
      <c r="G10" s="34">
        <f>E10+F10</f>
        <v>1098.4718399999999</v>
      </c>
      <c r="H10" s="34">
        <v>986.06138799999997</v>
      </c>
      <c r="I10" s="34">
        <v>125.34595200000001</v>
      </c>
      <c r="J10" s="34">
        <f>H10+I10</f>
        <v>1111.40734</v>
      </c>
      <c r="K10" s="34">
        <v>997.65338799999995</v>
      </c>
      <c r="L10" s="34">
        <v>125.34595200000001</v>
      </c>
      <c r="M10" s="34">
        <f>K10+L10</f>
        <v>1122.9993399999998</v>
      </c>
      <c r="N10" s="34">
        <v>1007.349388</v>
      </c>
      <c r="O10" s="34">
        <v>128.12095200000002</v>
      </c>
      <c r="P10" s="34">
        <f>N10+O10</f>
        <v>1135.4703400000001</v>
      </c>
      <c r="Q10" s="34">
        <v>1055.7053880000001</v>
      </c>
      <c r="R10" s="34">
        <v>128.40595200000001</v>
      </c>
      <c r="S10" s="34">
        <f>Q10+R10</f>
        <v>1184.1113400000002</v>
      </c>
      <c r="T10" s="34">
        <v>1052.893388</v>
      </c>
      <c r="U10" s="34">
        <v>128.40595200000001</v>
      </c>
      <c r="V10" s="34">
        <f>T10+U10</f>
        <v>1181.29934</v>
      </c>
      <c r="W10" s="34">
        <v>1044.081506</v>
      </c>
      <c r="X10" s="34">
        <v>124.28777000000001</v>
      </c>
      <c r="Y10" s="34">
        <f>W10+X10</f>
        <v>1168.3692759999999</v>
      </c>
      <c r="Z10" s="34">
        <v>1039.640506</v>
      </c>
      <c r="AA10" s="34">
        <v>124.28777000000001</v>
      </c>
      <c r="AB10" s="34">
        <f>Z10+AA10</f>
        <v>1163.9282759999999</v>
      </c>
      <c r="AC10" s="34">
        <v>1048.5945059999999</v>
      </c>
      <c r="AD10" s="34">
        <v>125.88777</v>
      </c>
      <c r="AE10" s="34">
        <f>AC10+AD10</f>
        <v>1174.482276</v>
      </c>
      <c r="AF10" s="34">
        <v>1055.447506</v>
      </c>
      <c r="AG10" s="34">
        <v>125.88777</v>
      </c>
      <c r="AH10" s="34">
        <f>AF10+AG10</f>
        <v>1181.335276</v>
      </c>
      <c r="AI10" s="34">
        <v>1062.3475060000001</v>
      </c>
      <c r="AJ10" s="34">
        <v>128.83777000000001</v>
      </c>
      <c r="AK10" s="34">
        <f>AI10+AJ10</f>
        <v>1191.1852760000002</v>
      </c>
      <c r="AL10" s="34">
        <v>1073.158506</v>
      </c>
      <c r="AM10" s="34">
        <v>132.39776999999998</v>
      </c>
      <c r="AN10" s="34">
        <f>AL10+AM10</f>
        <v>1205.556276</v>
      </c>
      <c r="AO10" s="34">
        <v>1085.4585059999999</v>
      </c>
      <c r="AP10" s="34">
        <v>132.39776999999998</v>
      </c>
      <c r="AQ10" s="34">
        <f>AO10+AP10</f>
        <v>1217.856276</v>
      </c>
      <c r="AR10" s="34">
        <v>1088.9695059999999</v>
      </c>
      <c r="AS10" s="34">
        <v>132.84777</v>
      </c>
      <c r="AT10" s="34">
        <f>AR10+AS10</f>
        <v>1221.817276</v>
      </c>
      <c r="AU10" s="34">
        <v>1086.771506</v>
      </c>
      <c r="AV10" s="34">
        <v>132.84777</v>
      </c>
      <c r="AW10" s="34">
        <f>AU10+AV10</f>
        <v>1219.6192760000001</v>
      </c>
      <c r="AX10" s="34">
        <v>1080.4035060000001</v>
      </c>
      <c r="AY10" s="34">
        <v>131.69776999999999</v>
      </c>
      <c r="AZ10" s="34">
        <f>AX10+AY10</f>
        <v>1212.1012760000001</v>
      </c>
      <c r="BA10" s="34">
        <v>1068.441319</v>
      </c>
      <c r="BB10" s="34">
        <v>131.69776999999999</v>
      </c>
      <c r="BC10" s="34">
        <f>BA10+BB10</f>
        <v>1200.139089</v>
      </c>
      <c r="BD10" s="5" t="s">
        <v>26</v>
      </c>
      <c r="BF10" s="51"/>
      <c r="BG10" s="51"/>
    </row>
    <row r="11" spans="1:59" x14ac:dyDescent="0.25">
      <c r="A11" s="23" t="s">
        <v>8</v>
      </c>
      <c r="B11" s="35">
        <v>1250.180897</v>
      </c>
      <c r="C11" s="35">
        <v>123.048952</v>
      </c>
      <c r="D11" s="35">
        <f>SUM(B11:C11)</f>
        <v>1373.2298490000001</v>
      </c>
      <c r="E11" s="35">
        <v>1250.180897</v>
      </c>
      <c r="F11" s="35">
        <v>123.048952</v>
      </c>
      <c r="G11" s="35">
        <f>SUM(E11:F11)</f>
        <v>1373.2298490000001</v>
      </c>
      <c r="H11" s="35">
        <v>1252.035897</v>
      </c>
      <c r="I11" s="35">
        <v>123.208952</v>
      </c>
      <c r="J11" s="35">
        <f>SUM(H11:I11)</f>
        <v>1375.2448489999999</v>
      </c>
      <c r="K11" s="35">
        <v>1253.2508969999999</v>
      </c>
      <c r="L11" s="35">
        <v>123.208952</v>
      </c>
      <c r="M11" s="35">
        <f>SUM(K11:L11)</f>
        <v>1376.4598489999998</v>
      </c>
      <c r="N11" s="35">
        <v>1255.2508969999999</v>
      </c>
      <c r="O11" s="35">
        <v>123.283952</v>
      </c>
      <c r="P11" s="35">
        <f>SUM(N11:O11)</f>
        <v>1378.5348489999999</v>
      </c>
      <c r="Q11" s="35">
        <v>1258.235897</v>
      </c>
      <c r="R11" s="35">
        <v>123.283952</v>
      </c>
      <c r="S11" s="35">
        <f>SUM(Q11:R11)</f>
        <v>1381.519849</v>
      </c>
      <c r="T11" s="35">
        <v>1259.4408969999999</v>
      </c>
      <c r="U11" s="35">
        <v>123.283952</v>
      </c>
      <c r="V11" s="35">
        <f>SUM(T11:U11)</f>
        <v>1382.7248489999999</v>
      </c>
      <c r="W11" s="35">
        <v>1260.992015</v>
      </c>
      <c r="X11" s="35">
        <v>122.91576999999999</v>
      </c>
      <c r="Y11" s="35">
        <f>SUM(W11:X11)</f>
        <v>1383.9077850000001</v>
      </c>
      <c r="Z11" s="35">
        <v>1261.492015</v>
      </c>
      <c r="AA11" s="35">
        <v>122.91576999999999</v>
      </c>
      <c r="AB11" s="35">
        <f>SUM(Z11:AA11)</f>
        <v>1384.4077850000001</v>
      </c>
      <c r="AC11" s="35">
        <v>1263.792015</v>
      </c>
      <c r="AD11" s="35">
        <v>122.91576999999999</v>
      </c>
      <c r="AE11" s="35">
        <f>SUM(AC11:AD11)</f>
        <v>1386.7077850000001</v>
      </c>
      <c r="AF11" s="35">
        <v>1266.3620149999999</v>
      </c>
      <c r="AG11" s="35">
        <v>122.91576999999999</v>
      </c>
      <c r="AH11" s="35">
        <f>SUM(AF11:AG11)</f>
        <v>1389.277785</v>
      </c>
      <c r="AI11" s="35">
        <v>1267.492015</v>
      </c>
      <c r="AJ11" s="35">
        <v>122.91576999999999</v>
      </c>
      <c r="AK11" s="35">
        <f>SUM(AI11:AJ11)</f>
        <v>1390.4077850000001</v>
      </c>
      <c r="AL11" s="35">
        <v>1270.492015</v>
      </c>
      <c r="AM11" s="35">
        <v>126.47577</v>
      </c>
      <c r="AN11" s="35">
        <f>SUM(AL11:AM11)</f>
        <v>1396.967785</v>
      </c>
      <c r="AO11" s="35">
        <v>1270.8820149999999</v>
      </c>
      <c r="AP11" s="35">
        <v>126.47577</v>
      </c>
      <c r="AQ11" s="35">
        <f>SUM(AO11:AP11)</f>
        <v>1397.3577849999999</v>
      </c>
      <c r="AR11" s="35">
        <v>1272.1220149999999</v>
      </c>
      <c r="AS11" s="35">
        <v>126.47577</v>
      </c>
      <c r="AT11" s="35">
        <f>SUM(AR11:AS11)</f>
        <v>1398.5977849999999</v>
      </c>
      <c r="AU11" s="35">
        <v>1273.3270150000001</v>
      </c>
      <c r="AV11" s="35">
        <v>126.47577</v>
      </c>
      <c r="AW11" s="35">
        <f>SUM(AU11:AV11)</f>
        <v>1399.8027850000001</v>
      </c>
      <c r="AX11" s="35">
        <v>1274.5570150000001</v>
      </c>
      <c r="AY11" s="35">
        <v>127.27576999999999</v>
      </c>
      <c r="AZ11" s="35">
        <f>SUM(AX11:AY11)</f>
        <v>1401.8327850000001</v>
      </c>
      <c r="BA11" s="35">
        <v>1276.535828</v>
      </c>
      <c r="BB11" s="35">
        <v>127.27576999999999</v>
      </c>
      <c r="BC11" s="35">
        <f>SUM(BA11:BB11)</f>
        <v>1403.811598</v>
      </c>
      <c r="BD11" s="6" t="s">
        <v>8</v>
      </c>
    </row>
    <row r="12" spans="1:59" x14ac:dyDescent="0.25">
      <c r="A12" s="24" t="s">
        <v>9</v>
      </c>
      <c r="B12" s="36">
        <v>294.02600899999999</v>
      </c>
      <c r="C12" s="36">
        <v>-1.05</v>
      </c>
      <c r="D12" s="35">
        <f>SUM(B12:C12)</f>
        <v>292.97600899999998</v>
      </c>
      <c r="E12" s="36">
        <v>275.80800900000003</v>
      </c>
      <c r="F12" s="36">
        <v>-1.05</v>
      </c>
      <c r="G12" s="35">
        <f>SUM(E12:F12)</f>
        <v>274.75800900000002</v>
      </c>
      <c r="H12" s="36">
        <v>265.97450900000001</v>
      </c>
      <c r="I12" s="36">
        <v>-2.137</v>
      </c>
      <c r="J12" s="35">
        <f>SUM(H12:I12)</f>
        <v>263.83750900000001</v>
      </c>
      <c r="K12" s="36">
        <v>255.597509</v>
      </c>
      <c r="L12" s="36">
        <v>-2.137</v>
      </c>
      <c r="M12" s="35">
        <f>SUM(K12:L12)</f>
        <v>253.460509</v>
      </c>
      <c r="N12" s="36">
        <v>247.901509</v>
      </c>
      <c r="O12" s="36">
        <v>-4.8369999999999997</v>
      </c>
      <c r="P12" s="35">
        <f>SUM(N12:O12)</f>
        <v>243.06450900000002</v>
      </c>
      <c r="Q12" s="36">
        <v>202.530509</v>
      </c>
      <c r="R12" s="36">
        <v>-5.1219999999999999</v>
      </c>
      <c r="S12" s="35">
        <f>SUM(Q12:R12)</f>
        <v>197.40850899999998</v>
      </c>
      <c r="T12" s="36">
        <v>206.54750899999999</v>
      </c>
      <c r="U12" s="36">
        <v>-5.1219999999999999</v>
      </c>
      <c r="V12" s="35">
        <f>SUM(T12:U12)</f>
        <v>201.42550899999998</v>
      </c>
      <c r="W12" s="36">
        <v>216.91050899999999</v>
      </c>
      <c r="X12" s="36">
        <v>-1.3720000000000001</v>
      </c>
      <c r="Y12" s="35">
        <f>SUM(W12:X12)</f>
        <v>215.53850899999998</v>
      </c>
      <c r="Z12" s="36">
        <v>221.85150899999999</v>
      </c>
      <c r="AA12" s="36">
        <v>-1.3720000000000001</v>
      </c>
      <c r="AB12" s="35">
        <f>SUM(Z12:AA12)</f>
        <v>220.47950899999998</v>
      </c>
      <c r="AC12" s="36">
        <v>215.197509</v>
      </c>
      <c r="AD12" s="36">
        <v>-2.972</v>
      </c>
      <c r="AE12" s="35">
        <f>SUM(AC12:AD12)</f>
        <v>212.22550899999999</v>
      </c>
      <c r="AF12" s="36">
        <v>210.91450900000001</v>
      </c>
      <c r="AG12" s="36">
        <v>-2.972</v>
      </c>
      <c r="AH12" s="35">
        <f>SUM(AF12:AG12)</f>
        <v>207.942509</v>
      </c>
      <c r="AI12" s="36">
        <v>205.144509</v>
      </c>
      <c r="AJ12" s="36">
        <v>-5.9219999999999997</v>
      </c>
      <c r="AK12" s="35">
        <f>SUM(AI12:AJ12)</f>
        <v>199.222509</v>
      </c>
      <c r="AL12" s="36">
        <v>197.33350899999999</v>
      </c>
      <c r="AM12" s="36">
        <v>-5.9219999999999997</v>
      </c>
      <c r="AN12" s="35">
        <f>SUM(AL12:AM12)</f>
        <v>191.411509</v>
      </c>
      <c r="AO12" s="36">
        <v>185.423509</v>
      </c>
      <c r="AP12" s="36">
        <v>-5.9219999999999997</v>
      </c>
      <c r="AQ12" s="35">
        <f>SUM(AO12:AP12)</f>
        <v>179.501509</v>
      </c>
      <c r="AR12" s="36">
        <v>183.15250900000001</v>
      </c>
      <c r="AS12" s="36">
        <v>-6.3719999999999999</v>
      </c>
      <c r="AT12" s="35">
        <f>SUM(AR12:AS12)</f>
        <v>176.780509</v>
      </c>
      <c r="AU12" s="36">
        <v>186.555509</v>
      </c>
      <c r="AV12" s="36">
        <v>-6.3719999999999999</v>
      </c>
      <c r="AW12" s="35">
        <f>SUM(AU12:AV12)</f>
        <v>180.18350900000002</v>
      </c>
      <c r="AX12" s="36">
        <v>194.15350900000001</v>
      </c>
      <c r="AY12" s="36">
        <v>-4.4219999999999997</v>
      </c>
      <c r="AZ12" s="35">
        <f>SUM(AX12:AY12)</f>
        <v>189.73150900000002</v>
      </c>
      <c r="BA12" s="36">
        <v>208.09450899999999</v>
      </c>
      <c r="BB12" s="36">
        <v>-4.4219999999999997</v>
      </c>
      <c r="BC12" s="35">
        <f>SUM(BA12:BB12)</f>
        <v>203.67250899999999</v>
      </c>
      <c r="BD12" s="7" t="s">
        <v>27</v>
      </c>
    </row>
    <row r="13" spans="1:59" x14ac:dyDescent="0.25">
      <c r="A13" s="19" t="s">
        <v>10</v>
      </c>
      <c r="B13" s="37">
        <f>SUM(B14:B16,B18:B19)</f>
        <v>2452.6721739999998</v>
      </c>
      <c r="C13" s="37">
        <f>SUM(C14:C16,C18:C19)</f>
        <v>626.58101700000009</v>
      </c>
      <c r="D13" s="37">
        <f>B13+C13</f>
        <v>3079.2531909999998</v>
      </c>
      <c r="E13" s="37">
        <f>SUM(E14:E16,E18:E19)</f>
        <v>2454.6363819999997</v>
      </c>
      <c r="F13" s="37">
        <f>SUM(F14:F16,F18:F19)</f>
        <v>626.61415799999997</v>
      </c>
      <c r="G13" s="37">
        <f>E13+F13</f>
        <v>3081.2505399999995</v>
      </c>
      <c r="H13" s="37">
        <f>SUM(H14:H16,H18:H19)</f>
        <v>2455.2328429999998</v>
      </c>
      <c r="I13" s="37">
        <f>SUM(I14:I16,I18:I19)</f>
        <v>626.67143199999998</v>
      </c>
      <c r="J13" s="37">
        <f>H13+I13</f>
        <v>3081.9042749999999</v>
      </c>
      <c r="K13" s="37">
        <f>SUM(K14:K16,K18:K19)</f>
        <v>2452.526069</v>
      </c>
      <c r="L13" s="37">
        <f>SUM(L14:L16,L18:L19)</f>
        <v>627.00798299999997</v>
      </c>
      <c r="M13" s="37">
        <f>K13+L13</f>
        <v>3079.534052</v>
      </c>
      <c r="N13" s="37">
        <f>SUM(N14:N16,N18:N19)</f>
        <v>2453.6747230000001</v>
      </c>
      <c r="O13" s="37">
        <f>SUM(O14:O16,O18:O19)</f>
        <v>629.75485300000003</v>
      </c>
      <c r="P13" s="37">
        <f>N13+O13</f>
        <v>3083.429576</v>
      </c>
      <c r="Q13" s="37">
        <f>SUM(Q14:Q16,Q18:Q19)</f>
        <v>2449.395301</v>
      </c>
      <c r="R13" s="37">
        <f>SUM(R14:R16,R18:R19)</f>
        <v>629.69844599999988</v>
      </c>
      <c r="S13" s="37">
        <f>Q13+R13</f>
        <v>3079.0937469999999</v>
      </c>
      <c r="T13" s="37">
        <f>SUM(T14:T16,T18:T19)</f>
        <v>2448.1066410000003</v>
      </c>
      <c r="U13" s="37">
        <f>SUM(U14:U16,U18:U19)</f>
        <v>629.80665899999997</v>
      </c>
      <c r="V13" s="37">
        <f>T13+U13</f>
        <v>3077.9133000000002</v>
      </c>
      <c r="W13" s="37">
        <f>SUM(W14:W16,W18:W19)</f>
        <v>2441.1530780000003</v>
      </c>
      <c r="X13" s="37">
        <f>SUM(X14:X16,X18:X19)</f>
        <v>630.00063100000011</v>
      </c>
      <c r="Y13" s="37">
        <f>W13+X13</f>
        <v>3071.1537090000002</v>
      </c>
      <c r="Z13" s="37">
        <f>SUM(Z14:Z16,Z18:Z19)</f>
        <v>2440.4223940000002</v>
      </c>
      <c r="AA13" s="37">
        <f>SUM(AA14:AA16,AA18:AA19)</f>
        <v>630.10602200000005</v>
      </c>
      <c r="AB13" s="37">
        <f>Z13+AA13</f>
        <v>3070.5284160000001</v>
      </c>
      <c r="AC13" s="37">
        <f>SUM(AC14:AC16,AC18:AC19)</f>
        <v>2440.3160370000001</v>
      </c>
      <c r="AD13" s="37">
        <f>SUM(AD14:AD16,AD18:AD19)</f>
        <v>630.29970900000001</v>
      </c>
      <c r="AE13" s="37">
        <f>AC13+AD13</f>
        <v>3070.6157459999999</v>
      </c>
      <c r="AF13" s="37">
        <f>SUM(AF14:AF16,AF18:AF19)</f>
        <v>2438.0980979999999</v>
      </c>
      <c r="AG13" s="37">
        <f>SUM(AG14:AG16,AG18:AG19)</f>
        <v>630.22843999999998</v>
      </c>
      <c r="AH13" s="37">
        <f>AF13+AG13</f>
        <v>3068.3265379999998</v>
      </c>
      <c r="AI13" s="37">
        <f>SUM(AI14:AI16,AI18:AI19)</f>
        <v>2440.0166060000001</v>
      </c>
      <c r="AJ13" s="37">
        <f>SUM(AJ14:AJ16,AJ18:AJ19)</f>
        <v>630.6247800000001</v>
      </c>
      <c r="AK13" s="37">
        <f>AI13+AJ13</f>
        <v>3070.6413860000002</v>
      </c>
      <c r="AL13" s="37">
        <f>SUM(AL14:AL16,AL18:AL19)</f>
        <v>2440.651629</v>
      </c>
      <c r="AM13" s="37">
        <f>SUM(AM14:AM16,AM18:AM19)</f>
        <v>635.31527399999993</v>
      </c>
      <c r="AN13" s="37">
        <f>AL13+AM13</f>
        <v>3075.966903</v>
      </c>
      <c r="AO13" s="37">
        <f>SUM(AO14:AO16,AO18:AO19)</f>
        <v>2441.4368089999998</v>
      </c>
      <c r="AP13" s="37">
        <f>SUM(AP14:AP16,AP18:AP19)</f>
        <v>635.45527099999993</v>
      </c>
      <c r="AQ13" s="37">
        <f>AO13+AP13</f>
        <v>3076.8920799999996</v>
      </c>
      <c r="AR13" s="37">
        <f>SUM(AR14:AR16,AR18:AR19)</f>
        <v>2441.8619669999998</v>
      </c>
      <c r="AS13" s="37">
        <f>SUM(AS14:AS16,AS18:AS19)</f>
        <v>635.44961599999999</v>
      </c>
      <c r="AT13" s="37">
        <f>AR13+AS13</f>
        <v>3077.3115829999997</v>
      </c>
      <c r="AU13" s="37">
        <f>SUM(AU14:AU16,AU18:AU19)</f>
        <v>2441.6212740000001</v>
      </c>
      <c r="AV13" s="37">
        <f>SUM(AV14:AV16,AV18:AV19)</f>
        <v>635.44797500000004</v>
      </c>
      <c r="AW13" s="37">
        <f>AU13+AV13</f>
        <v>3077.0692490000001</v>
      </c>
      <c r="AX13" s="37">
        <f>SUM(AX14:AX16,AX18:AX19)</f>
        <v>2465.5069579999999</v>
      </c>
      <c r="AY13" s="37">
        <f>SUM(AY14:AY16,AY18:AY19)</f>
        <v>635.32597299999998</v>
      </c>
      <c r="AZ13" s="37">
        <f>AX13+AY13</f>
        <v>3100.8329309999999</v>
      </c>
      <c r="BA13" s="37">
        <f>SUM(BA14:BA16,BA18:BA19)</f>
        <v>2470.3801400000002</v>
      </c>
      <c r="BB13" s="37">
        <f>SUM(BB14:BB16,BB18:BB19)</f>
        <v>635.51266399999997</v>
      </c>
      <c r="BC13" s="37">
        <f>BA13+BB13</f>
        <v>3105.8928040000001</v>
      </c>
      <c r="BD13" s="1" t="s">
        <v>10</v>
      </c>
    </row>
    <row r="14" spans="1:59" x14ac:dyDescent="0.25">
      <c r="A14" s="20" t="s">
        <v>11</v>
      </c>
      <c r="B14" s="38">
        <v>148.01488699999999</v>
      </c>
      <c r="C14" s="38">
        <v>30.437828</v>
      </c>
      <c r="D14" s="38">
        <f>B14+C14</f>
        <v>178.45271499999998</v>
      </c>
      <c r="E14" s="38">
        <v>148.468221</v>
      </c>
      <c r="F14" s="38">
        <v>30.431828000000003</v>
      </c>
      <c r="G14" s="38">
        <f>E14+F14</f>
        <v>178.900049</v>
      </c>
      <c r="H14" s="38">
        <v>148.518137</v>
      </c>
      <c r="I14" s="38">
        <v>30.485928000000001</v>
      </c>
      <c r="J14" s="38">
        <f>H14+I14</f>
        <v>179.004065</v>
      </c>
      <c r="K14" s="38">
        <v>148.847137</v>
      </c>
      <c r="L14" s="38">
        <v>30.572928000000001</v>
      </c>
      <c r="M14" s="38">
        <f>K14+L14</f>
        <v>179.42006499999999</v>
      </c>
      <c r="N14" s="38">
        <v>149.03438700000001</v>
      </c>
      <c r="O14" s="38">
        <v>30.815747999999999</v>
      </c>
      <c r="P14" s="38">
        <f>N14+O14</f>
        <v>179.85013500000002</v>
      </c>
      <c r="Q14" s="38">
        <v>148.78743700000001</v>
      </c>
      <c r="R14" s="38">
        <v>30.784848</v>
      </c>
      <c r="S14" s="38">
        <f>Q14+R14</f>
        <v>179.57228500000002</v>
      </c>
      <c r="T14" s="38">
        <v>148.79307600000001</v>
      </c>
      <c r="U14" s="38">
        <v>30.825148000000002</v>
      </c>
      <c r="V14" s="38">
        <f>T14+U14</f>
        <v>179.61822400000003</v>
      </c>
      <c r="W14" s="38">
        <v>148.91114200000001</v>
      </c>
      <c r="X14" s="38">
        <v>31.061048</v>
      </c>
      <c r="Y14" s="38">
        <f>W14+X14</f>
        <v>179.97219000000001</v>
      </c>
      <c r="Z14" s="38">
        <v>148.95154400000001</v>
      </c>
      <c r="AA14" s="38">
        <v>31.036419000000002</v>
      </c>
      <c r="AB14" s="38">
        <f>Z14+AA14</f>
        <v>179.98796300000001</v>
      </c>
      <c r="AC14" s="38">
        <v>149.07728800000001</v>
      </c>
      <c r="AD14" s="38">
        <v>31.066319</v>
      </c>
      <c r="AE14" s="38">
        <f>AC14+AD14</f>
        <v>180.143607</v>
      </c>
      <c r="AF14" s="38">
        <v>149.16578799999999</v>
      </c>
      <c r="AG14" s="38">
        <v>31.137051</v>
      </c>
      <c r="AH14" s="38">
        <f>AF14+AG14</f>
        <v>180.30283900000001</v>
      </c>
      <c r="AI14" s="38">
        <v>149.26325900000001</v>
      </c>
      <c r="AJ14" s="38">
        <v>31.226551000000001</v>
      </c>
      <c r="AK14" s="38">
        <f>AI14+AJ14</f>
        <v>180.48981000000001</v>
      </c>
      <c r="AL14" s="38">
        <v>149.43025900000001</v>
      </c>
      <c r="AM14" s="38">
        <v>31.299225999999997</v>
      </c>
      <c r="AN14" s="38">
        <f>AL14+AM14</f>
        <v>180.72948500000001</v>
      </c>
      <c r="AO14" s="38">
        <v>149.23069899999999</v>
      </c>
      <c r="AP14" s="38">
        <v>31.605225999999998</v>
      </c>
      <c r="AQ14" s="38">
        <f>AO14+AP14</f>
        <v>180.83592499999997</v>
      </c>
      <c r="AR14" s="38">
        <v>148.98819900000001</v>
      </c>
      <c r="AS14" s="38">
        <v>31.591837999999999</v>
      </c>
      <c r="AT14" s="38">
        <f>AR14+AS14</f>
        <v>180.580037</v>
      </c>
      <c r="AU14" s="38">
        <v>148.623942</v>
      </c>
      <c r="AV14" s="38">
        <v>31.539137999999998</v>
      </c>
      <c r="AW14" s="38">
        <f>AU14+AV14</f>
        <v>180.16308000000001</v>
      </c>
      <c r="AX14" s="38">
        <v>148.55564899999999</v>
      </c>
      <c r="AY14" s="38">
        <v>31.526138</v>
      </c>
      <c r="AZ14" s="38">
        <f>AX14+AY14</f>
        <v>180.08178699999999</v>
      </c>
      <c r="BA14" s="38">
        <v>148.80988099999999</v>
      </c>
      <c r="BB14" s="38">
        <v>31.519372999999998</v>
      </c>
      <c r="BC14" s="38">
        <f>BA14+BB14</f>
        <v>180.32925399999999</v>
      </c>
      <c r="BD14" s="2" t="s">
        <v>28</v>
      </c>
    </row>
    <row r="15" spans="1:59" x14ac:dyDescent="0.25">
      <c r="A15" s="47" t="s">
        <v>42</v>
      </c>
      <c r="B15" s="33">
        <v>783.9754969999999</v>
      </c>
      <c r="C15" s="33">
        <v>269.74980100000005</v>
      </c>
      <c r="D15" s="38">
        <f t="shared" ref="D15:D19" si="18">B15+C15</f>
        <v>1053.7252979999998</v>
      </c>
      <c r="E15" s="33">
        <v>783.77556800000002</v>
      </c>
      <c r="F15" s="33">
        <v>269.74500399999999</v>
      </c>
      <c r="G15" s="38">
        <f t="shared" ref="G15:G19" si="19">E15+F15</f>
        <v>1053.5205719999999</v>
      </c>
      <c r="H15" s="33">
        <v>783.53266800000006</v>
      </c>
      <c r="I15" s="33">
        <v>269.72765399999997</v>
      </c>
      <c r="J15" s="38">
        <f t="shared" ref="J15:J19" si="20">H15+I15</f>
        <v>1053.2603220000001</v>
      </c>
      <c r="K15" s="33">
        <v>783.21566800000005</v>
      </c>
      <c r="L15" s="33">
        <v>269.72765399999997</v>
      </c>
      <c r="M15" s="38">
        <f t="shared" ref="M15:M19" si="21">K15+L15</f>
        <v>1052.9433220000001</v>
      </c>
      <c r="N15" s="33">
        <v>783.42486800000006</v>
      </c>
      <c r="O15" s="33">
        <v>270.23514</v>
      </c>
      <c r="P15" s="38">
        <f t="shared" ref="P15:P19" si="22">N15+O15</f>
        <v>1053.6600080000001</v>
      </c>
      <c r="Q15" s="33">
        <v>783.70036800000003</v>
      </c>
      <c r="R15" s="33">
        <v>270.24709399999995</v>
      </c>
      <c r="S15" s="38">
        <f t="shared" ref="S15:S19" si="23">Q15+R15</f>
        <v>1053.9474620000001</v>
      </c>
      <c r="T15" s="33">
        <v>783.69136800000001</v>
      </c>
      <c r="U15" s="33">
        <v>270.26779399999998</v>
      </c>
      <c r="V15" s="38">
        <f t="shared" ref="V15:V19" si="24">T15+U15</f>
        <v>1053.9591620000001</v>
      </c>
      <c r="W15" s="33">
        <v>784.41414000000009</v>
      </c>
      <c r="X15" s="33">
        <v>270.25449400000002</v>
      </c>
      <c r="Y15" s="38">
        <f t="shared" ref="Y15:Y19" si="25">W15+X15</f>
        <v>1054.6686340000001</v>
      </c>
      <c r="Z15" s="33">
        <v>784.73206699999992</v>
      </c>
      <c r="AA15" s="33">
        <v>270.27112299999999</v>
      </c>
      <c r="AB15" s="38">
        <f t="shared" ref="AB15:AB19" si="26">Z15+AA15</f>
        <v>1055.0031899999999</v>
      </c>
      <c r="AC15" s="33">
        <v>784.66826700000001</v>
      </c>
      <c r="AD15" s="33">
        <v>270.22122300000001</v>
      </c>
      <c r="AE15" s="38">
        <f t="shared" ref="AE15:AE19" si="27">AC15+AD15</f>
        <v>1054.88949</v>
      </c>
      <c r="AF15" s="33">
        <v>784.837267</v>
      </c>
      <c r="AG15" s="33">
        <v>270.17712299999999</v>
      </c>
      <c r="AH15" s="38">
        <f t="shared" ref="AH15:AH19" si="28">AF15+AG15</f>
        <v>1055.01439</v>
      </c>
      <c r="AI15" s="33">
        <v>785.074296</v>
      </c>
      <c r="AJ15" s="33">
        <v>270.24012299999998</v>
      </c>
      <c r="AK15" s="38">
        <f t="shared" ref="AK15:AK19" si="29">AI15+AJ15</f>
        <v>1055.314419</v>
      </c>
      <c r="AL15" s="33">
        <v>785.56003600000008</v>
      </c>
      <c r="AM15" s="33">
        <v>273.41956099999999</v>
      </c>
      <c r="AN15" s="38">
        <f t="shared" ref="AN15:AN19" si="30">AL15+AM15</f>
        <v>1058.979597</v>
      </c>
      <c r="AO15" s="33">
        <v>785.7885960000001</v>
      </c>
      <c r="AP15" s="33">
        <v>273.43456099999997</v>
      </c>
      <c r="AQ15" s="38">
        <f t="shared" ref="AQ15:AQ19" si="31">AO15+AP15</f>
        <v>1059.2231570000001</v>
      </c>
      <c r="AR15" s="33">
        <v>785.81779600000004</v>
      </c>
      <c r="AS15" s="33">
        <v>273.51238699999999</v>
      </c>
      <c r="AT15" s="38">
        <f t="shared" ref="AT15:AT19" si="32">AR15+AS15</f>
        <v>1059.330183</v>
      </c>
      <c r="AU15" s="33">
        <v>785.962041</v>
      </c>
      <c r="AV15" s="33">
        <v>273.67188699999997</v>
      </c>
      <c r="AW15" s="38">
        <f t="shared" ref="AW15:AW19" si="33">AU15+AV15</f>
        <v>1059.633928</v>
      </c>
      <c r="AX15" s="33">
        <v>785.856041</v>
      </c>
      <c r="AY15" s="33">
        <v>273.69488699999999</v>
      </c>
      <c r="AZ15" s="38">
        <f t="shared" ref="AZ15:AZ19" si="34">AX15+AY15</f>
        <v>1059.5509280000001</v>
      </c>
      <c r="BA15" s="33">
        <v>785.98826000000008</v>
      </c>
      <c r="BB15" s="33">
        <v>273.77278699999999</v>
      </c>
      <c r="BC15" s="38">
        <f t="shared" ref="BC15:BC19" si="35">BA15+BB15</f>
        <v>1059.761047</v>
      </c>
      <c r="BD15" s="15" t="s">
        <v>43</v>
      </c>
    </row>
    <row r="16" spans="1:59" x14ac:dyDescent="0.25">
      <c r="A16" s="16" t="s">
        <v>12</v>
      </c>
      <c r="B16" s="40">
        <v>824.402829</v>
      </c>
      <c r="C16" s="40">
        <v>18.142695</v>
      </c>
      <c r="D16" s="38">
        <f t="shared" si="18"/>
        <v>842.545524</v>
      </c>
      <c r="E16" s="40">
        <v>825.93234800000005</v>
      </c>
      <c r="F16" s="40">
        <v>18.149813999999999</v>
      </c>
      <c r="G16" s="38">
        <f t="shared" si="19"/>
        <v>844.08216200000004</v>
      </c>
      <c r="H16" s="40">
        <v>826.49131199999999</v>
      </c>
      <c r="I16" s="40">
        <v>18.153414000000001</v>
      </c>
      <c r="J16" s="38">
        <f t="shared" si="20"/>
        <v>844.64472599999999</v>
      </c>
      <c r="K16" s="40">
        <v>823.95554000000004</v>
      </c>
      <c r="L16" s="40">
        <v>18.353414000000001</v>
      </c>
      <c r="M16" s="38">
        <f t="shared" si="21"/>
        <v>842.30895400000009</v>
      </c>
      <c r="N16" s="40">
        <v>824.56090800000004</v>
      </c>
      <c r="O16" s="40">
        <v>18.111514</v>
      </c>
      <c r="P16" s="38">
        <f t="shared" si="22"/>
        <v>842.6724220000001</v>
      </c>
      <c r="Q16" s="40">
        <v>821.93270099999995</v>
      </c>
      <c r="R16" s="40">
        <v>18.064978</v>
      </c>
      <c r="S16" s="38">
        <f t="shared" si="23"/>
        <v>839.99767899999995</v>
      </c>
      <c r="T16" s="40">
        <v>820.69018400000004</v>
      </c>
      <c r="U16" s="40">
        <v>18.064978</v>
      </c>
      <c r="V16" s="38">
        <f t="shared" si="24"/>
        <v>838.75516200000004</v>
      </c>
      <c r="W16" s="40">
        <v>823.459834</v>
      </c>
      <c r="X16" s="40">
        <v>17.914977999999998</v>
      </c>
      <c r="Y16" s="38">
        <f t="shared" si="25"/>
        <v>841.37481200000002</v>
      </c>
      <c r="Z16" s="40">
        <v>822.22452099999998</v>
      </c>
      <c r="AA16" s="40">
        <v>18.015010999999998</v>
      </c>
      <c r="AB16" s="38">
        <f t="shared" si="26"/>
        <v>840.23953199999994</v>
      </c>
      <c r="AC16" s="40">
        <v>821.21325400000001</v>
      </c>
      <c r="AD16" s="40">
        <v>18.190010999999998</v>
      </c>
      <c r="AE16" s="38">
        <f t="shared" si="27"/>
        <v>839.40326500000003</v>
      </c>
      <c r="AF16" s="40">
        <v>817.76263500000005</v>
      </c>
      <c r="AG16" s="40">
        <v>18.007245999999999</v>
      </c>
      <c r="AH16" s="38">
        <f t="shared" si="28"/>
        <v>835.76988100000005</v>
      </c>
      <c r="AI16" s="40">
        <v>818.08607199999994</v>
      </c>
      <c r="AJ16" s="40">
        <v>18.157546</v>
      </c>
      <c r="AK16" s="38">
        <f t="shared" si="29"/>
        <v>836.24361799999997</v>
      </c>
      <c r="AL16" s="40">
        <v>817.65274899999997</v>
      </c>
      <c r="AM16" s="40">
        <v>18.532520000000002</v>
      </c>
      <c r="AN16" s="38">
        <f t="shared" si="30"/>
        <v>836.18526899999995</v>
      </c>
      <c r="AO16" s="40">
        <v>817.901838</v>
      </c>
      <c r="AP16" s="40">
        <v>18.222519999999999</v>
      </c>
      <c r="AQ16" s="38">
        <f t="shared" si="31"/>
        <v>836.12435800000003</v>
      </c>
      <c r="AR16" s="40">
        <v>818.38191099999995</v>
      </c>
      <c r="AS16" s="40">
        <v>17.922519999999999</v>
      </c>
      <c r="AT16" s="38">
        <f t="shared" si="32"/>
        <v>836.30443099999991</v>
      </c>
      <c r="AU16" s="40">
        <v>818.11219800000003</v>
      </c>
      <c r="AV16" s="40">
        <v>17.70852</v>
      </c>
      <c r="AW16" s="38">
        <f t="shared" si="33"/>
        <v>835.82071800000006</v>
      </c>
      <c r="AX16" s="40">
        <v>817.94745399999999</v>
      </c>
      <c r="AY16" s="40">
        <v>17.512622</v>
      </c>
      <c r="AZ16" s="38">
        <f t="shared" si="34"/>
        <v>835.46007599999996</v>
      </c>
      <c r="BA16" s="40">
        <v>819.61764100000005</v>
      </c>
      <c r="BB16" s="40">
        <v>17.510372</v>
      </c>
      <c r="BC16" s="38">
        <f t="shared" si="35"/>
        <v>837.12801300000001</v>
      </c>
      <c r="BD16" s="8" t="s">
        <v>29</v>
      </c>
    </row>
    <row r="17" spans="1:56" x14ac:dyDescent="0.25">
      <c r="A17" s="17" t="s">
        <v>13</v>
      </c>
      <c r="B17" s="41">
        <v>225.18867299999999</v>
      </c>
      <c r="C17" s="41">
        <v>5.6644069999999997</v>
      </c>
      <c r="D17" s="41">
        <f t="shared" si="18"/>
        <v>230.85308000000001</v>
      </c>
      <c r="E17" s="41">
        <v>225.512789</v>
      </c>
      <c r="F17" s="41">
        <v>5.6644069999999997</v>
      </c>
      <c r="G17" s="41">
        <f t="shared" si="19"/>
        <v>231.17719600000001</v>
      </c>
      <c r="H17" s="41">
        <v>225.251789</v>
      </c>
      <c r="I17" s="41">
        <v>5.6644069999999997</v>
      </c>
      <c r="J17" s="41">
        <f t="shared" si="20"/>
        <v>230.91619600000001</v>
      </c>
      <c r="K17" s="41">
        <v>224.855289</v>
      </c>
      <c r="L17" s="41">
        <v>5.6644069999999997</v>
      </c>
      <c r="M17" s="41">
        <f t="shared" si="21"/>
        <v>230.51969600000001</v>
      </c>
      <c r="N17" s="41">
        <v>224.654967</v>
      </c>
      <c r="O17" s="41">
        <v>5.6644069999999997</v>
      </c>
      <c r="P17" s="41">
        <f t="shared" si="22"/>
        <v>230.31937400000001</v>
      </c>
      <c r="Q17" s="41">
        <v>223.20843199999999</v>
      </c>
      <c r="R17" s="41">
        <v>5.6644069999999997</v>
      </c>
      <c r="S17" s="41">
        <f t="shared" si="23"/>
        <v>228.872839</v>
      </c>
      <c r="T17" s="41">
        <v>221.853735</v>
      </c>
      <c r="U17" s="41">
        <v>5.6644069999999997</v>
      </c>
      <c r="V17" s="41">
        <f t="shared" si="24"/>
        <v>227.51814200000001</v>
      </c>
      <c r="W17" s="41">
        <v>222.82047600000001</v>
      </c>
      <c r="X17" s="41">
        <v>5.6644069999999997</v>
      </c>
      <c r="Y17" s="41">
        <f t="shared" si="25"/>
        <v>228.48488300000002</v>
      </c>
      <c r="Z17" s="41">
        <v>222.937714</v>
      </c>
      <c r="AA17" s="41">
        <v>5.6644069999999997</v>
      </c>
      <c r="AB17" s="41">
        <f t="shared" si="26"/>
        <v>228.60212100000001</v>
      </c>
      <c r="AC17" s="41">
        <v>222.66271399999999</v>
      </c>
      <c r="AD17" s="41">
        <v>5.6644069999999997</v>
      </c>
      <c r="AE17" s="41">
        <f t="shared" si="27"/>
        <v>228.32712100000001</v>
      </c>
      <c r="AF17" s="41">
        <v>222.931287</v>
      </c>
      <c r="AG17" s="41">
        <v>5.6644069999999997</v>
      </c>
      <c r="AH17" s="41">
        <f t="shared" si="28"/>
        <v>228.59569400000001</v>
      </c>
      <c r="AI17" s="41">
        <v>222.931287</v>
      </c>
      <c r="AJ17" s="41">
        <v>5.6644069999999997</v>
      </c>
      <c r="AK17" s="41">
        <f t="shared" si="29"/>
        <v>228.59569400000001</v>
      </c>
      <c r="AL17" s="41">
        <v>223.050287</v>
      </c>
      <c r="AM17" s="41">
        <v>5.6644069999999997</v>
      </c>
      <c r="AN17" s="41">
        <f t="shared" si="30"/>
        <v>228.71469400000001</v>
      </c>
      <c r="AO17" s="41">
        <v>223.087287</v>
      </c>
      <c r="AP17" s="41">
        <v>5.9144069999999997</v>
      </c>
      <c r="AQ17" s="41">
        <f t="shared" si="31"/>
        <v>229.00169400000001</v>
      </c>
      <c r="AR17" s="41">
        <v>223.192419</v>
      </c>
      <c r="AS17" s="41">
        <v>5.9144069999999997</v>
      </c>
      <c r="AT17" s="41">
        <f t="shared" si="32"/>
        <v>229.10682600000001</v>
      </c>
      <c r="AU17" s="41">
        <v>223.333922</v>
      </c>
      <c r="AV17" s="41">
        <v>5.9144069999999997</v>
      </c>
      <c r="AW17" s="41">
        <f t="shared" si="33"/>
        <v>229.24832900000001</v>
      </c>
      <c r="AX17" s="41">
        <v>223.37092200000001</v>
      </c>
      <c r="AY17" s="41">
        <v>5.9144069999999997</v>
      </c>
      <c r="AZ17" s="41">
        <f t="shared" si="34"/>
        <v>229.28532900000002</v>
      </c>
      <c r="BA17" s="41">
        <v>224.54234600000001</v>
      </c>
      <c r="BB17" s="41">
        <v>5.9144069999999997</v>
      </c>
      <c r="BC17" s="41">
        <f t="shared" si="35"/>
        <v>230.45675300000002</v>
      </c>
      <c r="BD17" s="9" t="s">
        <v>30</v>
      </c>
    </row>
    <row r="18" spans="1:56" x14ac:dyDescent="0.25">
      <c r="A18" s="16" t="s">
        <v>14</v>
      </c>
      <c r="B18" s="33">
        <v>319.10472399999998</v>
      </c>
      <c r="C18" s="33">
        <v>121.93946000000001</v>
      </c>
      <c r="D18" s="33">
        <f t="shared" si="18"/>
        <v>441.04418399999997</v>
      </c>
      <c r="E18" s="33">
        <v>319.27910300000002</v>
      </c>
      <c r="F18" s="33">
        <v>121.95355599999999</v>
      </c>
      <c r="G18" s="33">
        <f t="shared" si="19"/>
        <v>441.23265900000001</v>
      </c>
      <c r="H18" s="33">
        <v>319.38637299999999</v>
      </c>
      <c r="I18" s="33">
        <v>121.96211100000001</v>
      </c>
      <c r="J18" s="33">
        <f t="shared" si="20"/>
        <v>441.34848399999998</v>
      </c>
      <c r="K18" s="33">
        <v>319.371847</v>
      </c>
      <c r="L18" s="33">
        <v>121.987882</v>
      </c>
      <c r="M18" s="33">
        <f t="shared" si="21"/>
        <v>441.35972900000002</v>
      </c>
      <c r="N18" s="33">
        <v>319.50537100000003</v>
      </c>
      <c r="O18" s="33">
        <v>122.013555</v>
      </c>
      <c r="P18" s="33">
        <f t="shared" si="22"/>
        <v>441.51892600000002</v>
      </c>
      <c r="Q18" s="33">
        <v>319.67010199999999</v>
      </c>
      <c r="R18" s="33">
        <v>122.01673699999999</v>
      </c>
      <c r="S18" s="33">
        <f t="shared" si="23"/>
        <v>441.68683899999996</v>
      </c>
      <c r="T18" s="33">
        <v>319.78025700000001</v>
      </c>
      <c r="U18" s="33">
        <v>122.074322</v>
      </c>
      <c r="V18" s="33">
        <f t="shared" si="24"/>
        <v>441.854579</v>
      </c>
      <c r="W18" s="33">
        <v>308.17226599999998</v>
      </c>
      <c r="X18" s="33">
        <v>122.08547800000001</v>
      </c>
      <c r="Y18" s="33">
        <f t="shared" si="25"/>
        <v>430.257744</v>
      </c>
      <c r="Z18" s="33">
        <v>308.41724599999998</v>
      </c>
      <c r="AA18" s="33">
        <v>122.086022</v>
      </c>
      <c r="AB18" s="33">
        <f t="shared" si="26"/>
        <v>430.50326799999999</v>
      </c>
      <c r="AC18" s="33">
        <v>308.72656999999998</v>
      </c>
      <c r="AD18" s="33">
        <v>122.091185</v>
      </c>
      <c r="AE18" s="33">
        <f t="shared" si="27"/>
        <v>430.81775499999998</v>
      </c>
      <c r="AF18" s="33">
        <v>309.09939700000001</v>
      </c>
      <c r="AG18" s="33">
        <v>122.13838</v>
      </c>
      <c r="AH18" s="33">
        <f t="shared" si="28"/>
        <v>431.23777699999999</v>
      </c>
      <c r="AI18" s="33">
        <v>309.33777500000002</v>
      </c>
      <c r="AJ18" s="33">
        <v>122.166264</v>
      </c>
      <c r="AK18" s="33">
        <f t="shared" si="29"/>
        <v>431.50403900000003</v>
      </c>
      <c r="AL18" s="33">
        <v>309.74974400000002</v>
      </c>
      <c r="AM18" s="33">
        <v>122.33061900000001</v>
      </c>
      <c r="AN18" s="33">
        <f t="shared" si="30"/>
        <v>432.08036300000003</v>
      </c>
      <c r="AO18" s="33">
        <v>310.123648</v>
      </c>
      <c r="AP18" s="33">
        <v>122.421932</v>
      </c>
      <c r="AQ18" s="33">
        <f t="shared" si="31"/>
        <v>432.54557999999997</v>
      </c>
      <c r="AR18" s="33">
        <v>310.35904299999999</v>
      </c>
      <c r="AS18" s="33">
        <v>122.59871799999999</v>
      </c>
      <c r="AT18" s="33">
        <f t="shared" si="32"/>
        <v>432.957761</v>
      </c>
      <c r="AU18" s="33">
        <v>310.62338499999998</v>
      </c>
      <c r="AV18" s="33">
        <v>122.66069999999999</v>
      </c>
      <c r="AW18" s="33">
        <f t="shared" si="33"/>
        <v>433.284085</v>
      </c>
      <c r="AX18" s="33">
        <v>334.70735100000002</v>
      </c>
      <c r="AY18" s="33">
        <v>122.73285300000001</v>
      </c>
      <c r="AZ18" s="33">
        <f t="shared" si="34"/>
        <v>457.44020399999999</v>
      </c>
      <c r="BA18" s="33">
        <v>335.03275500000001</v>
      </c>
      <c r="BB18" s="33">
        <v>122.78422999999999</v>
      </c>
      <c r="BC18" s="33">
        <f t="shared" si="35"/>
        <v>457.81698499999999</v>
      </c>
      <c r="BD18" s="8" t="s">
        <v>31</v>
      </c>
    </row>
    <row r="19" spans="1:56" x14ac:dyDescent="0.25">
      <c r="A19" s="18" t="s">
        <v>15</v>
      </c>
      <c r="B19" s="31">
        <v>377.17423700000001</v>
      </c>
      <c r="C19" s="31">
        <v>186.31123300000002</v>
      </c>
      <c r="D19" s="33">
        <f t="shared" si="18"/>
        <v>563.48547000000008</v>
      </c>
      <c r="E19" s="31">
        <v>377.18114200000002</v>
      </c>
      <c r="F19" s="31">
        <v>186.333956</v>
      </c>
      <c r="G19" s="33">
        <f t="shared" si="19"/>
        <v>563.51509800000008</v>
      </c>
      <c r="H19" s="31">
        <v>377.30435299999999</v>
      </c>
      <c r="I19" s="31">
        <v>186.34232500000002</v>
      </c>
      <c r="J19" s="33">
        <f t="shared" si="20"/>
        <v>563.64667800000007</v>
      </c>
      <c r="K19" s="31">
        <v>377.13587699999999</v>
      </c>
      <c r="L19" s="31">
        <v>186.366105</v>
      </c>
      <c r="M19" s="33">
        <f t="shared" si="21"/>
        <v>563.501982</v>
      </c>
      <c r="N19" s="31">
        <v>377.14918899999998</v>
      </c>
      <c r="O19" s="31">
        <v>188.57889600000001</v>
      </c>
      <c r="P19" s="33">
        <f t="shared" si="22"/>
        <v>565.72808499999996</v>
      </c>
      <c r="Q19" s="31">
        <v>375.30469299999999</v>
      </c>
      <c r="R19" s="31">
        <v>188.584789</v>
      </c>
      <c r="S19" s="33">
        <f t="shared" si="23"/>
        <v>563.88948200000004</v>
      </c>
      <c r="T19" s="31">
        <v>375.15175599999998</v>
      </c>
      <c r="U19" s="31">
        <v>188.57441699999998</v>
      </c>
      <c r="V19" s="33">
        <f t="shared" si="24"/>
        <v>563.72617300000002</v>
      </c>
      <c r="W19" s="31">
        <v>376.195696</v>
      </c>
      <c r="X19" s="31">
        <v>188.68463299999999</v>
      </c>
      <c r="Y19" s="33">
        <f t="shared" si="25"/>
        <v>564.88032899999996</v>
      </c>
      <c r="Z19" s="31">
        <v>376.097016</v>
      </c>
      <c r="AA19" s="31">
        <v>188.69744699999998</v>
      </c>
      <c r="AB19" s="33">
        <f t="shared" si="26"/>
        <v>564.79446299999995</v>
      </c>
      <c r="AC19" s="31">
        <v>376.63065799999998</v>
      </c>
      <c r="AD19" s="31">
        <v>188.73097099999998</v>
      </c>
      <c r="AE19" s="33">
        <f t="shared" si="27"/>
        <v>565.36162899999999</v>
      </c>
      <c r="AF19" s="31">
        <v>377.23301099999998</v>
      </c>
      <c r="AG19" s="31">
        <v>188.76864</v>
      </c>
      <c r="AH19" s="33">
        <f t="shared" si="28"/>
        <v>566.00165100000004</v>
      </c>
      <c r="AI19" s="31">
        <v>378.25520399999999</v>
      </c>
      <c r="AJ19" s="31">
        <v>188.83429599999999</v>
      </c>
      <c r="AK19" s="33">
        <f t="shared" si="29"/>
        <v>567.08950000000004</v>
      </c>
      <c r="AL19" s="31">
        <v>378.25884100000002</v>
      </c>
      <c r="AM19" s="31">
        <v>189.73334800000001</v>
      </c>
      <c r="AN19" s="33">
        <f t="shared" si="30"/>
        <v>567.99218900000005</v>
      </c>
      <c r="AO19" s="31">
        <v>378.39202799999998</v>
      </c>
      <c r="AP19" s="31">
        <v>189.77103200000002</v>
      </c>
      <c r="AQ19" s="33">
        <f t="shared" si="31"/>
        <v>568.16305999999997</v>
      </c>
      <c r="AR19" s="31">
        <v>378.31501800000001</v>
      </c>
      <c r="AS19" s="31">
        <v>189.824153</v>
      </c>
      <c r="AT19" s="33">
        <f t="shared" si="32"/>
        <v>568.13917100000003</v>
      </c>
      <c r="AU19" s="31">
        <v>378.29970800000001</v>
      </c>
      <c r="AV19" s="31">
        <v>189.86773000000002</v>
      </c>
      <c r="AW19" s="33">
        <f t="shared" si="33"/>
        <v>568.16743800000006</v>
      </c>
      <c r="AX19" s="31">
        <v>378.44046300000002</v>
      </c>
      <c r="AY19" s="31">
        <v>189.85947300000001</v>
      </c>
      <c r="AZ19" s="33">
        <f t="shared" si="34"/>
        <v>568.299936</v>
      </c>
      <c r="BA19" s="31">
        <v>380.931603</v>
      </c>
      <c r="BB19" s="31">
        <v>189.92590200000001</v>
      </c>
      <c r="BC19" s="33">
        <f t="shared" si="35"/>
        <v>570.85750499999995</v>
      </c>
      <c r="BD19" s="3" t="s">
        <v>32</v>
      </c>
    </row>
    <row r="20" spans="1:56" x14ac:dyDescent="0.25">
      <c r="A20" s="21" t="s">
        <v>16</v>
      </c>
      <c r="B20" s="29">
        <f>B6+B9+B13</f>
        <v>4650.1138389999996</v>
      </c>
      <c r="C20" s="29">
        <f>C6+C9+C13</f>
        <v>1072.941002</v>
      </c>
      <c r="D20" s="29">
        <f>B20+C20</f>
        <v>5723.0548409999992</v>
      </c>
      <c r="E20" s="29">
        <f>E6+E9+E13</f>
        <v>4650.1138389999996</v>
      </c>
      <c r="F20" s="29">
        <f>F6+F9+F13</f>
        <v>1072.941002</v>
      </c>
      <c r="G20" s="29">
        <f>E20+F20</f>
        <v>5723.0548409999992</v>
      </c>
      <c r="H20" s="29">
        <f>H6+H9+H13</f>
        <v>4650.1138389999996</v>
      </c>
      <c r="I20" s="29">
        <f>I6+I9+I13</f>
        <v>1072.941002</v>
      </c>
      <c r="J20" s="29">
        <f>H20+I20</f>
        <v>5723.0548409999992</v>
      </c>
      <c r="K20" s="29">
        <f>K6+K9+K13</f>
        <v>4650.1138389999996</v>
      </c>
      <c r="L20" s="29">
        <f>L6+L9+L13</f>
        <v>1072.941002</v>
      </c>
      <c r="M20" s="29">
        <f>K20+L20</f>
        <v>5723.0548409999992</v>
      </c>
      <c r="N20" s="29">
        <f>N6+N9+N13</f>
        <v>4650.1138389999996</v>
      </c>
      <c r="O20" s="29">
        <f>O6+O9+O13</f>
        <v>1084.0910020000001</v>
      </c>
      <c r="P20" s="29">
        <f>N20+O20</f>
        <v>5734.2048409999998</v>
      </c>
      <c r="Q20" s="29">
        <f>Q6+Q9+Q13</f>
        <v>4650.1138389999996</v>
      </c>
      <c r="R20" s="29">
        <f>R6+R9+R13</f>
        <v>1084.0910019999999</v>
      </c>
      <c r="S20" s="29">
        <f>Q20+R20</f>
        <v>5734.2048409999998</v>
      </c>
      <c r="T20" s="29">
        <f>T6+T9+T13</f>
        <v>4650.1138390000006</v>
      </c>
      <c r="U20" s="29">
        <f>U6+U9+U13</f>
        <v>1084.0910020000001</v>
      </c>
      <c r="V20" s="29">
        <f>T20+U20</f>
        <v>5734.2048410000007</v>
      </c>
      <c r="W20" s="29">
        <f>W6+W9+W13</f>
        <v>4648.0729709999996</v>
      </c>
      <c r="X20" s="29">
        <f>X6+X9+X13</f>
        <v>1082.191002</v>
      </c>
      <c r="Y20" s="29">
        <f>W20+X20</f>
        <v>5730.2639729999992</v>
      </c>
      <c r="Z20" s="29">
        <f>Z6+Z9+Z13</f>
        <v>4648.0729709999996</v>
      </c>
      <c r="AA20" s="29">
        <f>AA6+AA9+AA13</f>
        <v>1082.191002</v>
      </c>
      <c r="AB20" s="29">
        <f>Z20+AA20</f>
        <v>5730.2639729999992</v>
      </c>
      <c r="AC20" s="29">
        <f>AC6+AC9+AC13</f>
        <v>4648.0729709999996</v>
      </c>
      <c r="AD20" s="29">
        <f>AD6+AD9+AD13</f>
        <v>1082.191002</v>
      </c>
      <c r="AE20" s="29">
        <f>AC20+AD20</f>
        <v>5730.2639729999992</v>
      </c>
      <c r="AF20" s="29">
        <f>AF6+AF9+AF13</f>
        <v>4648.0729709999996</v>
      </c>
      <c r="AG20" s="29">
        <f>AG6+AG9+AG13</f>
        <v>1082.191002</v>
      </c>
      <c r="AH20" s="29">
        <f>AF20+AG20</f>
        <v>5730.2639729999992</v>
      </c>
      <c r="AI20" s="29">
        <f>AI6+AI9+AI13</f>
        <v>4648.0729710000005</v>
      </c>
      <c r="AJ20" s="29">
        <f>AJ6+AJ9+AJ13</f>
        <v>1082.191002</v>
      </c>
      <c r="AK20" s="29">
        <f>AI20+AJ20</f>
        <v>5730.263973000001</v>
      </c>
      <c r="AL20" s="29">
        <f>AL6+AL9+AL13</f>
        <v>4648.0729709999996</v>
      </c>
      <c r="AM20" s="29">
        <f>AM6+AM9+AM13</f>
        <v>1094.191002</v>
      </c>
      <c r="AN20" s="29">
        <f>AL20+AM20</f>
        <v>5742.2639729999992</v>
      </c>
      <c r="AO20" s="29">
        <f>AO6+AO9+AO13</f>
        <v>4648.0729709999996</v>
      </c>
      <c r="AP20" s="29">
        <f>AP6+AP9+AP13</f>
        <v>1094.191002</v>
      </c>
      <c r="AQ20" s="29">
        <f>AO20+AP20</f>
        <v>5742.2639729999992</v>
      </c>
      <c r="AR20" s="29">
        <f>AR6+AR9+AR13</f>
        <v>4648.0729709999996</v>
      </c>
      <c r="AS20" s="29">
        <f>AS6+AS9+AS13</f>
        <v>1094.191002</v>
      </c>
      <c r="AT20" s="29">
        <f>AR20+AS20</f>
        <v>5742.2639729999992</v>
      </c>
      <c r="AU20" s="29">
        <f>AU6+AU9+AU13</f>
        <v>4648.0729710000005</v>
      </c>
      <c r="AV20" s="29">
        <f>AV6+AV9+AV13</f>
        <v>1094.191002</v>
      </c>
      <c r="AW20" s="29">
        <f>AU20+AV20</f>
        <v>5742.263973000001</v>
      </c>
      <c r="AX20" s="29">
        <f>AX6+AX9+AX13</f>
        <v>4671.9936729999999</v>
      </c>
      <c r="AY20" s="29">
        <f>AY6+AY9+AY13</f>
        <v>1094.191002</v>
      </c>
      <c r="AZ20" s="29">
        <f>AX20+AY20</f>
        <v>5766.1846750000004</v>
      </c>
      <c r="BA20" s="29">
        <f>BA6+BA9+BA13</f>
        <v>4690.0936730000003</v>
      </c>
      <c r="BB20" s="29">
        <f>BB6+BB9+BB13</f>
        <v>1094.191002</v>
      </c>
      <c r="BC20" s="29">
        <f>BA20+BB20</f>
        <v>5784.2846750000008</v>
      </c>
      <c r="BD20" s="4" t="s">
        <v>16</v>
      </c>
    </row>
    <row r="21" spans="1:56" x14ac:dyDescent="0.25">
      <c r="A21" s="45"/>
      <c r="B21" s="45"/>
      <c r="C21" s="54"/>
      <c r="D21" s="45"/>
      <c r="E21" s="45"/>
      <c r="F21" s="54"/>
      <c r="G21" s="45"/>
      <c r="H21" s="45"/>
      <c r="I21" s="54"/>
      <c r="J21" s="45"/>
      <c r="K21" s="45"/>
      <c r="L21" s="54"/>
      <c r="M21" s="45"/>
      <c r="N21" s="45"/>
      <c r="O21" s="54"/>
      <c r="P21" s="45"/>
      <c r="Q21" s="45"/>
      <c r="R21" s="54"/>
      <c r="S21" s="45"/>
      <c r="T21" s="45"/>
      <c r="U21" s="54"/>
      <c r="V21" s="45"/>
      <c r="W21" s="45"/>
      <c r="X21" s="54"/>
      <c r="Y21" s="45"/>
      <c r="Z21" s="45"/>
      <c r="AA21" s="54"/>
      <c r="AB21" s="45"/>
      <c r="AC21" s="45"/>
      <c r="AD21" s="54"/>
      <c r="AE21" s="45"/>
      <c r="AF21" s="45"/>
      <c r="AG21" s="54"/>
      <c r="AH21" s="45"/>
      <c r="AI21" s="45"/>
      <c r="AJ21" s="54"/>
      <c r="AK21" s="45"/>
      <c r="AL21" s="45"/>
      <c r="AM21" s="54"/>
      <c r="AN21" s="45"/>
      <c r="AO21" s="45"/>
      <c r="AP21" s="54"/>
      <c r="AQ21" s="45"/>
      <c r="AR21" s="45"/>
      <c r="AS21" s="54"/>
      <c r="AT21" s="45"/>
      <c r="AU21" s="45"/>
      <c r="AV21" s="54"/>
      <c r="AW21" s="45"/>
      <c r="AX21" s="45"/>
      <c r="AY21" s="54"/>
      <c r="AZ21" s="45"/>
      <c r="BA21" s="45"/>
      <c r="BB21" s="54"/>
      <c r="BC21" s="45"/>
      <c r="BD21" s="11"/>
    </row>
    <row r="22" spans="1:56" ht="18.75" x14ac:dyDescent="0.25">
      <c r="A22" s="46" t="s">
        <v>17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10" t="s">
        <v>33</v>
      </c>
    </row>
    <row r="23" spans="1:56" x14ac:dyDescent="0.25">
      <c r="A23" s="291" t="s">
        <v>2</v>
      </c>
      <c r="B23" s="290">
        <f>B4</f>
        <v>45323</v>
      </c>
      <c r="C23" s="290"/>
      <c r="D23" s="290"/>
      <c r="E23" s="290">
        <f>E4</f>
        <v>45324</v>
      </c>
      <c r="F23" s="290"/>
      <c r="G23" s="290"/>
      <c r="H23" s="290">
        <f>H4</f>
        <v>45327</v>
      </c>
      <c r="I23" s="290"/>
      <c r="J23" s="290"/>
      <c r="K23" s="290">
        <f>K4</f>
        <v>45328</v>
      </c>
      <c r="L23" s="290"/>
      <c r="M23" s="290"/>
      <c r="N23" s="290">
        <f>N4</f>
        <v>45329</v>
      </c>
      <c r="O23" s="290"/>
      <c r="P23" s="290"/>
      <c r="Q23" s="290">
        <f>Q4</f>
        <v>45334</v>
      </c>
      <c r="R23" s="290"/>
      <c r="S23" s="290"/>
      <c r="T23" s="290">
        <f>T4</f>
        <v>45335</v>
      </c>
      <c r="U23" s="290"/>
      <c r="V23" s="290"/>
      <c r="W23" s="290">
        <f>W4</f>
        <v>45337</v>
      </c>
      <c r="X23" s="290"/>
      <c r="Y23" s="290"/>
      <c r="Z23" s="290">
        <f>Z4</f>
        <v>45338</v>
      </c>
      <c r="AA23" s="290"/>
      <c r="AB23" s="290"/>
      <c r="AC23" s="290">
        <f>AC4</f>
        <v>45341</v>
      </c>
      <c r="AD23" s="290"/>
      <c r="AE23" s="290"/>
      <c r="AF23" s="290">
        <f>AF4</f>
        <v>45342</v>
      </c>
      <c r="AG23" s="290"/>
      <c r="AH23" s="290"/>
      <c r="AI23" s="290">
        <f>AI4</f>
        <v>45343</v>
      </c>
      <c r="AJ23" s="290"/>
      <c r="AK23" s="290"/>
      <c r="AL23" s="290">
        <f>AL4</f>
        <v>45344</v>
      </c>
      <c r="AM23" s="290"/>
      <c r="AN23" s="290"/>
      <c r="AO23" s="290">
        <f>AO4</f>
        <v>45345</v>
      </c>
      <c r="AP23" s="290"/>
      <c r="AQ23" s="290"/>
      <c r="AR23" s="290">
        <f>AR4</f>
        <v>45348</v>
      </c>
      <c r="AS23" s="290"/>
      <c r="AT23" s="290"/>
      <c r="AU23" s="290">
        <f>AU4</f>
        <v>45349</v>
      </c>
      <c r="AV23" s="290"/>
      <c r="AW23" s="290"/>
      <c r="AX23" s="290">
        <f>AX4</f>
        <v>45350</v>
      </c>
      <c r="AY23" s="290"/>
      <c r="AZ23" s="290"/>
      <c r="BA23" s="290">
        <f>BA4</f>
        <v>45351</v>
      </c>
      <c r="BB23" s="290"/>
      <c r="BC23" s="290"/>
      <c r="BD23" s="295" t="s">
        <v>20</v>
      </c>
    </row>
    <row r="24" spans="1:56" x14ac:dyDescent="0.25">
      <c r="A24" s="292"/>
      <c r="B24" s="84" t="s">
        <v>21</v>
      </c>
      <c r="C24" s="84" t="s">
        <v>22</v>
      </c>
      <c r="D24" s="84" t="s">
        <v>16</v>
      </c>
      <c r="E24" s="86" t="s">
        <v>21</v>
      </c>
      <c r="F24" s="86" t="s">
        <v>22</v>
      </c>
      <c r="G24" s="86" t="s">
        <v>16</v>
      </c>
      <c r="H24" s="88" t="s">
        <v>21</v>
      </c>
      <c r="I24" s="88" t="s">
        <v>22</v>
      </c>
      <c r="J24" s="88" t="s">
        <v>16</v>
      </c>
      <c r="K24" s="90" t="s">
        <v>21</v>
      </c>
      <c r="L24" s="90" t="s">
        <v>22</v>
      </c>
      <c r="M24" s="90" t="s">
        <v>16</v>
      </c>
      <c r="N24" s="92" t="s">
        <v>21</v>
      </c>
      <c r="O24" s="92" t="s">
        <v>22</v>
      </c>
      <c r="P24" s="92" t="s">
        <v>16</v>
      </c>
      <c r="Q24" s="94" t="s">
        <v>21</v>
      </c>
      <c r="R24" s="94" t="s">
        <v>22</v>
      </c>
      <c r="S24" s="94" t="s">
        <v>16</v>
      </c>
      <c r="T24" s="96" t="s">
        <v>21</v>
      </c>
      <c r="U24" s="96" t="s">
        <v>22</v>
      </c>
      <c r="V24" s="96" t="s">
        <v>16</v>
      </c>
      <c r="W24" s="82" t="s">
        <v>21</v>
      </c>
      <c r="X24" s="82" t="s">
        <v>22</v>
      </c>
      <c r="Y24" s="82" t="s">
        <v>16</v>
      </c>
      <c r="Z24" s="98" t="s">
        <v>21</v>
      </c>
      <c r="AA24" s="98" t="s">
        <v>22</v>
      </c>
      <c r="AB24" s="98" t="s">
        <v>16</v>
      </c>
      <c r="AC24" s="102" t="s">
        <v>21</v>
      </c>
      <c r="AD24" s="102" t="s">
        <v>22</v>
      </c>
      <c r="AE24" s="102" t="s">
        <v>16</v>
      </c>
      <c r="AF24" s="104" t="s">
        <v>21</v>
      </c>
      <c r="AG24" s="104" t="s">
        <v>22</v>
      </c>
      <c r="AH24" s="104" t="s">
        <v>16</v>
      </c>
      <c r="AI24" s="106" t="s">
        <v>21</v>
      </c>
      <c r="AJ24" s="106" t="s">
        <v>22</v>
      </c>
      <c r="AK24" s="106" t="s">
        <v>16</v>
      </c>
      <c r="AL24" s="108" t="s">
        <v>21</v>
      </c>
      <c r="AM24" s="108" t="s">
        <v>22</v>
      </c>
      <c r="AN24" s="108" t="s">
        <v>16</v>
      </c>
      <c r="AO24" s="110" t="s">
        <v>21</v>
      </c>
      <c r="AP24" s="110" t="s">
        <v>22</v>
      </c>
      <c r="AQ24" s="110" t="s">
        <v>16</v>
      </c>
      <c r="AR24" s="112" t="s">
        <v>21</v>
      </c>
      <c r="AS24" s="112" t="s">
        <v>22</v>
      </c>
      <c r="AT24" s="112" t="s">
        <v>16</v>
      </c>
      <c r="AU24" s="114" t="s">
        <v>21</v>
      </c>
      <c r="AV24" s="114" t="s">
        <v>22</v>
      </c>
      <c r="AW24" s="114" t="s">
        <v>16</v>
      </c>
      <c r="AX24" s="116" t="s">
        <v>21</v>
      </c>
      <c r="AY24" s="116" t="s">
        <v>22</v>
      </c>
      <c r="AZ24" s="116" t="s">
        <v>16</v>
      </c>
      <c r="BA24" s="100" t="s">
        <v>21</v>
      </c>
      <c r="BB24" s="100" t="s">
        <v>22</v>
      </c>
      <c r="BC24" s="100" t="s">
        <v>16</v>
      </c>
      <c r="BD24" s="295"/>
    </row>
    <row r="25" spans="1:56" x14ac:dyDescent="0.25">
      <c r="A25" s="25" t="s">
        <v>3</v>
      </c>
      <c r="B25" s="42">
        <f t="shared" ref="B25:V25" si="36">(B6/B20)*100</f>
        <v>26.693685788710432</v>
      </c>
      <c r="C25" s="42">
        <f t="shared" si="36"/>
        <v>30.035298529862686</v>
      </c>
      <c r="D25" s="42">
        <f t="shared" si="36"/>
        <v>27.320161232751676</v>
      </c>
      <c r="E25" s="42">
        <f t="shared" si="36"/>
        <v>26.259670435565006</v>
      </c>
      <c r="F25" s="42">
        <f t="shared" si="36"/>
        <v>30.032209730018312</v>
      </c>
      <c r="G25" s="42">
        <f t="shared" si="36"/>
        <v>26.9669346857129</v>
      </c>
      <c r="H25" s="42">
        <f t="shared" si="36"/>
        <v>25.995484193564494</v>
      </c>
      <c r="I25" s="42">
        <f t="shared" si="36"/>
        <v>29.910649085251379</v>
      </c>
      <c r="J25" s="42">
        <f t="shared" si="36"/>
        <v>26.729487459056138</v>
      </c>
      <c r="K25" s="42">
        <f t="shared" si="36"/>
        <v>25.804408742346922</v>
      </c>
      <c r="L25" s="42">
        <f t="shared" si="36"/>
        <v>29.879281936510427</v>
      </c>
      <c r="M25" s="42">
        <f t="shared" si="36"/>
        <v>26.568353637064163</v>
      </c>
      <c r="N25" s="42">
        <f t="shared" si="36"/>
        <v>25.571196086152419</v>
      </c>
      <c r="O25" s="42">
        <f t="shared" si="36"/>
        <v>30.091126704139914</v>
      </c>
      <c r="P25" s="42">
        <f t="shared" si="36"/>
        <v>26.425720165513706</v>
      </c>
      <c r="Q25" s="42">
        <f t="shared" si="36"/>
        <v>24.623335893347363</v>
      </c>
      <c r="R25" s="42">
        <f t="shared" si="36"/>
        <v>30.070040559196524</v>
      </c>
      <c r="S25" s="42">
        <f t="shared" si="36"/>
        <v>25.653073002942623</v>
      </c>
      <c r="T25" s="42">
        <f t="shared" si="36"/>
        <v>24.711519971027528</v>
      </c>
      <c r="U25" s="42">
        <f t="shared" si="36"/>
        <v>30.060058648102313</v>
      </c>
      <c r="V25" s="42">
        <f t="shared" si="36"/>
        <v>25.722698122914856</v>
      </c>
      <c r="W25" s="42">
        <f t="shared" ref="W25" si="37">(W6/W20)*100</f>
        <v>25.01764482302918</v>
      </c>
      <c r="X25" s="42">
        <f t="shared" ref="X25:Z25" si="38">(X6/X20)*100</f>
        <v>30.299882404677398</v>
      </c>
      <c r="Y25" s="42">
        <f t="shared" si="38"/>
        <v>26.015223644566994</v>
      </c>
      <c r="Z25" s="42">
        <f t="shared" si="38"/>
        <v>25.128909943698901</v>
      </c>
      <c r="AA25" s="42">
        <f t="shared" ref="AA25:BA25" si="39">(AA6/AA20)*100</f>
        <v>30.290143735643436</v>
      </c>
      <c r="AB25" s="42">
        <f t="shared" si="39"/>
        <v>26.103636552312111</v>
      </c>
      <c r="AC25" s="42">
        <f t="shared" ref="AC25:AZ25" si="40">(AC6/AC20)*100</f>
        <v>24.938559167039383</v>
      </c>
      <c r="AD25" s="42">
        <f t="shared" si="40"/>
        <v>30.124397855601465</v>
      </c>
      <c r="AE25" s="42">
        <f t="shared" si="40"/>
        <v>25.917932541988332</v>
      </c>
      <c r="AF25" s="42">
        <f t="shared" si="40"/>
        <v>24.83883911038539</v>
      </c>
      <c r="AG25" s="42">
        <f t="shared" si="40"/>
        <v>30.13098347679664</v>
      </c>
      <c r="AH25" s="42">
        <f t="shared" si="40"/>
        <v>25.838288881216265</v>
      </c>
      <c r="AI25" s="42">
        <f t="shared" si="40"/>
        <v>24.649115152628699</v>
      </c>
      <c r="AJ25" s="42">
        <f t="shared" si="40"/>
        <v>29.821764494767073</v>
      </c>
      <c r="AK25" s="42">
        <f t="shared" si="40"/>
        <v>25.625997648956822</v>
      </c>
      <c r="AL25" s="42">
        <f t="shared" si="40"/>
        <v>24.402862069438889</v>
      </c>
      <c r="AM25" s="42">
        <f t="shared" si="40"/>
        <v>29.837382815546125</v>
      </c>
      <c r="AN25" s="42">
        <f t="shared" si="40"/>
        <v>25.438412460109316</v>
      </c>
      <c r="AO25" s="42">
        <f t="shared" si="40"/>
        <v>24.121343683612317</v>
      </c>
      <c r="AP25" s="42">
        <f t="shared" si="40"/>
        <v>29.824588248624622</v>
      </c>
      <c r="AQ25" s="42">
        <f t="shared" si="40"/>
        <v>25.208099519739719</v>
      </c>
      <c r="AR25" s="42">
        <f t="shared" si="40"/>
        <v>24.036660030310014</v>
      </c>
      <c r="AS25" s="42">
        <f t="shared" si="40"/>
        <v>29.78397879385961</v>
      </c>
      <c r="AT25" s="42">
        <f t="shared" si="40"/>
        <v>25.131814224939681</v>
      </c>
      <c r="AU25" s="42">
        <f t="shared" si="40"/>
        <v>24.089126784063993</v>
      </c>
      <c r="AV25" s="42">
        <f t="shared" si="40"/>
        <v>29.784128767675611</v>
      </c>
      <c r="AW25" s="42">
        <f t="shared" si="40"/>
        <v>25.174311992570598</v>
      </c>
      <c r="AX25" s="42">
        <f t="shared" si="40"/>
        <v>24.102841052798659</v>
      </c>
      <c r="AY25" s="42">
        <f t="shared" si="40"/>
        <v>29.900379220994544</v>
      </c>
      <c r="AZ25" s="42">
        <f t="shared" si="40"/>
        <v>25.20298169256953</v>
      </c>
      <c r="BA25" s="42">
        <f t="shared" si="39"/>
        <v>24.546891688489307</v>
      </c>
      <c r="BB25" s="42">
        <f t="shared" ref="BB25:BC25" si="41">(BB6/BB20)*100</f>
        <v>29.88331720900041</v>
      </c>
      <c r="BC25" s="42">
        <f t="shared" si="41"/>
        <v>25.5563628876893</v>
      </c>
      <c r="BD25" s="27" t="s">
        <v>3</v>
      </c>
    </row>
    <row r="26" spans="1:56" x14ac:dyDescent="0.25">
      <c r="A26" s="20" t="s">
        <v>4</v>
      </c>
      <c r="B26" s="34">
        <f t="shared" ref="B26:V26" si="42">(B7/B20)*100</f>
        <v>26.693685788710432</v>
      </c>
      <c r="C26" s="34">
        <f t="shared" si="42"/>
        <v>21.439242005964463</v>
      </c>
      <c r="D26" s="34">
        <f t="shared" si="42"/>
        <v>25.708598569761637</v>
      </c>
      <c r="E26" s="34">
        <f t="shared" si="42"/>
        <v>26.259670435565006</v>
      </c>
      <c r="F26" s="34">
        <f t="shared" si="42"/>
        <v>21.434512854976159</v>
      </c>
      <c r="G26" s="34">
        <f t="shared" si="42"/>
        <v>25.35506449465456</v>
      </c>
      <c r="H26" s="34">
        <f t="shared" si="42"/>
        <v>25.995484193564494</v>
      </c>
      <c r="I26" s="34">
        <f t="shared" si="42"/>
        <v>21.342772116374018</v>
      </c>
      <c r="J26" s="34">
        <f t="shared" si="42"/>
        <v>25.123207813762065</v>
      </c>
      <c r="K26" s="34">
        <f t="shared" si="42"/>
        <v>25.804408742346922</v>
      </c>
      <c r="L26" s="34">
        <f t="shared" si="42"/>
        <v>21.331575508193694</v>
      </c>
      <c r="M26" s="34">
        <f t="shared" si="42"/>
        <v>24.965855503672614</v>
      </c>
      <c r="N26" s="34">
        <f t="shared" si="42"/>
        <v>25.571196086152419</v>
      </c>
      <c r="O26" s="34">
        <f t="shared" si="42"/>
        <v>21.587122904650762</v>
      </c>
      <c r="P26" s="34">
        <f t="shared" si="42"/>
        <v>24.817979553583932</v>
      </c>
      <c r="Q26" s="34">
        <f t="shared" si="42"/>
        <v>24.623335893347363</v>
      </c>
      <c r="R26" s="34">
        <f t="shared" si="42"/>
        <v>21.56780782873798</v>
      </c>
      <c r="S26" s="34">
        <f t="shared" si="42"/>
        <v>24.045667223836801</v>
      </c>
      <c r="T26" s="34">
        <f t="shared" si="42"/>
        <v>24.711519971027528</v>
      </c>
      <c r="U26" s="34">
        <f t="shared" si="42"/>
        <v>21.560054512840608</v>
      </c>
      <c r="V26" s="34">
        <f t="shared" si="42"/>
        <v>24.115713675112499</v>
      </c>
      <c r="W26" s="34">
        <f t="shared" ref="W26" si="43">(W7/W20)*100</f>
        <v>25.01764482302918</v>
      </c>
      <c r="X26" s="34">
        <f t="shared" ref="X26:Z26" si="44">(X7/X20)*100</f>
        <v>21.823840575602937</v>
      </c>
      <c r="Y26" s="34">
        <f t="shared" si="44"/>
        <v>24.414477807513041</v>
      </c>
      <c r="Z26" s="34">
        <f t="shared" si="44"/>
        <v>25.128909943698901</v>
      </c>
      <c r="AA26" s="34">
        <f t="shared" ref="AA26:BA26" si="45">(AA7/AA20)*100</f>
        <v>21.815141464279147</v>
      </c>
      <c r="AB26" s="34">
        <f t="shared" si="45"/>
        <v>24.503087041292225</v>
      </c>
      <c r="AC26" s="34">
        <f t="shared" ref="AC26:AZ26" si="46">(AC7/AC20)*100</f>
        <v>24.938559167039383</v>
      </c>
      <c r="AD26" s="34">
        <f t="shared" si="46"/>
        <v>21.649298558850891</v>
      </c>
      <c r="AE26" s="34">
        <f t="shared" si="46"/>
        <v>24.317364707205265</v>
      </c>
      <c r="AF26" s="34">
        <f t="shared" si="46"/>
        <v>24.83883911038539</v>
      </c>
      <c r="AG26" s="34">
        <f t="shared" si="46"/>
        <v>21.657695320589998</v>
      </c>
      <c r="AH26" s="34">
        <f t="shared" si="46"/>
        <v>24.23806309001256</v>
      </c>
      <c r="AI26" s="34">
        <f t="shared" si="46"/>
        <v>24.649115152628699</v>
      </c>
      <c r="AJ26" s="34">
        <f t="shared" si="46"/>
        <v>21.34503424747566</v>
      </c>
      <c r="AK26" s="34">
        <f t="shared" si="46"/>
        <v>24.025121800440306</v>
      </c>
      <c r="AL26" s="34">
        <f t="shared" si="46"/>
        <v>24.402862069438889</v>
      </c>
      <c r="AM26" s="34">
        <f t="shared" si="46"/>
        <v>21.33568047747481</v>
      </c>
      <c r="AN26" s="34">
        <f t="shared" si="46"/>
        <v>23.818409227283365</v>
      </c>
      <c r="AO26" s="34">
        <f t="shared" si="46"/>
        <v>24.121343683612317</v>
      </c>
      <c r="AP26" s="34">
        <f t="shared" si="46"/>
        <v>21.317367130021417</v>
      </c>
      <c r="AQ26" s="34">
        <f t="shared" si="46"/>
        <v>23.587044680782739</v>
      </c>
      <c r="AR26" s="34">
        <f t="shared" si="46"/>
        <v>24.036660030310014</v>
      </c>
      <c r="AS26" s="34">
        <f t="shared" si="46"/>
        <v>21.273070019268904</v>
      </c>
      <c r="AT26" s="34">
        <f t="shared" si="46"/>
        <v>23.510056701463316</v>
      </c>
      <c r="AU26" s="34">
        <f t="shared" si="46"/>
        <v>24.089126784063993</v>
      </c>
      <c r="AV26" s="34">
        <f t="shared" si="46"/>
        <v>21.286503779894911</v>
      </c>
      <c r="AW26" s="34">
        <f t="shared" si="46"/>
        <v>23.555085700690061</v>
      </c>
      <c r="AX26" s="34">
        <f t="shared" si="46"/>
        <v>24.102841052798659</v>
      </c>
      <c r="AY26" s="34">
        <f t="shared" si="46"/>
        <v>21.422421731813877</v>
      </c>
      <c r="AZ26" s="34">
        <f t="shared" si="46"/>
        <v>23.594204776315109</v>
      </c>
      <c r="BA26" s="34">
        <f t="shared" si="45"/>
        <v>24.546891688489307</v>
      </c>
      <c r="BB26" s="34">
        <f t="shared" ref="BB26:BC26" si="47">(BB7/BB20)*100</f>
        <v>21.415517909733278</v>
      </c>
      <c r="BC26" s="34">
        <f t="shared" si="47"/>
        <v>23.954541691017301</v>
      </c>
      <c r="BD26" s="2" t="s">
        <v>23</v>
      </c>
    </row>
    <row r="27" spans="1:56" x14ac:dyDescent="0.25">
      <c r="A27" s="18" t="s">
        <v>5</v>
      </c>
      <c r="B27" s="43">
        <f t="shared" ref="B27:V27" si="48">(B8/B20)*100</f>
        <v>0</v>
      </c>
      <c r="C27" s="43">
        <f t="shared" si="48"/>
        <v>8.5960565238982269</v>
      </c>
      <c r="D27" s="43">
        <f t="shared" si="48"/>
        <v>1.6115626629900404</v>
      </c>
      <c r="E27" s="43">
        <f t="shared" si="48"/>
        <v>0</v>
      </c>
      <c r="F27" s="43">
        <f t="shared" si="48"/>
        <v>8.5976968750421552</v>
      </c>
      <c r="G27" s="43">
        <f t="shared" si="48"/>
        <v>1.6118701910583355</v>
      </c>
      <c r="H27" s="43">
        <f t="shared" si="48"/>
        <v>0</v>
      </c>
      <c r="I27" s="43">
        <f t="shared" si="48"/>
        <v>8.5678769688773624</v>
      </c>
      <c r="J27" s="43">
        <f t="shared" si="48"/>
        <v>1.606279645294072</v>
      </c>
      <c r="K27" s="43">
        <f t="shared" si="48"/>
        <v>0</v>
      </c>
      <c r="L27" s="43">
        <f t="shared" si="48"/>
        <v>8.5477064283167348</v>
      </c>
      <c r="M27" s="43">
        <f t="shared" si="48"/>
        <v>1.6024981333915544</v>
      </c>
      <c r="N27" s="43">
        <f t="shared" si="48"/>
        <v>0</v>
      </c>
      <c r="O27" s="43">
        <f t="shared" si="48"/>
        <v>8.5040037994891495</v>
      </c>
      <c r="P27" s="43">
        <f t="shared" si="48"/>
        <v>1.6077406119297719</v>
      </c>
      <c r="Q27" s="43">
        <f t="shared" si="48"/>
        <v>0</v>
      </c>
      <c r="R27" s="43">
        <f t="shared" si="48"/>
        <v>8.5022327304585463</v>
      </c>
      <c r="S27" s="43">
        <f t="shared" si="48"/>
        <v>1.6074057791058256</v>
      </c>
      <c r="T27" s="43">
        <f t="shared" si="48"/>
        <v>0</v>
      </c>
      <c r="U27" s="43">
        <f t="shared" si="48"/>
        <v>8.5000041352616993</v>
      </c>
      <c r="V27" s="43">
        <f t="shared" si="48"/>
        <v>1.6069844478023589</v>
      </c>
      <c r="W27" s="43">
        <f t="shared" ref="W27" si="49">(W8/W20)*100</f>
        <v>0</v>
      </c>
      <c r="X27" s="43">
        <f t="shared" ref="X27:Z27" si="50">(X8/X20)*100</f>
        <v>8.4760418290744575</v>
      </c>
      <c r="Y27" s="43">
        <f t="shared" si="50"/>
        <v>1.6007458370539542</v>
      </c>
      <c r="Z27" s="43">
        <f t="shared" si="50"/>
        <v>0</v>
      </c>
      <c r="AA27" s="43">
        <f t="shared" ref="AA27:BA27" si="51">(AA8/AA20)*100</f>
        <v>8.475002271364291</v>
      </c>
      <c r="AB27" s="43">
        <f t="shared" si="51"/>
        <v>1.6005495110198826</v>
      </c>
      <c r="AC27" s="43">
        <f t="shared" ref="AC27:AZ27" si="52">(AC8/AC20)*100</f>
        <v>0</v>
      </c>
      <c r="AD27" s="43">
        <f t="shared" si="52"/>
        <v>8.4750992967505745</v>
      </c>
      <c r="AE27" s="43">
        <f t="shared" si="52"/>
        <v>1.6005678347830627</v>
      </c>
      <c r="AF27" s="43">
        <f t="shared" si="52"/>
        <v>0</v>
      </c>
      <c r="AG27" s="43">
        <f t="shared" si="52"/>
        <v>8.4732881562066424</v>
      </c>
      <c r="AH27" s="43">
        <f t="shared" si="52"/>
        <v>1.6002257912037032</v>
      </c>
      <c r="AI27" s="43">
        <f t="shared" si="52"/>
        <v>0</v>
      </c>
      <c r="AJ27" s="43">
        <f t="shared" si="52"/>
        <v>8.4767302472914103</v>
      </c>
      <c r="AK27" s="43">
        <f t="shared" si="52"/>
        <v>1.600875848516516</v>
      </c>
      <c r="AL27" s="43">
        <f t="shared" si="52"/>
        <v>0</v>
      </c>
      <c r="AM27" s="43">
        <f t="shared" si="52"/>
        <v>8.5017023380713201</v>
      </c>
      <c r="AN27" s="43">
        <f t="shared" si="52"/>
        <v>1.620003232825953</v>
      </c>
      <c r="AO27" s="43">
        <f t="shared" si="52"/>
        <v>0</v>
      </c>
      <c r="AP27" s="43">
        <f t="shared" si="52"/>
        <v>8.507221118603205</v>
      </c>
      <c r="AQ27" s="43">
        <f t="shared" si="52"/>
        <v>1.6210548389569832</v>
      </c>
      <c r="AR27" s="43">
        <f t="shared" si="52"/>
        <v>0</v>
      </c>
      <c r="AS27" s="43">
        <f t="shared" si="52"/>
        <v>8.5109087745907086</v>
      </c>
      <c r="AT27" s="43">
        <f t="shared" si="52"/>
        <v>1.6217575234763595</v>
      </c>
      <c r="AU27" s="43">
        <f t="shared" si="52"/>
        <v>0</v>
      </c>
      <c r="AV27" s="43">
        <f t="shared" si="52"/>
        <v>8.4976249877806982</v>
      </c>
      <c r="AW27" s="43">
        <f t="shared" si="52"/>
        <v>1.6192262918805385</v>
      </c>
      <c r="AX27" s="43">
        <f t="shared" si="52"/>
        <v>0</v>
      </c>
      <c r="AY27" s="43">
        <f t="shared" si="52"/>
        <v>8.4779574891806675</v>
      </c>
      <c r="AZ27" s="43">
        <f t="shared" si="52"/>
        <v>1.6087769162544205</v>
      </c>
      <c r="BA27" s="43">
        <f t="shared" si="51"/>
        <v>0</v>
      </c>
      <c r="BB27" s="43">
        <f t="shared" ref="BB27:BC27" si="53">(BB8/BB20)*100</f>
        <v>8.4677992992671314</v>
      </c>
      <c r="BC27" s="43">
        <f t="shared" si="53"/>
        <v>1.601821196671998</v>
      </c>
      <c r="BD27" s="3" t="s">
        <v>24</v>
      </c>
    </row>
    <row r="28" spans="1:56" x14ac:dyDescent="0.25">
      <c r="A28" s="26" t="s">
        <v>6</v>
      </c>
      <c r="B28" s="42">
        <f t="shared" ref="B28:V28" si="54">(B9/B20)*100</f>
        <v>20.561967321763884</v>
      </c>
      <c r="C28" s="42">
        <f t="shared" si="54"/>
        <v>11.566241924642192</v>
      </c>
      <c r="D28" s="42">
        <f t="shared" si="54"/>
        <v>18.875475947933527</v>
      </c>
      <c r="E28" s="42">
        <f t="shared" si="54"/>
        <v>20.953742676749982</v>
      </c>
      <c r="F28" s="42">
        <f t="shared" si="54"/>
        <v>11.566241924642192</v>
      </c>
      <c r="G28" s="42">
        <f t="shared" si="54"/>
        <v>19.193802444990411</v>
      </c>
      <c r="H28" s="42">
        <f t="shared" si="54"/>
        <v>21.205102114490408</v>
      </c>
      <c r="I28" s="42">
        <f t="shared" si="54"/>
        <v>11.682464531260406</v>
      </c>
      <c r="J28" s="42">
        <f t="shared" si="54"/>
        <v>19.419826838594506</v>
      </c>
      <c r="K28" s="42">
        <f t="shared" si="54"/>
        <v>21.454386334218086</v>
      </c>
      <c r="L28" s="42">
        <f t="shared" si="54"/>
        <v>11.682464531260406</v>
      </c>
      <c r="M28" s="42">
        <f t="shared" si="54"/>
        <v>19.622376007212544</v>
      </c>
      <c r="N28" s="42">
        <f t="shared" si="54"/>
        <v>21.66289735858658</v>
      </c>
      <c r="O28" s="42">
        <f t="shared" si="54"/>
        <v>11.818283867648963</v>
      </c>
      <c r="P28" s="42">
        <f t="shared" si="54"/>
        <v>19.801705231757698</v>
      </c>
      <c r="Q28" s="42">
        <f t="shared" si="54"/>
        <v>22.702785879044804</v>
      </c>
      <c r="R28" s="42">
        <f t="shared" si="54"/>
        <v>11.844573173572012</v>
      </c>
      <c r="S28" s="42">
        <f t="shared" si="54"/>
        <v>20.649965824965204</v>
      </c>
      <c r="T28" s="42">
        <f t="shared" si="54"/>
        <v>22.642314241201952</v>
      </c>
      <c r="U28" s="42">
        <f t="shared" si="54"/>
        <v>11.844573173572009</v>
      </c>
      <c r="V28" s="42">
        <f t="shared" si="54"/>
        <v>20.600926767624692</v>
      </c>
      <c r="W28" s="42">
        <f t="shared" ref="W28" si="55">(W9/W20)*100</f>
        <v>22.462674586095694</v>
      </c>
      <c r="X28" s="42">
        <f t="shared" ref="X28:Z28" si="56">(X9/X20)*100</f>
        <v>11.484827518460554</v>
      </c>
      <c r="Y28" s="42">
        <f t="shared" si="56"/>
        <v>20.389449447794227</v>
      </c>
      <c r="Z28" s="42">
        <f t="shared" si="56"/>
        <v>22.367129614497614</v>
      </c>
      <c r="AA28" s="42">
        <f t="shared" ref="AA28:BA28" si="57">(AA9/AA20)*100</f>
        <v>11.484827518460554</v>
      </c>
      <c r="AB28" s="42">
        <f t="shared" si="57"/>
        <v>20.311948655144445</v>
      </c>
      <c r="AC28" s="42">
        <f t="shared" ref="AC28:AZ28" si="58">(AC9/AC20)*100</f>
        <v>22.559768586731167</v>
      </c>
      <c r="AD28" s="42">
        <f t="shared" si="58"/>
        <v>11.632675726128427</v>
      </c>
      <c r="AE28" s="42">
        <f t="shared" si="58"/>
        <v>20.496128651907746</v>
      </c>
      <c r="AF28" s="42">
        <f t="shared" si="58"/>
        <v>22.70720603108191</v>
      </c>
      <c r="AG28" s="42">
        <f t="shared" si="58"/>
        <v>11.632675726128427</v>
      </c>
      <c r="AH28" s="42">
        <f t="shared" si="58"/>
        <v>20.615721746262388</v>
      </c>
      <c r="AI28" s="42">
        <f t="shared" si="58"/>
        <v>22.855654647165391</v>
      </c>
      <c r="AJ28" s="42">
        <f t="shared" si="58"/>
        <v>11.905270859016069</v>
      </c>
      <c r="AK28" s="42">
        <f t="shared" si="58"/>
        <v>20.78761609609359</v>
      </c>
      <c r="AL28" s="42">
        <f t="shared" si="58"/>
        <v>23.08824565998837</v>
      </c>
      <c r="AM28" s="42">
        <f t="shared" si="58"/>
        <v>12.100060205028077</v>
      </c>
      <c r="AN28" s="42">
        <f t="shared" si="58"/>
        <v>20.994441942559579</v>
      </c>
      <c r="AO28" s="42">
        <f t="shared" si="58"/>
        <v>23.352871453876322</v>
      </c>
      <c r="AP28" s="42">
        <f t="shared" si="58"/>
        <v>12.100060205028077</v>
      </c>
      <c r="AQ28" s="42">
        <f t="shared" si="58"/>
        <v>21.208643171514471</v>
      </c>
      <c r="AR28" s="42">
        <f t="shared" si="58"/>
        <v>23.42840813374141</v>
      </c>
      <c r="AS28" s="42">
        <f t="shared" si="58"/>
        <v>12.141186479981672</v>
      </c>
      <c r="AT28" s="42">
        <f t="shared" si="58"/>
        <v>21.277622933131575</v>
      </c>
      <c r="AU28" s="42">
        <f t="shared" si="58"/>
        <v>23.381119719516551</v>
      </c>
      <c r="AV28" s="42">
        <f t="shared" si="58"/>
        <v>12.141186479981672</v>
      </c>
      <c r="AW28" s="42">
        <f t="shared" si="58"/>
        <v>21.239345347664671</v>
      </c>
      <c r="AX28" s="42">
        <f t="shared" si="58"/>
        <v>23.125106359706322</v>
      </c>
      <c r="AY28" s="42">
        <f t="shared" si="58"/>
        <v>12.036085999544712</v>
      </c>
      <c r="AZ28" s="42">
        <f t="shared" si="58"/>
        <v>21.020854244492266</v>
      </c>
      <c r="BA28" s="42">
        <f t="shared" si="57"/>
        <v>22.780809798124473</v>
      </c>
      <c r="BB28" s="42">
        <f t="shared" ref="BB28:BC28" si="59">(BB9/BB20)*100</f>
        <v>12.036085999544712</v>
      </c>
      <c r="BC28" s="42">
        <f t="shared" si="59"/>
        <v>20.748271505153745</v>
      </c>
      <c r="BD28" s="28" t="s">
        <v>25</v>
      </c>
    </row>
    <row r="29" spans="1:56" ht="45" x14ac:dyDescent="0.25">
      <c r="A29" s="22" t="s">
        <v>7</v>
      </c>
      <c r="B29" s="34">
        <f t="shared" ref="B29:V29" si="60">(B10/B20)*100</f>
        <v>20.561967321763884</v>
      </c>
      <c r="C29" s="34">
        <f t="shared" si="60"/>
        <v>11.566241924642192</v>
      </c>
      <c r="D29" s="34">
        <f t="shared" si="60"/>
        <v>18.875475947933527</v>
      </c>
      <c r="E29" s="34">
        <f t="shared" si="60"/>
        <v>20.953742676749982</v>
      </c>
      <c r="F29" s="34">
        <f t="shared" si="60"/>
        <v>11.566241924642192</v>
      </c>
      <c r="G29" s="34">
        <f t="shared" si="60"/>
        <v>19.193802444990411</v>
      </c>
      <c r="H29" s="34">
        <f t="shared" si="60"/>
        <v>21.205102114490408</v>
      </c>
      <c r="I29" s="34">
        <f t="shared" si="60"/>
        <v>11.682464531260406</v>
      </c>
      <c r="J29" s="34">
        <f t="shared" si="60"/>
        <v>19.419826838594506</v>
      </c>
      <c r="K29" s="34">
        <f t="shared" si="60"/>
        <v>21.454386334218086</v>
      </c>
      <c r="L29" s="34">
        <f t="shared" si="60"/>
        <v>11.682464531260406</v>
      </c>
      <c r="M29" s="34">
        <f t="shared" si="60"/>
        <v>19.622376007212544</v>
      </c>
      <c r="N29" s="34">
        <f t="shared" si="60"/>
        <v>21.66289735858658</v>
      </c>
      <c r="O29" s="34">
        <f t="shared" si="60"/>
        <v>11.818283867648963</v>
      </c>
      <c r="P29" s="34">
        <f t="shared" si="60"/>
        <v>19.801705231757698</v>
      </c>
      <c r="Q29" s="34">
        <f t="shared" si="60"/>
        <v>22.702785879044804</v>
      </c>
      <c r="R29" s="34">
        <f t="shared" si="60"/>
        <v>11.844573173572012</v>
      </c>
      <c r="S29" s="34">
        <f t="shared" si="60"/>
        <v>20.649965824965204</v>
      </c>
      <c r="T29" s="34">
        <f t="shared" si="60"/>
        <v>22.642314241201952</v>
      </c>
      <c r="U29" s="34">
        <f t="shared" si="60"/>
        <v>11.844573173572009</v>
      </c>
      <c r="V29" s="34">
        <f t="shared" si="60"/>
        <v>20.600926767624692</v>
      </c>
      <c r="W29" s="34">
        <f t="shared" ref="W29" si="61">(W10/W20)*100</f>
        <v>22.462674586095694</v>
      </c>
      <c r="X29" s="34">
        <f t="shared" ref="X29:Z29" si="62">(X10/X20)*100</f>
        <v>11.484827518460554</v>
      </c>
      <c r="Y29" s="34">
        <f t="shared" si="62"/>
        <v>20.389449447794227</v>
      </c>
      <c r="Z29" s="34">
        <f t="shared" si="62"/>
        <v>22.367129614497614</v>
      </c>
      <c r="AA29" s="34">
        <f t="shared" ref="AA29:BA29" si="63">(AA10/AA20)*100</f>
        <v>11.484827518460554</v>
      </c>
      <c r="AB29" s="34">
        <f t="shared" si="63"/>
        <v>20.311948655144445</v>
      </c>
      <c r="AC29" s="34">
        <f t="shared" ref="AC29:AZ29" si="64">(AC10/AC20)*100</f>
        <v>22.559768586731167</v>
      </c>
      <c r="AD29" s="34">
        <f t="shared" si="64"/>
        <v>11.632675726128427</v>
      </c>
      <c r="AE29" s="34">
        <f t="shared" si="64"/>
        <v>20.496128651907746</v>
      </c>
      <c r="AF29" s="34">
        <f t="shared" si="64"/>
        <v>22.70720603108191</v>
      </c>
      <c r="AG29" s="34">
        <f t="shared" si="64"/>
        <v>11.632675726128427</v>
      </c>
      <c r="AH29" s="34">
        <f t="shared" si="64"/>
        <v>20.615721746262388</v>
      </c>
      <c r="AI29" s="34">
        <f t="shared" si="64"/>
        <v>22.855654647165391</v>
      </c>
      <c r="AJ29" s="34">
        <f t="shared" si="64"/>
        <v>11.905270859016069</v>
      </c>
      <c r="AK29" s="34">
        <f t="shared" si="64"/>
        <v>20.78761609609359</v>
      </c>
      <c r="AL29" s="34">
        <f t="shared" si="64"/>
        <v>23.08824565998837</v>
      </c>
      <c r="AM29" s="34">
        <f t="shared" si="64"/>
        <v>12.100060205028077</v>
      </c>
      <c r="AN29" s="34">
        <f t="shared" si="64"/>
        <v>20.994441942559579</v>
      </c>
      <c r="AO29" s="34">
        <f t="shared" si="64"/>
        <v>23.352871453876322</v>
      </c>
      <c r="AP29" s="34">
        <f t="shared" si="64"/>
        <v>12.100060205028077</v>
      </c>
      <c r="AQ29" s="34">
        <f t="shared" si="64"/>
        <v>21.208643171514471</v>
      </c>
      <c r="AR29" s="34">
        <f t="shared" si="64"/>
        <v>23.42840813374141</v>
      </c>
      <c r="AS29" s="34">
        <f t="shared" si="64"/>
        <v>12.141186479981672</v>
      </c>
      <c r="AT29" s="34">
        <f t="shared" si="64"/>
        <v>21.277622933131575</v>
      </c>
      <c r="AU29" s="34">
        <f t="shared" si="64"/>
        <v>23.381119719516551</v>
      </c>
      <c r="AV29" s="34">
        <f t="shared" si="64"/>
        <v>12.141186479981672</v>
      </c>
      <c r="AW29" s="34">
        <f t="shared" si="64"/>
        <v>21.239345347664671</v>
      </c>
      <c r="AX29" s="34">
        <f t="shared" si="64"/>
        <v>23.125106359706322</v>
      </c>
      <c r="AY29" s="34">
        <f t="shared" si="64"/>
        <v>12.036085999544712</v>
      </c>
      <c r="AZ29" s="34">
        <f t="shared" si="64"/>
        <v>21.020854244492266</v>
      </c>
      <c r="BA29" s="34">
        <f t="shared" si="63"/>
        <v>22.780809798124473</v>
      </c>
      <c r="BB29" s="34">
        <f t="shared" ref="BB29:BC29" si="65">(BB10/BB20)*100</f>
        <v>12.036085999544712</v>
      </c>
      <c r="BC29" s="34">
        <f t="shared" si="65"/>
        <v>20.748271505153745</v>
      </c>
      <c r="BD29" s="5" t="s">
        <v>26</v>
      </c>
    </row>
    <row r="30" spans="1:56" x14ac:dyDescent="0.25">
      <c r="A30" s="23" t="s">
        <v>8</v>
      </c>
      <c r="B30" s="35">
        <f t="shared" ref="B30:V30" si="66">(B11/B20)*100</f>
        <v>26.884952504062774</v>
      </c>
      <c r="C30" s="35">
        <f t="shared" si="66"/>
        <v>11.468380066623645</v>
      </c>
      <c r="D30" s="35">
        <f t="shared" si="66"/>
        <v>23.994700158421917</v>
      </c>
      <c r="E30" s="35">
        <f t="shared" si="66"/>
        <v>26.884952504062774</v>
      </c>
      <c r="F30" s="35">
        <f t="shared" si="66"/>
        <v>11.468380066623645</v>
      </c>
      <c r="G30" s="35">
        <f t="shared" si="66"/>
        <v>23.994700158421917</v>
      </c>
      <c r="H30" s="35">
        <f t="shared" si="66"/>
        <v>26.924844000577171</v>
      </c>
      <c r="I30" s="35">
        <f t="shared" si="66"/>
        <v>11.483292349750279</v>
      </c>
      <c r="J30" s="35">
        <f t="shared" si="66"/>
        <v>24.02990862760457</v>
      </c>
      <c r="K30" s="35">
        <f t="shared" si="66"/>
        <v>26.950972393172844</v>
      </c>
      <c r="L30" s="35">
        <f t="shared" si="66"/>
        <v>11.483292349750279</v>
      </c>
      <c r="M30" s="35">
        <f t="shared" si="66"/>
        <v>24.051138548228359</v>
      </c>
      <c r="N30" s="35">
        <f t="shared" si="66"/>
        <v>26.993982092918824</v>
      </c>
      <c r="O30" s="35">
        <f t="shared" si="66"/>
        <v>11.37210361238659</v>
      </c>
      <c r="P30" s="35">
        <f t="shared" si="66"/>
        <v>24.040558145802031</v>
      </c>
      <c r="Q30" s="35">
        <f t="shared" si="66"/>
        <v>27.058174069789693</v>
      </c>
      <c r="R30" s="35">
        <f t="shared" si="66"/>
        <v>11.372103612386592</v>
      </c>
      <c r="S30" s="35">
        <f t="shared" si="66"/>
        <v>24.092614186399974</v>
      </c>
      <c r="T30" s="35">
        <f t="shared" si="66"/>
        <v>27.084087413886635</v>
      </c>
      <c r="U30" s="35">
        <f t="shared" si="66"/>
        <v>11.37210361238659</v>
      </c>
      <c r="V30" s="35">
        <f t="shared" si="66"/>
        <v>24.11362843394453</v>
      </c>
      <c r="W30" s="35">
        <f t="shared" ref="W30" si="67">(W11/W20)*100</f>
        <v>27.129350654938335</v>
      </c>
      <c r="X30" s="35">
        <f t="shared" ref="X30:Z30" si="68">(X11/X20)*100</f>
        <v>11.358047680385351</v>
      </c>
      <c r="Y30" s="35">
        <f t="shared" si="68"/>
        <v>24.15085572882386</v>
      </c>
      <c r="Z30" s="35">
        <f t="shared" si="68"/>
        <v>27.140107801031338</v>
      </c>
      <c r="AA30" s="35">
        <f t="shared" ref="AA30:BA30" si="69">(AA11/AA20)*100</f>
        <v>11.358047680385351</v>
      </c>
      <c r="AB30" s="35">
        <f t="shared" si="69"/>
        <v>24.159581330338138</v>
      </c>
      <c r="AC30" s="35">
        <f t="shared" ref="AC30:AZ30" si="70">(AC11/AC20)*100</f>
        <v>27.189590673059165</v>
      </c>
      <c r="AD30" s="35">
        <f t="shared" si="70"/>
        <v>11.358047680385351</v>
      </c>
      <c r="AE30" s="35">
        <f t="shared" si="70"/>
        <v>24.199719097303795</v>
      </c>
      <c r="AF30" s="35">
        <f t="shared" si="70"/>
        <v>27.244882403977215</v>
      </c>
      <c r="AG30" s="35">
        <f t="shared" si="70"/>
        <v>11.358047680385351</v>
      </c>
      <c r="AH30" s="35">
        <f t="shared" si="70"/>
        <v>24.244568689087163</v>
      </c>
      <c r="AI30" s="35">
        <f t="shared" si="70"/>
        <v>27.269193554147407</v>
      </c>
      <c r="AJ30" s="35">
        <f t="shared" si="70"/>
        <v>11.358047680385351</v>
      </c>
      <c r="AK30" s="35">
        <f t="shared" si="70"/>
        <v>24.26428854850942</v>
      </c>
      <c r="AL30" s="35">
        <f t="shared" si="70"/>
        <v>27.333736430705454</v>
      </c>
      <c r="AM30" s="35">
        <f t="shared" si="70"/>
        <v>11.558838426638788</v>
      </c>
      <c r="AN30" s="35">
        <f t="shared" si="70"/>
        <v>24.327822468080747</v>
      </c>
      <c r="AO30" s="35">
        <f t="shared" si="70"/>
        <v>27.342127004657989</v>
      </c>
      <c r="AP30" s="35">
        <f t="shared" si="70"/>
        <v>11.558838426638788</v>
      </c>
      <c r="AQ30" s="35">
        <f t="shared" si="70"/>
        <v>24.334614214364684</v>
      </c>
      <c r="AR30" s="35">
        <f t="shared" si="70"/>
        <v>27.368804726968648</v>
      </c>
      <c r="AS30" s="35">
        <f t="shared" si="70"/>
        <v>11.558838426638788</v>
      </c>
      <c r="AT30" s="35">
        <f t="shared" si="70"/>
        <v>24.356208484600785</v>
      </c>
      <c r="AU30" s="35">
        <f t="shared" si="70"/>
        <v>27.39472944905279</v>
      </c>
      <c r="AV30" s="35">
        <f t="shared" si="70"/>
        <v>11.558838426638788</v>
      </c>
      <c r="AW30" s="35">
        <f t="shared" si="70"/>
        <v>24.377193239144734</v>
      </c>
      <c r="AX30" s="35">
        <f t="shared" si="70"/>
        <v>27.280794971230694</v>
      </c>
      <c r="AY30" s="35">
        <f t="shared" si="70"/>
        <v>11.631951804334067</v>
      </c>
      <c r="AZ30" s="35">
        <f t="shared" si="70"/>
        <v>24.311271039892596</v>
      </c>
      <c r="BA30" s="35">
        <f t="shared" si="69"/>
        <v>27.217704314708683</v>
      </c>
      <c r="BB30" s="35">
        <f t="shared" ref="BB30:BC30" si="71">(BB11/BB20)*100</f>
        <v>11.631951804334067</v>
      </c>
      <c r="BC30" s="35">
        <f t="shared" si="71"/>
        <v>24.269407141514861</v>
      </c>
      <c r="BD30" s="6" t="s">
        <v>8</v>
      </c>
    </row>
    <row r="31" spans="1:56" x14ac:dyDescent="0.25">
      <c r="A31" s="24" t="s">
        <v>9</v>
      </c>
      <c r="B31" s="36">
        <f t="shared" ref="B31:V31" si="72">(B12/B20)*100</f>
        <v>6.322985182298889</v>
      </c>
      <c r="C31" s="36">
        <f t="shared" si="72"/>
        <v>-9.786185801854555E-2</v>
      </c>
      <c r="D31" s="36">
        <f t="shared" si="72"/>
        <v>5.1192242104883938</v>
      </c>
      <c r="E31" s="36">
        <f t="shared" si="72"/>
        <v>5.9312098273127907</v>
      </c>
      <c r="F31" s="36">
        <f t="shared" si="72"/>
        <v>-9.786185801854555E-2</v>
      </c>
      <c r="G31" s="36">
        <f t="shared" si="72"/>
        <v>4.800897713431505</v>
      </c>
      <c r="H31" s="36">
        <f t="shared" si="72"/>
        <v>5.7197418860867604</v>
      </c>
      <c r="I31" s="36">
        <f t="shared" si="72"/>
        <v>-0.19917218151012556</v>
      </c>
      <c r="J31" s="36">
        <f t="shared" si="72"/>
        <v>4.6100817890100672</v>
      </c>
      <c r="K31" s="36">
        <f t="shared" si="72"/>
        <v>5.4965860589547599</v>
      </c>
      <c r="L31" s="36">
        <f t="shared" si="72"/>
        <v>-0.19917218151012556</v>
      </c>
      <c r="M31" s="36">
        <f t="shared" si="72"/>
        <v>4.4287625410158116</v>
      </c>
      <c r="N31" s="36">
        <f t="shared" si="72"/>
        <v>5.3310847343322436</v>
      </c>
      <c r="O31" s="36">
        <f t="shared" si="72"/>
        <v>-0.44618025526237132</v>
      </c>
      <c r="P31" s="36">
        <f t="shared" si="72"/>
        <v>4.2388529140443385</v>
      </c>
      <c r="Q31" s="36">
        <f t="shared" si="72"/>
        <v>4.3553881907448941</v>
      </c>
      <c r="R31" s="36">
        <f t="shared" si="72"/>
        <v>-0.47246956118541794</v>
      </c>
      <c r="S31" s="36">
        <f t="shared" si="72"/>
        <v>3.4426483614347738</v>
      </c>
      <c r="T31" s="36">
        <f t="shared" si="72"/>
        <v>4.4417731726846865</v>
      </c>
      <c r="U31" s="36">
        <f t="shared" si="72"/>
        <v>-0.47246956118541783</v>
      </c>
      <c r="V31" s="36">
        <f t="shared" si="72"/>
        <v>3.5127016663198405</v>
      </c>
      <c r="W31" s="36">
        <f t="shared" ref="W31" si="73">(W12/W20)*100</f>
        <v>4.6666760688426381</v>
      </c>
      <c r="X31" s="36">
        <f t="shared" ref="X31:Z31" si="74">(X12/X20)*100</f>
        <v>-0.12677983807520143</v>
      </c>
      <c r="Y31" s="36">
        <f t="shared" si="74"/>
        <v>3.7614062810296298</v>
      </c>
      <c r="Z31" s="36">
        <f t="shared" si="74"/>
        <v>4.7729781865337246</v>
      </c>
      <c r="AA31" s="36">
        <f t="shared" ref="AA31:BA31" si="75">(AA12/AA20)*100</f>
        <v>-0.12677983807520143</v>
      </c>
      <c r="AB31" s="36">
        <f t="shared" si="75"/>
        <v>3.847632675193688</v>
      </c>
      <c r="AC31" s="36">
        <f t="shared" ref="AC31:AZ31" si="76">(AC12/AC20)*100</f>
        <v>4.6298220863279989</v>
      </c>
      <c r="AD31" s="36">
        <f t="shared" si="76"/>
        <v>-0.27462804574307487</v>
      </c>
      <c r="AE31" s="36">
        <f t="shared" si="76"/>
        <v>3.7035904453960491</v>
      </c>
      <c r="AF31" s="36">
        <f t="shared" si="76"/>
        <v>4.5376763728953096</v>
      </c>
      <c r="AG31" s="36">
        <f t="shared" si="76"/>
        <v>-0.27462804574307487</v>
      </c>
      <c r="AH31" s="36">
        <f t="shared" si="76"/>
        <v>3.6288469428247758</v>
      </c>
      <c r="AI31" s="36">
        <f t="shared" si="76"/>
        <v>4.4135389069820175</v>
      </c>
      <c r="AJ31" s="36">
        <f t="shared" si="76"/>
        <v>-0.54722317863071634</v>
      </c>
      <c r="AK31" s="36">
        <f t="shared" si="76"/>
        <v>3.4766724524158312</v>
      </c>
      <c r="AL31" s="36">
        <f t="shared" si="76"/>
        <v>4.245490770717077</v>
      </c>
      <c r="AM31" s="36">
        <f t="shared" si="76"/>
        <v>-0.54122177838929075</v>
      </c>
      <c r="AN31" s="36">
        <f t="shared" si="76"/>
        <v>3.3333805255211666</v>
      </c>
      <c r="AO31" s="36">
        <f t="shared" si="76"/>
        <v>3.9892555507816709</v>
      </c>
      <c r="AP31" s="36">
        <f t="shared" si="76"/>
        <v>-0.54122177838929075</v>
      </c>
      <c r="AQ31" s="36">
        <f t="shared" si="76"/>
        <v>3.1259710428502103</v>
      </c>
      <c r="AR31" s="36">
        <f t="shared" si="76"/>
        <v>3.9403965932272369</v>
      </c>
      <c r="AS31" s="36">
        <f t="shared" si="76"/>
        <v>-0.58234805334288431</v>
      </c>
      <c r="AT31" s="36">
        <f t="shared" si="76"/>
        <v>3.0785855514692138</v>
      </c>
      <c r="AU31" s="36">
        <f t="shared" si="76"/>
        <v>4.0136097295362356</v>
      </c>
      <c r="AV31" s="36">
        <f t="shared" si="76"/>
        <v>-0.58234805334288431</v>
      </c>
      <c r="AW31" s="36">
        <f t="shared" si="76"/>
        <v>3.137847891480066</v>
      </c>
      <c r="AX31" s="36">
        <f t="shared" si="76"/>
        <v>4.1556886115243676</v>
      </c>
      <c r="AY31" s="36">
        <f t="shared" si="76"/>
        <v>-0.40413419521064564</v>
      </c>
      <c r="AZ31" s="36">
        <f t="shared" si="76"/>
        <v>3.2904167954003314</v>
      </c>
      <c r="BA31" s="36">
        <f t="shared" si="75"/>
        <v>4.4368945165842106</v>
      </c>
      <c r="BB31" s="36">
        <f t="shared" ref="BB31:BC31" si="77">(BB12/BB20)*100</f>
        <v>-0.40413419521064564</v>
      </c>
      <c r="BC31" s="36">
        <f t="shared" si="77"/>
        <v>3.5211356363611195</v>
      </c>
      <c r="BD31" s="7" t="s">
        <v>27</v>
      </c>
    </row>
    <row r="32" spans="1:56" x14ac:dyDescent="0.25">
      <c r="A32" s="25" t="s">
        <v>10</v>
      </c>
      <c r="B32" s="44">
        <f t="shared" ref="B32:V32" si="78">(B13/B20)*100</f>
        <v>52.744346889525687</v>
      </c>
      <c r="C32" s="44">
        <f t="shared" si="78"/>
        <v>58.398459545495129</v>
      </c>
      <c r="D32" s="44">
        <f t="shared" si="78"/>
        <v>53.804362819314811</v>
      </c>
      <c r="E32" s="44">
        <f t="shared" si="78"/>
        <v>52.786586887685004</v>
      </c>
      <c r="F32" s="44">
        <f t="shared" si="78"/>
        <v>58.401548345339492</v>
      </c>
      <c r="G32" s="44">
        <f t="shared" si="78"/>
        <v>53.839262869296689</v>
      </c>
      <c r="H32" s="44">
        <f t="shared" si="78"/>
        <v>52.799413691945098</v>
      </c>
      <c r="I32" s="44">
        <f t="shared" si="78"/>
        <v>58.406886383488214</v>
      </c>
      <c r="J32" s="44">
        <f t="shared" si="78"/>
        <v>53.850685702349367</v>
      </c>
      <c r="K32" s="44">
        <f t="shared" si="78"/>
        <v>52.741204923435006</v>
      </c>
      <c r="L32" s="44">
        <f t="shared" si="78"/>
        <v>58.438253532229155</v>
      </c>
      <c r="M32" s="44">
        <f t="shared" si="78"/>
        <v>53.809270355723307</v>
      </c>
      <c r="N32" s="44">
        <f t="shared" si="78"/>
        <v>52.765906555261012</v>
      </c>
      <c r="O32" s="44">
        <f t="shared" si="78"/>
        <v>58.090589428211118</v>
      </c>
      <c r="P32" s="44">
        <f t="shared" si="78"/>
        <v>53.772574602728604</v>
      </c>
      <c r="Q32" s="44">
        <f t="shared" si="78"/>
        <v>52.673878227607837</v>
      </c>
      <c r="R32" s="44">
        <f t="shared" si="78"/>
        <v>58.085386267231463</v>
      </c>
      <c r="S32" s="44">
        <f t="shared" si="78"/>
        <v>53.69696117209218</v>
      </c>
      <c r="T32" s="44">
        <f t="shared" si="78"/>
        <v>52.646165787770514</v>
      </c>
      <c r="U32" s="44">
        <f t="shared" si="78"/>
        <v>58.095368178325671</v>
      </c>
      <c r="V32" s="44">
        <f t="shared" si="78"/>
        <v>53.676375109460437</v>
      </c>
      <c r="W32" s="44">
        <f t="shared" ref="W32" si="79">(W13/W20)*100</f>
        <v>52.51968059087514</v>
      </c>
      <c r="X32" s="44">
        <f t="shared" ref="X32:Z32" si="80">(X13/X20)*100</f>
        <v>58.215290076862061</v>
      </c>
      <c r="Y32" s="44">
        <f t="shared" si="80"/>
        <v>53.595326907638793</v>
      </c>
      <c r="Z32" s="44">
        <f t="shared" si="80"/>
        <v>52.5039604418035</v>
      </c>
      <c r="AA32" s="44">
        <f t="shared" ref="AA32:BA32" si="81">(AA13/AA20)*100</f>
        <v>58.225028745896012</v>
      </c>
      <c r="AB32" s="44">
        <f t="shared" si="81"/>
        <v>53.584414792543456</v>
      </c>
      <c r="AC32" s="44">
        <f t="shared" ref="AC32:AZ32" si="82">(AC13/AC20)*100</f>
        <v>52.501672246229461</v>
      </c>
      <c r="AD32" s="44">
        <f t="shared" si="82"/>
        <v>58.242926418270116</v>
      </c>
      <c r="AE32" s="44">
        <f t="shared" si="82"/>
        <v>53.58593880610394</v>
      </c>
      <c r="AF32" s="44">
        <f t="shared" si="82"/>
        <v>52.453954858532711</v>
      </c>
      <c r="AG32" s="44">
        <f t="shared" si="82"/>
        <v>58.236340797074924</v>
      </c>
      <c r="AH32" s="44">
        <f t="shared" si="82"/>
        <v>53.545989372521362</v>
      </c>
      <c r="AI32" s="44">
        <f t="shared" si="82"/>
        <v>52.495230200205903</v>
      </c>
      <c r="AJ32" s="44">
        <f t="shared" si="82"/>
        <v>58.272964646216877</v>
      </c>
      <c r="AK32" s="44">
        <f t="shared" si="82"/>
        <v>53.586386254949581</v>
      </c>
      <c r="AL32" s="44">
        <f t="shared" si="82"/>
        <v>52.508892270572751</v>
      </c>
      <c r="AM32" s="44">
        <f t="shared" si="82"/>
        <v>58.062556979425786</v>
      </c>
      <c r="AN32" s="44">
        <f t="shared" si="82"/>
        <v>53.56714559733112</v>
      </c>
      <c r="AO32" s="44">
        <f t="shared" si="82"/>
        <v>52.525784862511358</v>
      </c>
      <c r="AP32" s="44">
        <f t="shared" si="82"/>
        <v>58.075351546347285</v>
      </c>
      <c r="AQ32" s="44">
        <f t="shared" si="82"/>
        <v>53.583257308745814</v>
      </c>
      <c r="AR32" s="44">
        <f t="shared" si="82"/>
        <v>52.534931835948584</v>
      </c>
      <c r="AS32" s="44">
        <f t="shared" si="82"/>
        <v>58.074834726158706</v>
      </c>
      <c r="AT32" s="44">
        <f t="shared" si="82"/>
        <v>53.590562841928758</v>
      </c>
      <c r="AU32" s="44">
        <f t="shared" si="82"/>
        <v>52.529753496419453</v>
      </c>
      <c r="AV32" s="44">
        <f t="shared" si="82"/>
        <v>58.074684752342719</v>
      </c>
      <c r="AW32" s="44">
        <f t="shared" si="82"/>
        <v>53.586342659764718</v>
      </c>
      <c r="AX32" s="44">
        <f t="shared" si="82"/>
        <v>52.772052587495025</v>
      </c>
      <c r="AY32" s="44">
        <f t="shared" si="82"/>
        <v>58.063534779460738</v>
      </c>
      <c r="AZ32" s="44">
        <f t="shared" si="82"/>
        <v>53.776164062938193</v>
      </c>
      <c r="BA32" s="44">
        <f t="shared" si="81"/>
        <v>52.672298513386217</v>
      </c>
      <c r="BB32" s="44">
        <f t="shared" ref="BB32:BC32" si="83">(BB13/BB20)*100</f>
        <v>58.080596791454873</v>
      </c>
      <c r="BC32" s="44">
        <f t="shared" si="83"/>
        <v>53.695365607156944</v>
      </c>
      <c r="BD32" s="27" t="s">
        <v>10</v>
      </c>
    </row>
    <row r="33" spans="1:56" x14ac:dyDescent="0.25">
      <c r="A33" s="20" t="s">
        <v>11</v>
      </c>
      <c r="B33" s="38">
        <f t="shared" ref="B33:V33" si="84">(B14/B20)*100</f>
        <v>3.1830379239023183</v>
      </c>
      <c r="C33" s="38">
        <f t="shared" si="84"/>
        <v>2.8368594305989623</v>
      </c>
      <c r="D33" s="38">
        <f t="shared" si="84"/>
        <v>3.1181374276123242</v>
      </c>
      <c r="E33" s="38">
        <f t="shared" si="84"/>
        <v>3.1927868035146396</v>
      </c>
      <c r="F33" s="38">
        <f t="shared" si="84"/>
        <v>2.8363002199817138</v>
      </c>
      <c r="G33" s="38">
        <f t="shared" si="84"/>
        <v>3.125953777663617</v>
      </c>
      <c r="H33" s="38">
        <f t="shared" si="84"/>
        <v>3.1938602396008999</v>
      </c>
      <c r="I33" s="38">
        <f t="shared" si="84"/>
        <v>2.8413424357139072</v>
      </c>
      <c r="J33" s="38">
        <f t="shared" si="84"/>
        <v>3.1277712685472414</v>
      </c>
      <c r="K33" s="38">
        <f t="shared" si="84"/>
        <v>3.2009353352091132</v>
      </c>
      <c r="L33" s="38">
        <f t="shared" si="84"/>
        <v>2.8494509896640152</v>
      </c>
      <c r="M33" s="38">
        <f t="shared" si="84"/>
        <v>3.1350401137978547</v>
      </c>
      <c r="N33" s="38">
        <f t="shared" si="84"/>
        <v>3.2049621183478303</v>
      </c>
      <c r="O33" s="38">
        <f t="shared" si="84"/>
        <v>2.8425425488403784</v>
      </c>
      <c r="P33" s="38">
        <f t="shared" si="84"/>
        <v>3.1364441973551052</v>
      </c>
      <c r="Q33" s="38">
        <f t="shared" si="84"/>
        <v>3.1996514956716959</v>
      </c>
      <c r="R33" s="38">
        <f t="shared" si="84"/>
        <v>2.8396922346192488</v>
      </c>
      <c r="S33" s="38">
        <f t="shared" si="84"/>
        <v>3.1315987129731493</v>
      </c>
      <c r="T33" s="38">
        <f t="shared" si="84"/>
        <v>3.199772761520129</v>
      </c>
      <c r="U33" s="38">
        <f t="shared" si="84"/>
        <v>2.8434096347199453</v>
      </c>
      <c r="V33" s="38">
        <f t="shared" si="84"/>
        <v>3.1323998528220702</v>
      </c>
      <c r="W33" s="38">
        <f t="shared" ref="W33" si="85">(W14/W20)*100</f>
        <v>3.2037178187407598</v>
      </c>
      <c r="X33" s="38">
        <f t="shared" ref="X33:Z33" si="86">(X14/X20)*100</f>
        <v>2.870200171928615</v>
      </c>
      <c r="Y33" s="38">
        <f t="shared" si="86"/>
        <v>3.1407312271825081</v>
      </c>
      <c r="Z33" s="38">
        <f t="shared" si="86"/>
        <v>3.2045870391736591</v>
      </c>
      <c r="AA33" s="38">
        <f t="shared" ref="AA33:BA33" si="87">(AA14/AA20)*100</f>
        <v>2.8679243259869573</v>
      </c>
      <c r="AB33" s="38">
        <f t="shared" si="87"/>
        <v>3.1410064850078774</v>
      </c>
      <c r="AC33" s="38">
        <f t="shared" ref="AC33:AZ33" si="88">(AC14/AC20)*100</f>
        <v>3.2072923323302973</v>
      </c>
      <c r="AD33" s="38">
        <f t="shared" si="88"/>
        <v>2.8706872393677507</v>
      </c>
      <c r="AE33" s="38">
        <f t="shared" si="88"/>
        <v>3.1437226600520529</v>
      </c>
      <c r="AF33" s="38">
        <f t="shared" si="88"/>
        <v>3.2091963471887586</v>
      </c>
      <c r="AG33" s="38">
        <f t="shared" si="88"/>
        <v>2.8772232390082282</v>
      </c>
      <c r="AH33" s="38">
        <f t="shared" si="88"/>
        <v>3.1465014500126944</v>
      </c>
      <c r="AI33" s="38">
        <f t="shared" si="88"/>
        <v>3.2112933667624208</v>
      </c>
      <c r="AJ33" s="38">
        <f t="shared" si="88"/>
        <v>2.8854934981246498</v>
      </c>
      <c r="AK33" s="38">
        <f t="shared" si="88"/>
        <v>3.1497643188941447</v>
      </c>
      <c r="AL33" s="38">
        <f t="shared" si="88"/>
        <v>3.2148862535574856</v>
      </c>
      <c r="AM33" s="38">
        <f t="shared" si="88"/>
        <v>2.8604901651348067</v>
      </c>
      <c r="AN33" s="38">
        <f t="shared" si="88"/>
        <v>3.1473559183239597</v>
      </c>
      <c r="AO33" s="38">
        <f t="shared" si="88"/>
        <v>3.2105928614088444</v>
      </c>
      <c r="AP33" s="38">
        <f t="shared" si="88"/>
        <v>2.8884560321032504</v>
      </c>
      <c r="AQ33" s="38">
        <f t="shared" si="88"/>
        <v>3.1492095426174518</v>
      </c>
      <c r="AR33" s="38">
        <f t="shared" si="88"/>
        <v>3.2053756455537377</v>
      </c>
      <c r="AS33" s="38">
        <f t="shared" si="88"/>
        <v>2.8872324797275204</v>
      </c>
      <c r="AT33" s="38">
        <f t="shared" si="88"/>
        <v>3.1447533211479555</v>
      </c>
      <c r="AU33" s="38">
        <f t="shared" si="88"/>
        <v>3.197538914024936</v>
      </c>
      <c r="AV33" s="38">
        <f t="shared" si="88"/>
        <v>2.8824161359718437</v>
      </c>
      <c r="AW33" s="38">
        <f t="shared" si="88"/>
        <v>3.1374921258779263</v>
      </c>
      <c r="AX33" s="38">
        <f t="shared" si="88"/>
        <v>3.1797056973454509</v>
      </c>
      <c r="AY33" s="38">
        <f t="shared" si="88"/>
        <v>2.8812280435842954</v>
      </c>
      <c r="AZ33" s="38">
        <f t="shared" si="88"/>
        <v>3.1230665882202251</v>
      </c>
      <c r="BA33" s="38">
        <f t="shared" si="87"/>
        <v>3.1728552002419668</v>
      </c>
      <c r="BB33" s="38">
        <f t="shared" ref="BB33:BC33" si="89">(BB14/BB20)*100</f>
        <v>2.8806097785841596</v>
      </c>
      <c r="BC33" s="38">
        <f t="shared" si="89"/>
        <v>3.1175722519224034</v>
      </c>
      <c r="BD33" s="2" t="s">
        <v>28</v>
      </c>
    </row>
    <row r="34" spans="1:56" x14ac:dyDescent="0.25">
      <c r="A34" s="16" t="s">
        <v>42</v>
      </c>
      <c r="B34" s="39">
        <f>(B15/B20)*100</f>
        <v>16.85927536708634</v>
      </c>
      <c r="C34" s="39">
        <f t="shared" ref="C34:D34" si="90">(C15/C20)*100</f>
        <v>25.141158786659922</v>
      </c>
      <c r="D34" s="39">
        <f t="shared" si="90"/>
        <v>18.411937807254709</v>
      </c>
      <c r="E34" s="39">
        <f>(E15/E20)*100</f>
        <v>16.854975923956086</v>
      </c>
      <c r="F34" s="39">
        <f t="shared" ref="F34:G34" si="91">(F15/F20)*100</f>
        <v>25.14071169777143</v>
      </c>
      <c r="G34" s="39">
        <f t="shared" si="91"/>
        <v>18.408360591839383</v>
      </c>
      <c r="H34" s="39">
        <f>(H15/H20)*100</f>
        <v>16.849752395921939</v>
      </c>
      <c r="I34" s="39">
        <f t="shared" ref="I34:J34" si="92">(I15/I20)*100</f>
        <v>25.139094647069882</v>
      </c>
      <c r="J34" s="39">
        <f t="shared" si="92"/>
        <v>18.403813195261328</v>
      </c>
      <c r="K34" s="39">
        <f>(K15/K20)*100</f>
        <v>16.8429353585122</v>
      </c>
      <c r="L34" s="39">
        <f t="shared" ref="L34:M34" si="93">(L15/L20)*100</f>
        <v>25.139094647069882</v>
      </c>
      <c r="M34" s="39">
        <f t="shared" si="93"/>
        <v>18.398274195394876</v>
      </c>
      <c r="N34" s="39">
        <f>(N15/N20)*100</f>
        <v>16.847434173105629</v>
      </c>
      <c r="O34" s="39">
        <f t="shared" ref="O34:P34" si="94">(O15/O20)*100</f>
        <v>24.927348303920336</v>
      </c>
      <c r="P34" s="39">
        <f t="shared" si="94"/>
        <v>18.374997706155369</v>
      </c>
      <c r="Q34" s="39">
        <f>(Q15/Q20)*100</f>
        <v>16.853358759245637</v>
      </c>
      <c r="R34" s="39">
        <f t="shared" ref="R34:S34" si="95">(R15/R20)*100</f>
        <v>24.928450978878246</v>
      </c>
      <c r="S34" s="39">
        <f t="shared" si="95"/>
        <v>18.380010676706139</v>
      </c>
      <c r="T34" s="39">
        <f>(T15/T20)*100</f>
        <v>16.853165215596778</v>
      </c>
      <c r="U34" s="39">
        <f t="shared" ref="U34:V34" si="96">(U15/U20)*100</f>
        <v>24.930360412676862</v>
      </c>
      <c r="V34" s="39">
        <f t="shared" si="96"/>
        <v>18.380214715458226</v>
      </c>
      <c r="W34" s="39">
        <f>(W15/W20)*100</f>
        <v>16.876115002799516</v>
      </c>
      <c r="X34" s="39">
        <f t="shared" ref="X34:Y34" si="97">(X15/X20)*100</f>
        <v>24.972901595055031</v>
      </c>
      <c r="Y34" s="39">
        <f t="shared" si="97"/>
        <v>18.405236459775924</v>
      </c>
      <c r="Z34" s="39">
        <f>(Z15/Z20)*100</f>
        <v>16.882954977171334</v>
      </c>
      <c r="AA34" s="39">
        <f t="shared" ref="AA34:AB34" si="98">(AA15/AA20)*100</f>
        <v>24.974438199958346</v>
      </c>
      <c r="AB34" s="39">
        <f t="shared" si="98"/>
        <v>18.411074864456335</v>
      </c>
      <c r="AC34" s="39">
        <f>(AC15/AC20)*100</f>
        <v>16.881582365329866</v>
      </c>
      <c r="AD34" s="39">
        <f t="shared" ref="AD34:AE34" si="99">(AD15/AD20)*100</f>
        <v>24.969827183981703</v>
      </c>
      <c r="AE34" s="39">
        <f t="shared" si="99"/>
        <v>18.409090662671993</v>
      </c>
      <c r="AF34" s="39">
        <f>(AF15/AF20)*100</f>
        <v>16.885218280709307</v>
      </c>
      <c r="AG34" s="39">
        <f t="shared" ref="AG34:AH34" si="100">(AG15/AG20)*100</f>
        <v>24.965752117757859</v>
      </c>
      <c r="AH34" s="39">
        <f t="shared" si="100"/>
        <v>18.41127031793026</v>
      </c>
      <c r="AI34" s="39">
        <f>(AI15/AI20)*100</f>
        <v>16.890317791871858</v>
      </c>
      <c r="AJ34" s="39">
        <f t="shared" ref="AJ34:AK34" si="101">(AJ15/AJ20)*100</f>
        <v>24.971573640934778</v>
      </c>
      <c r="AK34" s="39">
        <f t="shared" si="101"/>
        <v>18.416506184923705</v>
      </c>
      <c r="AL34" s="39">
        <f>(AL15/AL20)*100</f>
        <v>16.900768144158299</v>
      </c>
      <c r="AM34" s="39">
        <f t="shared" ref="AM34:AN34" si="102">(AM15/AM20)*100</f>
        <v>24.988284540837412</v>
      </c>
      <c r="AN34" s="39">
        <f t="shared" si="102"/>
        <v>18.441848058175296</v>
      </c>
      <c r="AO34" s="39">
        <f>(AO15/AO20)*100</f>
        <v>16.905685450780332</v>
      </c>
      <c r="AP34" s="39">
        <f t="shared" ref="AP34:AQ34" si="103">(AP15/AP20)*100</f>
        <v>24.989655416669198</v>
      </c>
      <c r="AQ34" s="39">
        <f t="shared" si="103"/>
        <v>18.44608959080329</v>
      </c>
      <c r="AR34" s="39">
        <f>(AR15/AR20)*100</f>
        <v>16.906313668112162</v>
      </c>
      <c r="AS34" s="39">
        <f t="shared" ref="AS34:AT34" si="104">(AS15/AS20)*100</f>
        <v>24.996768068834839</v>
      </c>
      <c r="AT34" s="39">
        <f t="shared" si="104"/>
        <v>18.44795342013094</v>
      </c>
      <c r="AU34" s="39">
        <f>(AU15/AU20)*100</f>
        <v>16.909416997188529</v>
      </c>
      <c r="AV34" s="39">
        <f t="shared" ref="AV34:AW34" si="105">(AV15/AV20)*100</f>
        <v>25.011345048512833</v>
      </c>
      <c r="AW34" s="39">
        <f t="shared" si="105"/>
        <v>18.453243058528404</v>
      </c>
      <c r="AX34" s="39">
        <f>(AX15/AX20)*100</f>
        <v>16.82057160183145</v>
      </c>
      <c r="AY34" s="39">
        <f t="shared" ref="AY34:AZ34" si="106">(AY15/AY20)*100</f>
        <v>25.013447058121574</v>
      </c>
      <c r="AZ34" s="39">
        <f t="shared" si="106"/>
        <v>18.375251361507946</v>
      </c>
      <c r="BA34" s="39">
        <f>(BA15/BA20)*100</f>
        <v>16.758476798124285</v>
      </c>
      <c r="BB34" s="39">
        <f t="shared" ref="BB34:BC34" si="107">(BB15/BB20)*100</f>
        <v>25.020566473274652</v>
      </c>
      <c r="BC34" s="39">
        <f t="shared" si="107"/>
        <v>18.321384692222118</v>
      </c>
      <c r="BD34" s="8" t="s">
        <v>43</v>
      </c>
    </row>
    <row r="35" spans="1:56" x14ac:dyDescent="0.25">
      <c r="A35" s="16" t="s">
        <v>12</v>
      </c>
      <c r="B35" s="39">
        <f>(B16/B20)*100</f>
        <v>17.728659072511796</v>
      </c>
      <c r="C35" s="39">
        <f t="shared" ref="C35:D35" si="108">(C16/C20)*100</f>
        <v>1.6909312782512156</v>
      </c>
      <c r="D35" s="39">
        <f t="shared" si="108"/>
        <v>14.721954400366721</v>
      </c>
      <c r="E35" s="39">
        <f>(E16/E20)*100</f>
        <v>17.76155114898468</v>
      </c>
      <c r="F35" s="39">
        <f t="shared" ref="F35:G35" si="109">(F16/F20)*100</f>
        <v>1.691594781648581</v>
      </c>
      <c r="G35" s="39">
        <f t="shared" si="109"/>
        <v>14.74880436149223</v>
      </c>
      <c r="H35" s="39">
        <f>(H16/H20)*100</f>
        <v>17.773571585889083</v>
      </c>
      <c r="I35" s="39">
        <f t="shared" ref="I35:J35" si="110">(I16/I20)*100</f>
        <v>1.6919303080189307</v>
      </c>
      <c r="J35" s="39">
        <f t="shared" si="110"/>
        <v>14.75863414673157</v>
      </c>
      <c r="K35" s="39">
        <f>(K16/K20)*100</f>
        <v>17.71904018971696</v>
      </c>
      <c r="L35" s="39">
        <f t="shared" ref="L35:M35" si="111">(L16/L20)*100</f>
        <v>1.710570661927225</v>
      </c>
      <c r="M35" s="39">
        <f t="shared" si="111"/>
        <v>14.717820768826007</v>
      </c>
      <c r="N35" s="39">
        <f>(N16/N20)*100</f>
        <v>17.73205853767487</v>
      </c>
      <c r="O35" s="39">
        <f t="shared" ref="O35:P35" si="112">(O16/O20)*100</f>
        <v>1.670663622019436</v>
      </c>
      <c r="P35" s="39">
        <f t="shared" si="112"/>
        <v>14.695540975007177</v>
      </c>
      <c r="Q35" s="39">
        <f>(Q16/Q20)*100</f>
        <v>17.675539340704731</v>
      </c>
      <c r="R35" s="39">
        <f t="shared" ref="R35:S35" si="113">(R16/R20)*100</f>
        <v>1.666370993456507</v>
      </c>
      <c r="S35" s="39">
        <f t="shared" si="113"/>
        <v>14.648895571256068</v>
      </c>
      <c r="T35" s="39">
        <f>(T16/T20)*100</f>
        <v>17.648819199155096</v>
      </c>
      <c r="U35" s="39">
        <f t="shared" ref="U35:V35" si="114">(U16/U20)*100</f>
        <v>1.6663709934565067</v>
      </c>
      <c r="V35" s="39">
        <f t="shared" si="114"/>
        <v>14.627227056885669</v>
      </c>
      <c r="W35" s="39">
        <f>(W16/W20)*100</f>
        <v>17.716155472121141</v>
      </c>
      <c r="X35" s="39">
        <f t="shared" ref="X35:Y35" si="115">(X16/X20)*100</f>
        <v>1.6554358673183642</v>
      </c>
      <c r="Y35" s="39">
        <f t="shared" si="115"/>
        <v>14.683002667318835</v>
      </c>
      <c r="Z35" s="39">
        <f>(Z16/Z20)*100</f>
        <v>17.689578587297959</v>
      </c>
      <c r="AA35" s="39">
        <f t="shared" ref="AA35:AB35" si="116">(AA16/AA20)*100</f>
        <v>1.6646794296668894</v>
      </c>
      <c r="AB35" s="39">
        <f t="shared" si="116"/>
        <v>14.663190665544581</v>
      </c>
      <c r="AC35" s="39">
        <f>(AC16/AC20)*100</f>
        <v>17.667821893581888</v>
      </c>
      <c r="AD35" s="39">
        <f t="shared" ref="AD35:AE35" si="117">(AD16/AD20)*100</f>
        <v>1.6808503273805633</v>
      </c>
      <c r="AE35" s="39">
        <f t="shared" si="117"/>
        <v>14.648596800341506</v>
      </c>
      <c r="AF35" s="39">
        <f>(AF16/AF20)*100</f>
        <v>17.593584268193283</v>
      </c>
      <c r="AG35" s="39">
        <f t="shared" ref="AG35:AH35" si="118">(AG16/AG20)*100</f>
        <v>1.6639619038340516</v>
      </c>
      <c r="AH35" s="39">
        <f t="shared" si="118"/>
        <v>14.585189878476829</v>
      </c>
      <c r="AI35" s="39">
        <f>(AI16/AI20)*100</f>
        <v>17.600542786315042</v>
      </c>
      <c r="AJ35" s="39">
        <f t="shared" ref="AJ35:AK35" si="119">(AJ16/AJ20)*100</f>
        <v>1.6778503948418524</v>
      </c>
      <c r="AK35" s="39">
        <f t="shared" si="119"/>
        <v>14.593457159045958</v>
      </c>
      <c r="AL35" s="39">
        <f>(AL16/AL20)*100</f>
        <v>17.59122014868213</v>
      </c>
      <c r="AM35" s="39">
        <f t="shared" ref="AM35:AN35" si="120">(AM16/AM20)*100</f>
        <v>1.6937189180066023</v>
      </c>
      <c r="AN35" s="39">
        <f t="shared" si="120"/>
        <v>14.561944085672915</v>
      </c>
      <c r="AO35" s="39">
        <f>(AO16/AO20)*100</f>
        <v>17.59657912220845</v>
      </c>
      <c r="AP35" s="39">
        <f t="shared" ref="AP35:AQ35" si="121">(AP16/AP20)*100</f>
        <v>1.6653874841496823</v>
      </c>
      <c r="AQ35" s="39">
        <f t="shared" si="121"/>
        <v>14.560883336806505</v>
      </c>
      <c r="AR35" s="39">
        <f>(AR16/AR20)*100</f>
        <v>17.606907553001065</v>
      </c>
      <c r="AS35" s="39">
        <f t="shared" ref="AS35:AT35" si="122">(AS16/AS20)*100</f>
        <v>1.6379699675139532</v>
      </c>
      <c r="AT35" s="39">
        <f t="shared" si="122"/>
        <v>14.564019260213135</v>
      </c>
      <c r="AU35" s="39">
        <f>(AU16/AU20)*100</f>
        <v>17.601104868712696</v>
      </c>
      <c r="AV35" s="39">
        <f t="shared" ref="AV35:AW35" si="123">(AV16/AV20)*100</f>
        <v>1.6184121389804667</v>
      </c>
      <c r="AW35" s="39">
        <f t="shared" si="123"/>
        <v>14.555595526956106</v>
      </c>
      <c r="AX35" s="39">
        <f>(AX16/AX20)*100</f>
        <v>17.507460652761889</v>
      </c>
      <c r="AY35" s="39">
        <f t="shared" ref="AY35:AZ35" si="124">(AY16/AY20)*100</f>
        <v>1.6005086834007798</v>
      </c>
      <c r="AZ35" s="39">
        <f t="shared" si="124"/>
        <v>14.488958004106934</v>
      </c>
      <c r="BA35" s="39">
        <f>(BA16/BA20)*100</f>
        <v>17.475506847941798</v>
      </c>
      <c r="BB35" s="39">
        <f t="shared" ref="BB35:BC35" si="125">(BB16/BB20)*100</f>
        <v>1.6003030520260118</v>
      </c>
      <c r="BC35" s="39">
        <f t="shared" si="125"/>
        <v>14.472455282467575</v>
      </c>
      <c r="BD35" s="8" t="s">
        <v>29</v>
      </c>
    </row>
    <row r="36" spans="1:56" x14ac:dyDescent="0.25">
      <c r="A36" s="17" t="s">
        <v>13</v>
      </c>
      <c r="B36" s="48">
        <f>(B17/B20)*100</f>
        <v>4.8426486059624398</v>
      </c>
      <c r="C36" s="48">
        <f t="shared" ref="C36:D36" si="126">(C17/C20)*100</f>
        <v>0.52793275580310051</v>
      </c>
      <c r="D36" s="48">
        <f t="shared" si="126"/>
        <v>4.033738735931153</v>
      </c>
      <c r="E36" s="48">
        <f>(E17/E20)*100</f>
        <v>4.8496186718838734</v>
      </c>
      <c r="F36" s="48">
        <f t="shared" ref="F36:G36" si="127">(F17/F20)*100</f>
        <v>0.52793275580310051</v>
      </c>
      <c r="G36" s="48">
        <f t="shared" si="127"/>
        <v>4.0394020749870361</v>
      </c>
      <c r="H36" s="48">
        <f>(H17/H20)*100</f>
        <v>4.8440059060670242</v>
      </c>
      <c r="I36" s="48">
        <f t="shared" ref="I36:J36" si="128">(I17/I20)*100</f>
        <v>0.52793275580310051</v>
      </c>
      <c r="J36" s="48">
        <f t="shared" si="128"/>
        <v>4.0348415735197047</v>
      </c>
      <c r="K36" s="48">
        <f>(K17/K20)*100</f>
        <v>4.8354792330923839</v>
      </c>
      <c r="L36" s="48">
        <f t="shared" ref="L36:M36" si="129">(L17/L20)*100</f>
        <v>0.52793275580310051</v>
      </c>
      <c r="M36" s="48">
        <f t="shared" si="129"/>
        <v>4.0279134553902152</v>
      </c>
      <c r="N36" s="48">
        <f>(N17/N20)*100</f>
        <v>4.8311713385561266</v>
      </c>
      <c r="O36" s="48">
        <f t="shared" ref="O36:P36" si="130">(O17/O20)*100</f>
        <v>0.52250290700226643</v>
      </c>
      <c r="P36" s="48">
        <f t="shared" si="130"/>
        <v>4.0165878336469429</v>
      </c>
      <c r="Q36" s="48">
        <f>(Q17/Q20)*100</f>
        <v>4.8000638205451036</v>
      </c>
      <c r="R36" s="48">
        <f t="shared" ref="R36:S36" si="131">(R17/R20)*100</f>
        <v>0.52250290700226665</v>
      </c>
      <c r="S36" s="48">
        <f t="shared" si="131"/>
        <v>3.9913614066163423</v>
      </c>
      <c r="T36" s="48">
        <f>(T17/T20)*100</f>
        <v>4.7709312649367162</v>
      </c>
      <c r="U36" s="48">
        <f t="shared" ref="U36:V36" si="132">(U17/U20)*100</f>
        <v>0.52250290700226643</v>
      </c>
      <c r="V36" s="48">
        <f t="shared" si="132"/>
        <v>3.9677365617152009</v>
      </c>
      <c r="W36" s="48">
        <f>(W17/W20)*100</f>
        <v>4.7938248256903284</v>
      </c>
      <c r="X36" s="48">
        <f t="shared" ref="X36:Y36" si="133">(X17/X20)*100</f>
        <v>0.5234202640320974</v>
      </c>
      <c r="Y36" s="48">
        <f t="shared" si="133"/>
        <v>3.9873360821871526</v>
      </c>
      <c r="Z36" s="48">
        <f>(Z17/Z20)*100</f>
        <v>4.796347118277632</v>
      </c>
      <c r="AA36" s="48">
        <f t="shared" ref="AA36:AB36" si="134">(AA17/AA20)*100</f>
        <v>0.5234202640320974</v>
      </c>
      <c r="AB36" s="48">
        <f t="shared" si="134"/>
        <v>3.9893820263278132</v>
      </c>
      <c r="AC36" s="48">
        <f>(AC17/AC20)*100</f>
        <v>4.7904306879264791</v>
      </c>
      <c r="AD36" s="48">
        <f t="shared" ref="AD36:AE36" si="135">(AD17/AD20)*100</f>
        <v>0.5234202640320974</v>
      </c>
      <c r="AE36" s="48">
        <f t="shared" si="135"/>
        <v>3.9845829454949619</v>
      </c>
      <c r="AF36" s="48">
        <f>(AF17/AF20)*100</f>
        <v>4.7962088459217522</v>
      </c>
      <c r="AG36" s="48">
        <f t="shared" ref="AG36:AH36" si="136">(AG17/AG20)*100</f>
        <v>0.5234202640320974</v>
      </c>
      <c r="AH36" s="48">
        <f t="shared" si="136"/>
        <v>3.9892698674459486</v>
      </c>
      <c r="AI36" s="48">
        <f>(AI17/AI20)*100</f>
        <v>4.7962088459217522</v>
      </c>
      <c r="AJ36" s="48">
        <f t="shared" ref="AJ36:AK36" si="137">(AJ17/AJ20)*100</f>
        <v>0.5234202640320974</v>
      </c>
      <c r="AK36" s="48">
        <f t="shared" si="137"/>
        <v>3.9892698674459472</v>
      </c>
      <c r="AL36" s="48">
        <f>(AL17/AL20)*100</f>
        <v>4.7987690466918878</v>
      </c>
      <c r="AM36" s="48">
        <f t="shared" ref="AM36:AN36" si="138">(AM17/AM20)*100</f>
        <v>0.51767991051346629</v>
      </c>
      <c r="AN36" s="48">
        <f t="shared" si="138"/>
        <v>3.983005571938377</v>
      </c>
      <c r="AO36" s="48">
        <f>(AO17/AO20)*100</f>
        <v>4.7995650755027706</v>
      </c>
      <c r="AP36" s="48">
        <f t="shared" ref="AP36:AQ36" si="139">(AP17/AP20)*100</f>
        <v>0.54052784104324048</v>
      </c>
      <c r="AQ36" s="48">
        <f t="shared" si="139"/>
        <v>3.9880036006139914</v>
      </c>
      <c r="AR36" s="48">
        <f>(AR17/AR20)*100</f>
        <v>4.8018269160688698</v>
      </c>
      <c r="AS36" s="48">
        <f t="shared" ref="AS36:AT36" si="140">(AS17/AS20)*100</f>
        <v>0.54052784104324048</v>
      </c>
      <c r="AT36" s="48">
        <f t="shared" si="140"/>
        <v>3.9898344464353324</v>
      </c>
      <c r="AU36" s="48">
        <f>(AU17/AU20)*100</f>
        <v>4.8048712529560671</v>
      </c>
      <c r="AV36" s="48">
        <f t="shared" ref="AV36:AW36" si="141">(AV17/AV20)*100</f>
        <v>0.54052784104324048</v>
      </c>
      <c r="AW36" s="48">
        <f t="shared" si="141"/>
        <v>3.9922986835492171</v>
      </c>
      <c r="AX36" s="48">
        <f>(AX17/AX20)*100</f>
        <v>4.7810621681892851</v>
      </c>
      <c r="AY36" s="48">
        <f t="shared" ref="AY36:AZ36" si="142">(AY17/AY20)*100</f>
        <v>0.54052784104324048</v>
      </c>
      <c r="AZ36" s="48">
        <f t="shared" si="142"/>
        <v>3.9763785227707786</v>
      </c>
      <c r="BA36" s="48">
        <f>(BA17/BA20)*100</f>
        <v>4.7875876614714254</v>
      </c>
      <c r="BB36" s="48">
        <f t="shared" ref="BB36:BC36" si="143">(BB17/BB20)*100</f>
        <v>0.54052784104324048</v>
      </c>
      <c r="BC36" s="48">
        <f t="shared" si="143"/>
        <v>3.9841876039754212</v>
      </c>
      <c r="BD36" s="9" t="str">
        <f>BD17</f>
        <v xml:space="preserve">         - incl. Foreign Government(s) &amp; Central Bank(s)</v>
      </c>
    </row>
    <row r="37" spans="1:56" x14ac:dyDescent="0.25">
      <c r="A37" s="16" t="s">
        <v>14</v>
      </c>
      <c r="B37" s="49">
        <f t="shared" ref="B37:V37" si="144">(B18/B20)*100</f>
        <v>6.8622991833813467</v>
      </c>
      <c r="C37" s="49">
        <f t="shared" si="144"/>
        <v>11.364973448931538</v>
      </c>
      <c r="D37" s="49">
        <f t="shared" si="144"/>
        <v>7.7064469283145209</v>
      </c>
      <c r="E37" s="49">
        <f t="shared" si="144"/>
        <v>6.8660491775973496</v>
      </c>
      <c r="F37" s="49">
        <f t="shared" si="144"/>
        <v>11.366287221074993</v>
      </c>
      <c r="G37" s="49">
        <f t="shared" si="144"/>
        <v>7.7097401869890643</v>
      </c>
      <c r="H37" s="49">
        <f t="shared" si="144"/>
        <v>6.8683560028432247</v>
      </c>
      <c r="I37" s="49">
        <f t="shared" si="144"/>
        <v>11.367084562213423</v>
      </c>
      <c r="J37" s="49">
        <f t="shared" si="144"/>
        <v>7.7117640187226026</v>
      </c>
      <c r="K37" s="49">
        <f t="shared" si="144"/>
        <v>6.8680436233939695</v>
      </c>
      <c r="L37" s="49">
        <f t="shared" si="144"/>
        <v>11.369486465016275</v>
      </c>
      <c r="M37" s="49">
        <f t="shared" si="144"/>
        <v>7.7119605046957833</v>
      </c>
      <c r="N37" s="49">
        <f t="shared" si="144"/>
        <v>6.8709150369684115</v>
      </c>
      <c r="O37" s="49">
        <f t="shared" si="144"/>
        <v>11.254918154924413</v>
      </c>
      <c r="P37" s="49">
        <f t="shared" si="144"/>
        <v>7.6997410842930867</v>
      </c>
      <c r="Q37" s="49">
        <f t="shared" si="144"/>
        <v>6.8744575523928377</v>
      </c>
      <c r="R37" s="49">
        <f t="shared" si="144"/>
        <v>11.255211672718966</v>
      </c>
      <c r="S37" s="49">
        <f t="shared" si="144"/>
        <v>7.7026693542913849</v>
      </c>
      <c r="T37" s="49">
        <f t="shared" si="144"/>
        <v>6.8768264191305954</v>
      </c>
      <c r="U37" s="49">
        <f t="shared" si="144"/>
        <v>11.260523496163099</v>
      </c>
      <c r="V37" s="49">
        <f t="shared" si="144"/>
        <v>7.7055946073064252</v>
      </c>
      <c r="W37" s="49">
        <f t="shared" ref="W37" si="145">(W18/W20)*100</f>
        <v>6.6301081743494859</v>
      </c>
      <c r="X37" s="49">
        <f t="shared" ref="X37:Z37" si="146">(X18/X20)*100</f>
        <v>11.281324440359745</v>
      </c>
      <c r="Y37" s="49">
        <f t="shared" si="146"/>
        <v>7.5085152451492494</v>
      </c>
      <c r="Z37" s="49">
        <f t="shared" si="146"/>
        <v>6.6353787456492146</v>
      </c>
      <c r="AA37" s="49">
        <f t="shared" ref="AA37:BA37" si="147">(AA18/AA20)*100</f>
        <v>11.28137470875035</v>
      </c>
      <c r="AB37" s="49">
        <f t="shared" si="147"/>
        <v>7.5127999343216301</v>
      </c>
      <c r="AC37" s="49">
        <f t="shared" ref="AC37:AZ37" si="148">(AC18/AC20)*100</f>
        <v>6.6420336325653615</v>
      </c>
      <c r="AD37" s="49">
        <f t="shared" si="148"/>
        <v>11.281851796435468</v>
      </c>
      <c r="AE37" s="49">
        <f t="shared" si="148"/>
        <v>7.5182881108084683</v>
      </c>
      <c r="AF37" s="49">
        <f t="shared" si="148"/>
        <v>6.6500547415781961</v>
      </c>
      <c r="AG37" s="49">
        <f t="shared" si="148"/>
        <v>11.286212856536022</v>
      </c>
      <c r="AH37" s="49">
        <f t="shared" si="148"/>
        <v>7.5256180000069266</v>
      </c>
      <c r="AI37" s="49">
        <f t="shared" si="148"/>
        <v>6.6551832755209119</v>
      </c>
      <c r="AJ37" s="49">
        <f t="shared" si="148"/>
        <v>11.288789481175153</v>
      </c>
      <c r="AK37" s="49">
        <f t="shared" si="148"/>
        <v>7.5302645922277121</v>
      </c>
      <c r="AL37" s="49">
        <f t="shared" si="148"/>
        <v>6.664046496958492</v>
      </c>
      <c r="AM37" s="49">
        <f t="shared" si="148"/>
        <v>11.180005938305095</v>
      </c>
      <c r="AN37" s="49">
        <f t="shared" si="148"/>
        <v>7.5245646147866507</v>
      </c>
      <c r="AO37" s="49">
        <f t="shared" si="148"/>
        <v>6.6720907768640103</v>
      </c>
      <c r="AP37" s="49">
        <f t="shared" si="148"/>
        <v>11.188351190626953</v>
      </c>
      <c r="AQ37" s="49">
        <f t="shared" si="148"/>
        <v>7.5326662451224795</v>
      </c>
      <c r="AR37" s="49">
        <f t="shared" si="148"/>
        <v>6.6771551336731374</v>
      </c>
      <c r="AS37" s="49">
        <f t="shared" si="148"/>
        <v>11.2045079676135</v>
      </c>
      <c r="AT37" s="49">
        <f t="shared" si="148"/>
        <v>7.539844267622632</v>
      </c>
      <c r="AU37" s="49">
        <f t="shared" si="148"/>
        <v>6.68284226469817</v>
      </c>
      <c r="AV37" s="49">
        <f t="shared" si="148"/>
        <v>11.210172609333885</v>
      </c>
      <c r="AW37" s="49">
        <f t="shared" si="148"/>
        <v>7.545527113300472</v>
      </c>
      <c r="AX37" s="49">
        <f t="shared" si="148"/>
        <v>7.1641225229887002</v>
      </c>
      <c r="AY37" s="49">
        <f t="shared" si="148"/>
        <v>11.216766796259945</v>
      </c>
      <c r="AZ37" s="49">
        <f t="shared" si="148"/>
        <v>7.9331521583637095</v>
      </c>
      <c r="BA37" s="49">
        <f t="shared" si="147"/>
        <v>7.143412868888344</v>
      </c>
      <c r="BB37" s="49">
        <f t="shared" ref="BB37:BC37" si="149">(BB18/BB20)*100</f>
        <v>11.221462228767258</v>
      </c>
      <c r="BC37" s="49">
        <f t="shared" si="149"/>
        <v>7.9148418641757106</v>
      </c>
      <c r="BD37" s="8" t="s">
        <v>31</v>
      </c>
    </row>
    <row r="38" spans="1:56" x14ac:dyDescent="0.25">
      <c r="A38" s="18" t="s">
        <v>15</v>
      </c>
      <c r="B38" s="39">
        <f t="shared" ref="B38:V38" si="150">(B19/B20)*100</f>
        <v>8.1110753426438862</v>
      </c>
      <c r="C38" s="39">
        <f t="shared" si="150"/>
        <v>17.364536601053484</v>
      </c>
      <c r="D38" s="39">
        <f t="shared" si="150"/>
        <v>9.8458862557665316</v>
      </c>
      <c r="E38" s="39">
        <f t="shared" si="150"/>
        <v>8.1112238336322591</v>
      </c>
      <c r="F38" s="39">
        <f t="shared" si="150"/>
        <v>17.366654424862777</v>
      </c>
      <c r="G38" s="39">
        <f t="shared" si="150"/>
        <v>9.8464039513124106</v>
      </c>
      <c r="H38" s="39">
        <f t="shared" si="150"/>
        <v>8.1138734676899595</v>
      </c>
      <c r="I38" s="39">
        <f t="shared" si="150"/>
        <v>17.36743443047207</v>
      </c>
      <c r="J38" s="39">
        <f t="shared" si="150"/>
        <v>9.8487030730866305</v>
      </c>
      <c r="K38" s="39">
        <f t="shared" si="150"/>
        <v>8.1102504166027582</v>
      </c>
      <c r="L38" s="39">
        <f t="shared" si="150"/>
        <v>17.369650768551764</v>
      </c>
      <c r="M38" s="39">
        <f t="shared" si="150"/>
        <v>9.8461747730087854</v>
      </c>
      <c r="N38" s="39">
        <f t="shared" si="150"/>
        <v>8.1105366891642667</v>
      </c>
      <c r="O38" s="39">
        <f t="shared" si="150"/>
        <v>17.395116798506553</v>
      </c>
      <c r="P38" s="39">
        <f t="shared" si="150"/>
        <v>9.8658506399178698</v>
      </c>
      <c r="Q38" s="39">
        <f t="shared" si="150"/>
        <v>8.0708710795929388</v>
      </c>
      <c r="R38" s="39">
        <f t="shared" si="150"/>
        <v>17.395660387558497</v>
      </c>
      <c r="S38" s="39">
        <f t="shared" si="150"/>
        <v>9.8337868568654443</v>
      </c>
      <c r="T38" s="39">
        <f t="shared" si="150"/>
        <v>8.0675821923679134</v>
      </c>
      <c r="U38" s="39">
        <f t="shared" si="150"/>
        <v>17.394703641309253</v>
      </c>
      <c r="V38" s="39">
        <f t="shared" si="150"/>
        <v>9.8309388769880535</v>
      </c>
      <c r="W38" s="39">
        <f t="shared" ref="W38" si="151">(W19/W20)*100</f>
        <v>8.093584122864236</v>
      </c>
      <c r="X38" s="39">
        <f t="shared" ref="X38:Z38" si="152">(X19/X20)*100</f>
        <v>17.435428002200297</v>
      </c>
      <c r="Y38" s="39">
        <f t="shared" si="152"/>
        <v>9.8578413082122793</v>
      </c>
      <c r="Z38" s="39">
        <f t="shared" si="152"/>
        <v>8.0914610925113202</v>
      </c>
      <c r="AA38" s="39">
        <f t="shared" ref="AA38:BA38" si="153">(AA19/AA20)*100</f>
        <v>17.436612081533458</v>
      </c>
      <c r="AB38" s="39">
        <f t="shared" si="153"/>
        <v>9.856342843213028</v>
      </c>
      <c r="AC38" s="39">
        <f t="shared" ref="AC38:AZ38" si="154">(AC19/AC20)*100</f>
        <v>8.1029420224220488</v>
      </c>
      <c r="AD38" s="39">
        <f t="shared" si="154"/>
        <v>17.439709871104618</v>
      </c>
      <c r="AE38" s="39">
        <f t="shared" si="154"/>
        <v>9.866240572229918</v>
      </c>
      <c r="AF38" s="39">
        <f t="shared" si="154"/>
        <v>8.1159012208631705</v>
      </c>
      <c r="AG38" s="39">
        <f t="shared" si="154"/>
        <v>17.443190679938773</v>
      </c>
      <c r="AH38" s="39">
        <f t="shared" si="154"/>
        <v>9.8774097260946583</v>
      </c>
      <c r="AI38" s="39">
        <f t="shared" si="154"/>
        <v>8.1378929797356658</v>
      </c>
      <c r="AJ38" s="39">
        <f t="shared" si="154"/>
        <v>17.449257631140423</v>
      </c>
      <c r="AK38" s="39">
        <f t="shared" si="154"/>
        <v>9.8963939998580575</v>
      </c>
      <c r="AL38" s="39">
        <f t="shared" si="154"/>
        <v>8.1379712272163474</v>
      </c>
      <c r="AM38" s="39">
        <f t="shared" si="154"/>
        <v>17.340057417141875</v>
      </c>
      <c r="AN38" s="39">
        <f t="shared" si="154"/>
        <v>9.8914329203722957</v>
      </c>
      <c r="AO38" s="39">
        <f t="shared" si="154"/>
        <v>8.1408366512497246</v>
      </c>
      <c r="AP38" s="39">
        <f t="shared" si="154"/>
        <v>17.343501422798212</v>
      </c>
      <c r="AQ38" s="39">
        <f t="shared" si="154"/>
        <v>9.8944085933960952</v>
      </c>
      <c r="AR38" s="39">
        <f t="shared" si="154"/>
        <v>8.1391798356084823</v>
      </c>
      <c r="AS38" s="39">
        <f t="shared" si="154"/>
        <v>17.348356242468899</v>
      </c>
      <c r="AT38" s="39">
        <f t="shared" si="154"/>
        <v>9.8939925728141045</v>
      </c>
      <c r="AU38" s="39">
        <f t="shared" si="154"/>
        <v>8.1388504517951112</v>
      </c>
      <c r="AV38" s="39">
        <f t="shared" si="154"/>
        <v>17.352338819543686</v>
      </c>
      <c r="AW38" s="39">
        <f t="shared" si="154"/>
        <v>9.8944848351018155</v>
      </c>
      <c r="AX38" s="39">
        <f t="shared" si="154"/>
        <v>8.1001921125675302</v>
      </c>
      <c r="AY38" s="39">
        <f t="shared" si="154"/>
        <v>17.351584198094148</v>
      </c>
      <c r="AZ38" s="39">
        <f t="shared" si="154"/>
        <v>9.8557359507393851</v>
      </c>
      <c r="BA38" s="39">
        <f t="shared" si="153"/>
        <v>8.1220467981898228</v>
      </c>
      <c r="BB38" s="39">
        <f t="shared" ref="BB38:BC38" si="155">(BB19/BB20)*100</f>
        <v>17.357655258802794</v>
      </c>
      <c r="BC38" s="39">
        <f t="shared" si="155"/>
        <v>9.8691115163691343</v>
      </c>
      <c r="BD38" s="3" t="s">
        <v>32</v>
      </c>
    </row>
    <row r="39" spans="1:56" x14ac:dyDescent="0.25">
      <c r="A39" s="26" t="s">
        <v>16</v>
      </c>
      <c r="B39" s="50">
        <f t="shared" ref="B39:V39" si="156">(B20/B20)*100</f>
        <v>100</v>
      </c>
      <c r="C39" s="50">
        <f t="shared" si="156"/>
        <v>100</v>
      </c>
      <c r="D39" s="50">
        <f t="shared" si="156"/>
        <v>100</v>
      </c>
      <c r="E39" s="50">
        <f t="shared" si="156"/>
        <v>100</v>
      </c>
      <c r="F39" s="50">
        <f t="shared" si="156"/>
        <v>100</v>
      </c>
      <c r="G39" s="50">
        <f t="shared" si="156"/>
        <v>100</v>
      </c>
      <c r="H39" s="50">
        <f t="shared" si="156"/>
        <v>100</v>
      </c>
      <c r="I39" s="50">
        <f t="shared" si="156"/>
        <v>100</v>
      </c>
      <c r="J39" s="50">
        <f t="shared" si="156"/>
        <v>100</v>
      </c>
      <c r="K39" s="50">
        <f t="shared" si="156"/>
        <v>100</v>
      </c>
      <c r="L39" s="50">
        <f t="shared" si="156"/>
        <v>100</v>
      </c>
      <c r="M39" s="50">
        <f t="shared" si="156"/>
        <v>100</v>
      </c>
      <c r="N39" s="50">
        <f t="shared" si="156"/>
        <v>100</v>
      </c>
      <c r="O39" s="50">
        <f t="shared" si="156"/>
        <v>100</v>
      </c>
      <c r="P39" s="50">
        <f t="shared" si="156"/>
        <v>100</v>
      </c>
      <c r="Q39" s="50">
        <f t="shared" si="156"/>
        <v>100</v>
      </c>
      <c r="R39" s="50">
        <f t="shared" si="156"/>
        <v>100</v>
      </c>
      <c r="S39" s="50">
        <f t="shared" si="156"/>
        <v>100</v>
      </c>
      <c r="T39" s="50">
        <f t="shared" si="156"/>
        <v>100</v>
      </c>
      <c r="U39" s="50">
        <f t="shared" si="156"/>
        <v>100</v>
      </c>
      <c r="V39" s="50">
        <f t="shared" si="156"/>
        <v>100</v>
      </c>
      <c r="W39" s="50">
        <f t="shared" ref="W39" si="157">(W20/W20)*100</f>
        <v>100</v>
      </c>
      <c r="X39" s="50">
        <f t="shared" ref="X39:Z39" si="158">(X20/X20)*100</f>
        <v>100</v>
      </c>
      <c r="Y39" s="50">
        <f t="shared" si="158"/>
        <v>100</v>
      </c>
      <c r="Z39" s="50">
        <f t="shared" si="158"/>
        <v>100</v>
      </c>
      <c r="AA39" s="50">
        <f t="shared" ref="AA39:BA39" si="159">(AA20/AA20)*100</f>
        <v>100</v>
      </c>
      <c r="AB39" s="50">
        <f t="shared" si="159"/>
        <v>100</v>
      </c>
      <c r="AC39" s="50">
        <f t="shared" ref="AC39:AZ39" si="160">(AC20/AC20)*100</f>
        <v>100</v>
      </c>
      <c r="AD39" s="50">
        <f t="shared" si="160"/>
        <v>100</v>
      </c>
      <c r="AE39" s="50">
        <f t="shared" si="160"/>
        <v>100</v>
      </c>
      <c r="AF39" s="50">
        <f t="shared" si="160"/>
        <v>100</v>
      </c>
      <c r="AG39" s="50">
        <f t="shared" si="160"/>
        <v>100</v>
      </c>
      <c r="AH39" s="50">
        <f t="shared" si="160"/>
        <v>100</v>
      </c>
      <c r="AI39" s="50">
        <f t="shared" si="160"/>
        <v>100</v>
      </c>
      <c r="AJ39" s="50">
        <f t="shared" si="160"/>
        <v>100</v>
      </c>
      <c r="AK39" s="50">
        <f t="shared" si="160"/>
        <v>100</v>
      </c>
      <c r="AL39" s="50">
        <f t="shared" si="160"/>
        <v>100</v>
      </c>
      <c r="AM39" s="50">
        <f t="shared" si="160"/>
        <v>100</v>
      </c>
      <c r="AN39" s="50">
        <f t="shared" si="160"/>
        <v>100</v>
      </c>
      <c r="AO39" s="50">
        <f t="shared" si="160"/>
        <v>100</v>
      </c>
      <c r="AP39" s="50">
        <f t="shared" si="160"/>
        <v>100</v>
      </c>
      <c r="AQ39" s="50">
        <f t="shared" si="160"/>
        <v>100</v>
      </c>
      <c r="AR39" s="50">
        <f t="shared" si="160"/>
        <v>100</v>
      </c>
      <c r="AS39" s="50">
        <f t="shared" si="160"/>
        <v>100</v>
      </c>
      <c r="AT39" s="50">
        <f t="shared" si="160"/>
        <v>100</v>
      </c>
      <c r="AU39" s="50">
        <f t="shared" si="160"/>
        <v>100</v>
      </c>
      <c r="AV39" s="50">
        <f t="shared" si="160"/>
        <v>100</v>
      </c>
      <c r="AW39" s="50">
        <f t="shared" si="160"/>
        <v>100</v>
      </c>
      <c r="AX39" s="50">
        <f t="shared" si="160"/>
        <v>100</v>
      </c>
      <c r="AY39" s="50">
        <f t="shared" si="160"/>
        <v>100</v>
      </c>
      <c r="AZ39" s="50">
        <f t="shared" si="160"/>
        <v>100</v>
      </c>
      <c r="BA39" s="50">
        <f t="shared" si="159"/>
        <v>100</v>
      </c>
      <c r="BB39" s="50">
        <f t="shared" ref="BB39:BC39" si="161">(BB20/BB20)*100</f>
        <v>100</v>
      </c>
      <c r="BC39" s="50">
        <f t="shared" si="161"/>
        <v>100</v>
      </c>
      <c r="BD39" s="28" t="s">
        <v>16</v>
      </c>
    </row>
    <row r="41" spans="1:56" x14ac:dyDescent="0.25">
      <c r="A41" s="12" t="s">
        <v>34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3" t="s">
        <v>35</v>
      </c>
    </row>
    <row r="42" spans="1:56" x14ac:dyDescent="0.25">
      <c r="A42" s="14" t="s">
        <v>36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 t="s">
        <v>37</v>
      </c>
    </row>
    <row r="43" spans="1:56" x14ac:dyDescent="0.25">
      <c r="A43" s="14" t="s">
        <v>38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 t="s">
        <v>39</v>
      </c>
    </row>
    <row r="44" spans="1:56" x14ac:dyDescent="0.25">
      <c r="A44" s="14" t="s">
        <v>40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 t="s">
        <v>41</v>
      </c>
    </row>
  </sheetData>
  <mergeCells count="40">
    <mergeCell ref="AX4:AZ4"/>
    <mergeCell ref="AX23:AZ23"/>
    <mergeCell ref="A23:A24"/>
    <mergeCell ref="W4:Y4"/>
    <mergeCell ref="BD4:BD5"/>
    <mergeCell ref="A4:A5"/>
    <mergeCell ref="B4:D4"/>
    <mergeCell ref="B23:D23"/>
    <mergeCell ref="E4:G4"/>
    <mergeCell ref="E23:G23"/>
    <mergeCell ref="H4:J4"/>
    <mergeCell ref="H23:J23"/>
    <mergeCell ref="K4:M4"/>
    <mergeCell ref="K23:M23"/>
    <mergeCell ref="T4:V4"/>
    <mergeCell ref="T23:V23"/>
    <mergeCell ref="AR4:AT4"/>
    <mergeCell ref="AR23:AT23"/>
    <mergeCell ref="N4:P4"/>
    <mergeCell ref="Z4:AB4"/>
    <mergeCell ref="N23:P23"/>
    <mergeCell ref="Q4:S4"/>
    <mergeCell ref="Q23:S23"/>
    <mergeCell ref="W23:Y23"/>
    <mergeCell ref="BD23:BD24"/>
    <mergeCell ref="Z23:AB23"/>
    <mergeCell ref="BA4:BC4"/>
    <mergeCell ref="BA23:BC23"/>
    <mergeCell ref="AC4:AE4"/>
    <mergeCell ref="AC23:AE23"/>
    <mergeCell ref="AF4:AH4"/>
    <mergeCell ref="AF23:AH23"/>
    <mergeCell ref="AI4:AK4"/>
    <mergeCell ref="AI23:AK23"/>
    <mergeCell ref="AL4:AN4"/>
    <mergeCell ref="AL23:AN23"/>
    <mergeCell ref="AO4:AQ4"/>
    <mergeCell ref="AO23:AQ23"/>
    <mergeCell ref="AU4:AW4"/>
    <mergeCell ref="AU23:AW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G44"/>
  <sheetViews>
    <sheetView topLeftCell="AR1" zoomScaleNormal="100" workbookViewId="0">
      <selection activeCell="BB17" sqref="BB17"/>
    </sheetView>
  </sheetViews>
  <sheetFormatPr defaultColWidth="9.140625" defaultRowHeight="15" x14ac:dyDescent="0.25"/>
  <cols>
    <col min="1" max="1" width="62" customWidth="1"/>
    <col min="2" max="55" width="11.85546875" customWidth="1"/>
    <col min="56" max="56" width="68.5703125" customWidth="1"/>
  </cols>
  <sheetData>
    <row r="1" spans="1:59" x14ac:dyDescent="0.25">
      <c r="B1" t="b">
        <f t="shared" ref="B1" si="0">B10=B11-B12</f>
        <v>1</v>
      </c>
      <c r="C1" t="b">
        <f>C10=C11-C12</f>
        <v>1</v>
      </c>
      <c r="D1" t="b">
        <f>D10=D11-D12</f>
        <v>1</v>
      </c>
      <c r="E1" t="b">
        <f t="shared" ref="E1" si="1">E10=E11-E12</f>
        <v>1</v>
      </c>
      <c r="F1" t="b">
        <f>F10=F11-F12</f>
        <v>1</v>
      </c>
      <c r="G1" t="b">
        <f>G10=G11-G12</f>
        <v>1</v>
      </c>
      <c r="H1" t="b">
        <f t="shared" ref="H1" si="2">H10=H11-H12</f>
        <v>1</v>
      </c>
      <c r="I1" t="b">
        <f>I10=I11-I12</f>
        <v>1</v>
      </c>
      <c r="J1" t="b">
        <f>J10=J11-J12</f>
        <v>1</v>
      </c>
      <c r="K1" t="b">
        <f t="shared" ref="K1" si="3">K10=K11-K12</f>
        <v>1</v>
      </c>
      <c r="L1" t="b">
        <f>L10=L11-L12</f>
        <v>1</v>
      </c>
      <c r="M1" t="b">
        <f>M10=M11-M12</f>
        <v>1</v>
      </c>
      <c r="N1" t="b">
        <f t="shared" ref="N1" si="4">N10=N11-N12</f>
        <v>1</v>
      </c>
      <c r="O1" t="b">
        <f>O10=O11-O12</f>
        <v>1</v>
      </c>
      <c r="P1" t="b">
        <f>P10=P11-P12</f>
        <v>1</v>
      </c>
      <c r="Q1" t="b">
        <f t="shared" ref="Q1" si="5">Q10=Q11-Q12</f>
        <v>1</v>
      </c>
      <c r="R1" t="b">
        <f>R10=R11-R12</f>
        <v>1</v>
      </c>
      <c r="S1" t="b">
        <f>S10=S11-S12</f>
        <v>1</v>
      </c>
      <c r="T1" t="b">
        <f t="shared" ref="T1" si="6">T10=T11-T12</f>
        <v>1</v>
      </c>
      <c r="U1" t="b">
        <f>U10=U11-U12</f>
        <v>1</v>
      </c>
      <c r="V1" t="b">
        <f>V10=V11-V12</f>
        <v>1</v>
      </c>
      <c r="W1" t="b">
        <f t="shared" ref="W1" si="7">W10=W11-W12</f>
        <v>1</v>
      </c>
      <c r="X1" t="b">
        <f>X10=X11-X12</f>
        <v>1</v>
      </c>
      <c r="Y1" t="b">
        <f>Y10=Y11-Y12</f>
        <v>1</v>
      </c>
      <c r="Z1" t="b">
        <f t="shared" ref="Z1" si="8">Z10=Z11-Z12</f>
        <v>1</v>
      </c>
      <c r="AA1" t="b">
        <f>AA10=AA11-AA12</f>
        <v>1</v>
      </c>
      <c r="AB1" t="b">
        <f>AB10=AB11-AB12</f>
        <v>1</v>
      </c>
      <c r="AC1" t="b">
        <f t="shared" ref="AC1" si="9">AC10=AC11-AC12</f>
        <v>1</v>
      </c>
      <c r="AD1" t="b">
        <f>AD10=AD11-AD12</f>
        <v>1</v>
      </c>
      <c r="AE1" t="b">
        <f>AE10=AE11-AE12</f>
        <v>1</v>
      </c>
      <c r="AF1" t="b">
        <f t="shared" ref="AF1" si="10">AF10=AF11-AF12</f>
        <v>1</v>
      </c>
      <c r="AG1" t="b">
        <f>AG10=AG11-AG12</f>
        <v>1</v>
      </c>
      <c r="AH1" t="b">
        <f>AH10=AH11-AH12</f>
        <v>1</v>
      </c>
      <c r="AI1" t="b">
        <f t="shared" ref="AI1" si="11">AI10=AI11-AI12</f>
        <v>1</v>
      </c>
      <c r="AJ1" t="b">
        <f>AJ10=AJ11-AJ12</f>
        <v>1</v>
      </c>
      <c r="AK1" t="b">
        <f>AK10=AK11-AK12</f>
        <v>1</v>
      </c>
      <c r="AL1" t="b">
        <f t="shared" ref="AL1" si="12">AL10=AL11-AL12</f>
        <v>1</v>
      </c>
      <c r="AM1" t="b">
        <f>AM10=AM11-AM12</f>
        <v>1</v>
      </c>
      <c r="AN1" t="b">
        <f>AN10=AN11-AN12</f>
        <v>1</v>
      </c>
      <c r="AO1" t="b">
        <f t="shared" ref="AO1" si="13">AO10=AO11-AO12</f>
        <v>1</v>
      </c>
      <c r="AP1" t="b">
        <f>AP10=AP11-AP12</f>
        <v>1</v>
      </c>
      <c r="AQ1" t="b">
        <f>AQ10=AQ11-AQ12</f>
        <v>1</v>
      </c>
      <c r="AR1" t="b">
        <f t="shared" ref="AR1" si="14">AR10=AR11-AR12</f>
        <v>1</v>
      </c>
      <c r="AS1" t="b">
        <f>AS10=AS11-AS12</f>
        <v>1</v>
      </c>
      <c r="AT1" t="b">
        <f>AT10=AT11-AT12</f>
        <v>1</v>
      </c>
      <c r="AU1" t="b">
        <f t="shared" ref="AU1" si="15">AU10=AU11-AU12</f>
        <v>1</v>
      </c>
      <c r="AV1" t="b">
        <f>AV10=AV11-AV12</f>
        <v>1</v>
      </c>
      <c r="AW1" t="b">
        <f>AW10=AW11-AW12</f>
        <v>1</v>
      </c>
      <c r="AX1" t="b">
        <f t="shared" ref="AX1" si="16">AX10=AX11-AX12</f>
        <v>1</v>
      </c>
      <c r="AY1" t="b">
        <f>AY10=AY11-AY12</f>
        <v>1</v>
      </c>
      <c r="AZ1" t="b">
        <f>AZ10=AZ11-AZ12</f>
        <v>1</v>
      </c>
      <c r="BA1" t="b">
        <f t="shared" ref="BA1" si="17">BA10=BA11-BA12</f>
        <v>1</v>
      </c>
      <c r="BB1" t="b">
        <f>BB10=BB11-BB12</f>
        <v>1</v>
      </c>
      <c r="BC1" t="b">
        <f>BC10=BC11-BC12</f>
        <v>1</v>
      </c>
    </row>
    <row r="2" spans="1:59" ht="18.75" x14ac:dyDescent="0.2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 t="s">
        <v>18</v>
      </c>
    </row>
    <row r="3" spans="1:59" ht="18.75" x14ac:dyDescent="0.2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 t="s">
        <v>19</v>
      </c>
    </row>
    <row r="4" spans="1:59" x14ac:dyDescent="0.25">
      <c r="A4" s="293" t="s">
        <v>2</v>
      </c>
      <c r="B4" s="289">
        <v>45352</v>
      </c>
      <c r="C4" s="289"/>
      <c r="D4" s="289"/>
      <c r="E4" s="289">
        <v>45355</v>
      </c>
      <c r="F4" s="289"/>
      <c r="G4" s="289"/>
      <c r="H4" s="289">
        <v>45356</v>
      </c>
      <c r="I4" s="289"/>
      <c r="J4" s="289"/>
      <c r="K4" s="289">
        <v>45357</v>
      </c>
      <c r="L4" s="289"/>
      <c r="M4" s="289"/>
      <c r="N4" s="289">
        <v>45358</v>
      </c>
      <c r="O4" s="289"/>
      <c r="P4" s="289"/>
      <c r="Q4" s="289">
        <v>45359</v>
      </c>
      <c r="R4" s="289"/>
      <c r="S4" s="289"/>
      <c r="T4" s="289">
        <v>45364</v>
      </c>
      <c r="U4" s="289"/>
      <c r="V4" s="289"/>
      <c r="W4" s="289">
        <v>45365</v>
      </c>
      <c r="X4" s="289"/>
      <c r="Y4" s="289"/>
      <c r="Z4" s="289">
        <v>45366</v>
      </c>
      <c r="AA4" s="289"/>
      <c r="AB4" s="289"/>
      <c r="AC4" s="289">
        <v>45369</v>
      </c>
      <c r="AD4" s="289"/>
      <c r="AE4" s="289"/>
      <c r="AF4" s="289">
        <v>45370</v>
      </c>
      <c r="AG4" s="289"/>
      <c r="AH4" s="289"/>
      <c r="AI4" s="289">
        <v>45371</v>
      </c>
      <c r="AJ4" s="289"/>
      <c r="AK4" s="289"/>
      <c r="AL4" s="289">
        <v>45372</v>
      </c>
      <c r="AM4" s="289"/>
      <c r="AN4" s="289"/>
      <c r="AO4" s="289">
        <v>45373</v>
      </c>
      <c r="AP4" s="289"/>
      <c r="AQ4" s="289"/>
      <c r="AR4" s="289">
        <v>45376</v>
      </c>
      <c r="AS4" s="289"/>
      <c r="AT4" s="289"/>
      <c r="AU4" s="289">
        <v>45377</v>
      </c>
      <c r="AV4" s="289"/>
      <c r="AW4" s="289"/>
      <c r="AX4" s="289">
        <v>45378</v>
      </c>
      <c r="AY4" s="289"/>
      <c r="AZ4" s="289"/>
      <c r="BA4" s="289">
        <v>45379</v>
      </c>
      <c r="BB4" s="289"/>
      <c r="BC4" s="289"/>
      <c r="BD4" s="296" t="s">
        <v>20</v>
      </c>
    </row>
    <row r="5" spans="1:59" x14ac:dyDescent="0.25">
      <c r="A5" s="294"/>
      <c r="B5" s="119" t="s">
        <v>21</v>
      </c>
      <c r="C5" s="119" t="s">
        <v>22</v>
      </c>
      <c r="D5" s="119" t="s">
        <v>16</v>
      </c>
      <c r="E5" s="121" t="s">
        <v>21</v>
      </c>
      <c r="F5" s="121" t="s">
        <v>22</v>
      </c>
      <c r="G5" s="121" t="s">
        <v>16</v>
      </c>
      <c r="H5" s="123" t="s">
        <v>21</v>
      </c>
      <c r="I5" s="123" t="s">
        <v>22</v>
      </c>
      <c r="J5" s="123" t="s">
        <v>16</v>
      </c>
      <c r="K5" s="125" t="s">
        <v>21</v>
      </c>
      <c r="L5" s="125" t="s">
        <v>22</v>
      </c>
      <c r="M5" s="125" t="s">
        <v>16</v>
      </c>
      <c r="N5" s="127" t="s">
        <v>21</v>
      </c>
      <c r="O5" s="127" t="s">
        <v>22</v>
      </c>
      <c r="P5" s="127" t="s">
        <v>16</v>
      </c>
      <c r="Q5" s="129" t="s">
        <v>21</v>
      </c>
      <c r="R5" s="129" t="s">
        <v>22</v>
      </c>
      <c r="S5" s="129" t="s">
        <v>16</v>
      </c>
      <c r="T5" s="131" t="s">
        <v>21</v>
      </c>
      <c r="U5" s="131" t="s">
        <v>22</v>
      </c>
      <c r="V5" s="131" t="s">
        <v>16</v>
      </c>
      <c r="W5" s="133" t="s">
        <v>21</v>
      </c>
      <c r="X5" s="133" t="s">
        <v>22</v>
      </c>
      <c r="Y5" s="133" t="s">
        <v>16</v>
      </c>
      <c r="Z5" s="135" t="s">
        <v>21</v>
      </c>
      <c r="AA5" s="135" t="s">
        <v>22</v>
      </c>
      <c r="AB5" s="135" t="s">
        <v>16</v>
      </c>
      <c r="AC5" s="137" t="s">
        <v>21</v>
      </c>
      <c r="AD5" s="137" t="s">
        <v>22</v>
      </c>
      <c r="AE5" s="137" t="s">
        <v>16</v>
      </c>
      <c r="AF5" s="139" t="s">
        <v>21</v>
      </c>
      <c r="AG5" s="139" t="s">
        <v>22</v>
      </c>
      <c r="AH5" s="139" t="s">
        <v>16</v>
      </c>
      <c r="AI5" s="141" t="s">
        <v>21</v>
      </c>
      <c r="AJ5" s="141" t="s">
        <v>22</v>
      </c>
      <c r="AK5" s="141" t="s">
        <v>16</v>
      </c>
      <c r="AL5" s="143" t="s">
        <v>21</v>
      </c>
      <c r="AM5" s="143" t="s">
        <v>22</v>
      </c>
      <c r="AN5" s="143" t="s">
        <v>16</v>
      </c>
      <c r="AO5" s="145" t="s">
        <v>21</v>
      </c>
      <c r="AP5" s="145" t="s">
        <v>22</v>
      </c>
      <c r="AQ5" s="145" t="s">
        <v>16</v>
      </c>
      <c r="AR5" s="147" t="s">
        <v>21</v>
      </c>
      <c r="AS5" s="147" t="s">
        <v>22</v>
      </c>
      <c r="AT5" s="147" t="s">
        <v>16</v>
      </c>
      <c r="AU5" s="149" t="s">
        <v>21</v>
      </c>
      <c r="AV5" s="149" t="s">
        <v>22</v>
      </c>
      <c r="AW5" s="149" t="s">
        <v>16</v>
      </c>
      <c r="AX5" s="151" t="s">
        <v>21</v>
      </c>
      <c r="AY5" s="151" t="s">
        <v>22</v>
      </c>
      <c r="AZ5" s="151" t="s">
        <v>16</v>
      </c>
      <c r="BA5" s="117" t="s">
        <v>21</v>
      </c>
      <c r="BB5" s="117" t="s">
        <v>22</v>
      </c>
      <c r="BC5" s="117" t="s">
        <v>16</v>
      </c>
      <c r="BD5" s="296"/>
    </row>
    <row r="6" spans="1:59" x14ac:dyDescent="0.25">
      <c r="A6" s="19" t="s">
        <v>3</v>
      </c>
      <c r="B6" s="29">
        <f>SUM(B7:B8)</f>
        <v>1139.560952</v>
      </c>
      <c r="C6" s="29">
        <f>SUM(C7:C8)</f>
        <v>326.94766300000003</v>
      </c>
      <c r="D6" s="29">
        <f>B6+C6</f>
        <v>1466.5086150000002</v>
      </c>
      <c r="E6" s="29">
        <f>SUM(E7:E8)</f>
        <v>1138.9563670000002</v>
      </c>
      <c r="F6" s="29">
        <f>SUM(F7:F8)</f>
        <v>328.89633900000001</v>
      </c>
      <c r="G6" s="29">
        <f>E6+F6</f>
        <v>1467.8527060000001</v>
      </c>
      <c r="H6" s="29">
        <f>SUM(H7:H8)</f>
        <v>1139.8337079999999</v>
      </c>
      <c r="I6" s="29">
        <f>SUM(I7:I8)</f>
        <v>329.10891099999998</v>
      </c>
      <c r="J6" s="29">
        <f>H6+I6</f>
        <v>1468.9426189999999</v>
      </c>
      <c r="K6" s="29">
        <f>SUM(K7:K8)</f>
        <v>1146.9487300000001</v>
      </c>
      <c r="L6" s="29">
        <f>SUM(L7:L8)</f>
        <v>330.498918</v>
      </c>
      <c r="M6" s="29">
        <f>K6+L6</f>
        <v>1477.4476480000001</v>
      </c>
      <c r="N6" s="29">
        <f>SUM(N7:N8)</f>
        <v>1135.766987</v>
      </c>
      <c r="O6" s="29">
        <f>SUM(O7:O8)</f>
        <v>334.82666499999999</v>
      </c>
      <c r="P6" s="29">
        <f>N6+O6</f>
        <v>1470.593652</v>
      </c>
      <c r="Q6" s="29">
        <f>SUM(Q7:Q8)</f>
        <v>1135.7146049999999</v>
      </c>
      <c r="R6" s="29">
        <f>SUM(R7:R8)</f>
        <v>334.31286</v>
      </c>
      <c r="S6" s="29">
        <f>Q6+R6</f>
        <v>1470.0274649999999</v>
      </c>
      <c r="T6" s="29">
        <f>SUM(T7:T8)</f>
        <v>1117.1395830000001</v>
      </c>
      <c r="U6" s="29">
        <f>SUM(U7:U8)</f>
        <v>325.37931600000002</v>
      </c>
      <c r="V6" s="29">
        <f>T6+U6</f>
        <v>1442.5188990000001</v>
      </c>
      <c r="W6" s="29">
        <f>SUM(W7:W8)</f>
        <v>1115.6623630000001</v>
      </c>
      <c r="X6" s="29">
        <f>SUM(X7:X8)</f>
        <v>325.01977299999999</v>
      </c>
      <c r="Y6" s="29">
        <f>W6+X6</f>
        <v>1440.6821360000001</v>
      </c>
      <c r="Z6" s="29">
        <f>SUM(Z7:Z8)</f>
        <v>1095.3639569999998</v>
      </c>
      <c r="AA6" s="29">
        <f>SUM(AA7:AA8)</f>
        <v>325.08219300000002</v>
      </c>
      <c r="AB6" s="29">
        <f>Z6+AA6</f>
        <v>1420.4461499999998</v>
      </c>
      <c r="AC6" s="29">
        <f>SUM(AC7:AC8)</f>
        <v>1077.7645580000001</v>
      </c>
      <c r="AD6" s="29">
        <f>SUM(AD7:AD8)</f>
        <v>321.30379499999998</v>
      </c>
      <c r="AE6" s="29">
        <f>AC6+AD6</f>
        <v>1399.0683530000001</v>
      </c>
      <c r="AF6" s="29">
        <f>SUM(AF7:AF8)</f>
        <v>1085.5798030000001</v>
      </c>
      <c r="AG6" s="29">
        <f>SUM(AG7:AG8)</f>
        <v>321.00552299999998</v>
      </c>
      <c r="AH6" s="29">
        <f>AF6+AG6</f>
        <v>1406.5853260000001</v>
      </c>
      <c r="AI6" s="29">
        <f>SUM(AI7:AI8)</f>
        <v>1089.3911819999998</v>
      </c>
      <c r="AJ6" s="29">
        <f>SUM(AJ7:AJ8)</f>
        <v>324.068105</v>
      </c>
      <c r="AK6" s="29">
        <f>AI6+AJ6</f>
        <v>1413.4592869999999</v>
      </c>
      <c r="AL6" s="29">
        <f>SUM(AL7:AL8)</f>
        <v>1087.073028</v>
      </c>
      <c r="AM6" s="29">
        <f>SUM(AM7:AM8)</f>
        <v>327.93255499999998</v>
      </c>
      <c r="AN6" s="29">
        <f>AL6+AM6</f>
        <v>1415.0055830000001</v>
      </c>
      <c r="AO6" s="29">
        <f>SUM(AO7:AO8)</f>
        <v>1054.981485</v>
      </c>
      <c r="AP6" s="29">
        <f>SUM(AP7:AP8)</f>
        <v>327.45674100000002</v>
      </c>
      <c r="AQ6" s="29">
        <f>AO6+AP6</f>
        <v>1382.438226</v>
      </c>
      <c r="AR6" s="29">
        <f>SUM(AR7:AR8)</f>
        <v>1067.715907</v>
      </c>
      <c r="AS6" s="29">
        <f>SUM(AS7:AS8)</f>
        <v>322.82518400000004</v>
      </c>
      <c r="AT6" s="29">
        <f>AR6+AS6</f>
        <v>1390.5410910000001</v>
      </c>
      <c r="AU6" s="29">
        <f>SUM(AU7:AU8)</f>
        <v>1070.930889</v>
      </c>
      <c r="AV6" s="29">
        <f>SUM(AV7:AV8)</f>
        <v>322.308762</v>
      </c>
      <c r="AW6" s="29">
        <f>AU6+AV6</f>
        <v>1393.2396509999999</v>
      </c>
      <c r="AX6" s="29">
        <f>SUM(AX7:AX8)</f>
        <v>1069.4112699999998</v>
      </c>
      <c r="AY6" s="29">
        <f>SUM(AY7:AY8)</f>
        <v>321.58085799999998</v>
      </c>
      <c r="AZ6" s="29">
        <f>AX6+AY6</f>
        <v>1390.9921279999999</v>
      </c>
      <c r="BA6" s="29">
        <f>SUM(BA7:BA8)</f>
        <v>1092.8428569999999</v>
      </c>
      <c r="BB6" s="29">
        <f>SUM(BB7:BB8)</f>
        <v>321.05595600000004</v>
      </c>
      <c r="BC6" s="29">
        <f>BA6+BB6</f>
        <v>1413.8988129999998</v>
      </c>
      <c r="BD6" s="1" t="s">
        <v>3</v>
      </c>
    </row>
    <row r="7" spans="1:59" x14ac:dyDescent="0.25">
      <c r="A7" s="20" t="s">
        <v>4</v>
      </c>
      <c r="B7" s="30">
        <v>1139.560952</v>
      </c>
      <c r="C7" s="30">
        <v>234.350065</v>
      </c>
      <c r="D7" s="30">
        <f>B7+C7</f>
        <v>1373.9110170000001</v>
      </c>
      <c r="E7" s="30">
        <v>1138.9563670000002</v>
      </c>
      <c r="F7" s="30">
        <v>236.32044099999999</v>
      </c>
      <c r="G7" s="30">
        <f>E7+F7</f>
        <v>1375.2768080000003</v>
      </c>
      <c r="H7" s="30">
        <v>1139.8337079999999</v>
      </c>
      <c r="I7" s="30">
        <v>236.402613</v>
      </c>
      <c r="J7" s="30">
        <f>H7+I7</f>
        <v>1376.2363209999999</v>
      </c>
      <c r="K7" s="30">
        <v>1146.9487300000001</v>
      </c>
      <c r="L7" s="30">
        <v>237.48326999999998</v>
      </c>
      <c r="M7" s="30">
        <f>K7+L7</f>
        <v>1384.432</v>
      </c>
      <c r="N7" s="30">
        <v>1135.766987</v>
      </c>
      <c r="O7" s="30">
        <v>241.29320199999998</v>
      </c>
      <c r="P7" s="30">
        <f>N7+O7</f>
        <v>1377.060189</v>
      </c>
      <c r="Q7" s="30">
        <v>1135.7146049999999</v>
      </c>
      <c r="R7" s="30">
        <v>240.95619699999997</v>
      </c>
      <c r="S7" s="30">
        <f>Q7+R7</f>
        <v>1376.6708019999999</v>
      </c>
      <c r="T7" s="30">
        <v>1117.1395830000001</v>
      </c>
      <c r="U7" s="30">
        <v>233.643922</v>
      </c>
      <c r="V7" s="30">
        <f>T7+U7</f>
        <v>1350.7835050000001</v>
      </c>
      <c r="W7" s="30">
        <v>1115.6623630000001</v>
      </c>
      <c r="X7" s="30">
        <v>233.525229</v>
      </c>
      <c r="Y7" s="30">
        <f>W7+X7</f>
        <v>1349.1875920000002</v>
      </c>
      <c r="Z7" s="30">
        <v>1095.3639569999998</v>
      </c>
      <c r="AA7" s="30">
        <v>233.70264900000001</v>
      </c>
      <c r="AB7" s="30">
        <f>Z7+AA7</f>
        <v>1329.0666059999999</v>
      </c>
      <c r="AC7" s="30">
        <v>1077.7645580000001</v>
      </c>
      <c r="AD7" s="30">
        <v>229.78974700000001</v>
      </c>
      <c r="AE7" s="30">
        <f>AC7+AD7</f>
        <v>1307.5543050000001</v>
      </c>
      <c r="AF7" s="30">
        <v>1085.5798030000001</v>
      </c>
      <c r="AG7" s="30">
        <v>229.50955500000001</v>
      </c>
      <c r="AH7" s="30">
        <f>AF7+AG7</f>
        <v>1315.0893580000002</v>
      </c>
      <c r="AI7" s="30">
        <v>1089.3911819999998</v>
      </c>
      <c r="AJ7" s="30">
        <v>232.56573699999998</v>
      </c>
      <c r="AK7" s="30">
        <f>AI7+AJ7</f>
        <v>1321.9569189999997</v>
      </c>
      <c r="AL7" s="30">
        <v>1087.073028</v>
      </c>
      <c r="AM7" s="30">
        <v>235.879997</v>
      </c>
      <c r="AN7" s="30">
        <f>AL7+AM7</f>
        <v>1322.953025</v>
      </c>
      <c r="AO7" s="30">
        <v>1054.981485</v>
      </c>
      <c r="AP7" s="30">
        <v>235.39509200000001</v>
      </c>
      <c r="AQ7" s="30">
        <f>AO7+AP7</f>
        <v>1290.376577</v>
      </c>
      <c r="AR7" s="30">
        <v>1067.715907</v>
      </c>
      <c r="AS7" s="30">
        <v>230.801785</v>
      </c>
      <c r="AT7" s="30">
        <f>AR7+AS7</f>
        <v>1298.5176919999999</v>
      </c>
      <c r="AU7" s="30">
        <v>1070.930889</v>
      </c>
      <c r="AV7" s="30">
        <v>230.307963</v>
      </c>
      <c r="AW7" s="30">
        <f>AU7+AV7</f>
        <v>1301.238852</v>
      </c>
      <c r="AX7" s="30">
        <v>1069.4112699999998</v>
      </c>
      <c r="AY7" s="30">
        <v>229.48420899999999</v>
      </c>
      <c r="AZ7" s="30">
        <f>AX7+AY7</f>
        <v>1298.8954789999998</v>
      </c>
      <c r="BA7" s="30">
        <v>1092.8428569999999</v>
      </c>
      <c r="BB7" s="30">
        <v>229.02645000000001</v>
      </c>
      <c r="BC7" s="30">
        <f>BA7+BB7</f>
        <v>1321.8693069999999</v>
      </c>
      <c r="BD7" s="2" t="s">
        <v>23</v>
      </c>
    </row>
    <row r="8" spans="1:59" x14ac:dyDescent="0.25">
      <c r="A8" s="18" t="s">
        <v>5</v>
      </c>
      <c r="B8" s="31">
        <v>0</v>
      </c>
      <c r="C8" s="32">
        <v>92.597598000000005</v>
      </c>
      <c r="D8" s="33">
        <f>B8+C8</f>
        <v>92.597598000000005</v>
      </c>
      <c r="E8" s="31">
        <v>0</v>
      </c>
      <c r="F8" s="32">
        <v>92.575897999999995</v>
      </c>
      <c r="G8" s="33">
        <f>E8+F8</f>
        <v>92.575897999999995</v>
      </c>
      <c r="H8" s="31">
        <v>0</v>
      </c>
      <c r="I8" s="32">
        <v>92.70629799999999</v>
      </c>
      <c r="J8" s="33">
        <f>H8+I8</f>
        <v>92.70629799999999</v>
      </c>
      <c r="K8" s="31">
        <v>0</v>
      </c>
      <c r="L8" s="32">
        <v>93.015647999999999</v>
      </c>
      <c r="M8" s="33">
        <f>K8+L8</f>
        <v>93.015647999999999</v>
      </c>
      <c r="N8" s="31">
        <v>0</v>
      </c>
      <c r="O8" s="32">
        <v>93.533462999999998</v>
      </c>
      <c r="P8" s="33">
        <f>N8+O8</f>
        <v>93.533462999999998</v>
      </c>
      <c r="Q8" s="31">
        <v>0</v>
      </c>
      <c r="R8" s="32">
        <v>93.356662999999998</v>
      </c>
      <c r="S8" s="33">
        <f>Q8+R8</f>
        <v>93.356662999999998</v>
      </c>
      <c r="T8" s="31">
        <v>0</v>
      </c>
      <c r="U8" s="32">
        <v>91.735393999999999</v>
      </c>
      <c r="V8" s="33">
        <f>T8+U8</f>
        <v>91.735393999999999</v>
      </c>
      <c r="W8" s="31">
        <v>0</v>
      </c>
      <c r="X8" s="32">
        <v>91.494543999999991</v>
      </c>
      <c r="Y8" s="33">
        <f>W8+X8</f>
        <v>91.494543999999991</v>
      </c>
      <c r="Z8" s="31">
        <v>0</v>
      </c>
      <c r="AA8" s="32">
        <v>91.379543999999996</v>
      </c>
      <c r="AB8" s="33">
        <f>Z8+AA8</f>
        <v>91.379543999999996</v>
      </c>
      <c r="AC8" s="31">
        <v>0</v>
      </c>
      <c r="AD8" s="32">
        <v>91.514047999999988</v>
      </c>
      <c r="AE8" s="33">
        <f>AC8+AD8</f>
        <v>91.514047999999988</v>
      </c>
      <c r="AF8" s="31">
        <v>0</v>
      </c>
      <c r="AG8" s="32">
        <v>91.495967999999991</v>
      </c>
      <c r="AH8" s="33">
        <f>AF8+AG8</f>
        <v>91.495967999999991</v>
      </c>
      <c r="AI8" s="31">
        <v>0</v>
      </c>
      <c r="AJ8" s="32">
        <v>91.502368000000004</v>
      </c>
      <c r="AK8" s="33">
        <f>AI8+AJ8</f>
        <v>91.502368000000004</v>
      </c>
      <c r="AL8" s="31">
        <v>0</v>
      </c>
      <c r="AM8" s="32">
        <v>92.052558000000005</v>
      </c>
      <c r="AN8" s="33">
        <f>AL8+AM8</f>
        <v>92.052558000000005</v>
      </c>
      <c r="AO8" s="31">
        <v>0</v>
      </c>
      <c r="AP8" s="32">
        <v>92.061649000000003</v>
      </c>
      <c r="AQ8" s="33">
        <f>AO8+AP8</f>
        <v>92.061649000000003</v>
      </c>
      <c r="AR8" s="31">
        <v>0</v>
      </c>
      <c r="AS8" s="32">
        <v>92.023399000000012</v>
      </c>
      <c r="AT8" s="33">
        <f>AR8+AS8</f>
        <v>92.023399000000012</v>
      </c>
      <c r="AU8" s="31">
        <v>0</v>
      </c>
      <c r="AV8" s="32">
        <v>92.000799000000001</v>
      </c>
      <c r="AW8" s="33">
        <f>AU8+AV8</f>
        <v>92.000799000000001</v>
      </c>
      <c r="AX8" s="31">
        <v>0</v>
      </c>
      <c r="AY8" s="32">
        <v>92.096648999999999</v>
      </c>
      <c r="AZ8" s="33">
        <f>AX8+AY8</f>
        <v>92.096648999999999</v>
      </c>
      <c r="BA8" s="31">
        <v>0</v>
      </c>
      <c r="BB8" s="32">
        <v>92.029505999999998</v>
      </c>
      <c r="BC8" s="33">
        <f>BA8+BB8</f>
        <v>92.029505999999998</v>
      </c>
      <c r="BD8" s="3" t="s">
        <v>24</v>
      </c>
    </row>
    <row r="9" spans="1:59" x14ac:dyDescent="0.25">
      <c r="A9" s="21" t="s">
        <v>6</v>
      </c>
      <c r="B9" s="29">
        <f>B10</f>
        <v>1079.4083189999999</v>
      </c>
      <c r="C9" s="29">
        <f>C10</f>
        <v>131.89776999999998</v>
      </c>
      <c r="D9" s="29">
        <f>B9+C9</f>
        <v>1211.3060889999999</v>
      </c>
      <c r="E9" s="29">
        <f>E10</f>
        <v>1081.153319</v>
      </c>
      <c r="F9" s="29">
        <f>F10</f>
        <v>130.04777000000001</v>
      </c>
      <c r="G9" s="29">
        <f>E9+F9</f>
        <v>1211.2010890000001</v>
      </c>
      <c r="H9" s="29">
        <f>H10</f>
        <v>1082.3913190000001</v>
      </c>
      <c r="I9" s="29">
        <f>I10</f>
        <v>130.04777000000001</v>
      </c>
      <c r="J9" s="29">
        <f>H9+I9</f>
        <v>1212.439089</v>
      </c>
      <c r="K9" s="29">
        <f>K10</f>
        <v>1076.4873190000001</v>
      </c>
      <c r="L9" s="29">
        <f>L10</f>
        <v>129.04777000000001</v>
      </c>
      <c r="M9" s="29">
        <f>K9+L9</f>
        <v>1205.535089</v>
      </c>
      <c r="N9" s="29">
        <f>N10</f>
        <v>1088.7053189999999</v>
      </c>
      <c r="O9" s="29">
        <f>O10</f>
        <v>129.81340499999999</v>
      </c>
      <c r="P9" s="29">
        <f>N9+O9</f>
        <v>1218.518724</v>
      </c>
      <c r="Q9" s="29">
        <f>Q10</f>
        <v>1091.6123190000001</v>
      </c>
      <c r="R9" s="29">
        <f>R10</f>
        <v>130.16340500000001</v>
      </c>
      <c r="S9" s="29">
        <f>Q9+R9</f>
        <v>1221.7757240000001</v>
      </c>
      <c r="T9" s="29">
        <f>T10</f>
        <v>1114.1463189999999</v>
      </c>
      <c r="U9" s="29">
        <f>U10</f>
        <v>133.46840499999999</v>
      </c>
      <c r="V9" s="29">
        <f>T9+U9</f>
        <v>1247.614724</v>
      </c>
      <c r="W9" s="29">
        <f>W10</f>
        <v>1116.0433190000001</v>
      </c>
      <c r="X9" s="29">
        <f>X10</f>
        <v>133.46840499999999</v>
      </c>
      <c r="Y9" s="29">
        <f>W9+X9</f>
        <v>1249.5117240000002</v>
      </c>
      <c r="Z9" s="29">
        <f>Z10</f>
        <v>1067.641455</v>
      </c>
      <c r="AA9" s="29">
        <f>AA10</f>
        <v>133.118405</v>
      </c>
      <c r="AB9" s="29">
        <f>Z9+AA9</f>
        <v>1200.7598599999999</v>
      </c>
      <c r="AC9" s="29">
        <f>AC10</f>
        <v>1080.5104550000001</v>
      </c>
      <c r="AD9" s="29">
        <f>AD10</f>
        <v>136.91340500000001</v>
      </c>
      <c r="AE9" s="29">
        <f>AC9+AD9</f>
        <v>1217.4238600000001</v>
      </c>
      <c r="AF9" s="29">
        <f>AF10</f>
        <v>1071.187455</v>
      </c>
      <c r="AG9" s="29">
        <f>AG10</f>
        <v>136.91340500000001</v>
      </c>
      <c r="AH9" s="29">
        <f>AF9+AG9</f>
        <v>1208.10086</v>
      </c>
      <c r="AI9" s="29">
        <f>AI10</f>
        <v>1064.716455</v>
      </c>
      <c r="AJ9" s="29">
        <f>AJ10</f>
        <v>133.511405</v>
      </c>
      <c r="AK9" s="29">
        <f>AI9+AJ9</f>
        <v>1198.22786</v>
      </c>
      <c r="AL9" s="29">
        <f>AL10</f>
        <v>1067.3824549999999</v>
      </c>
      <c r="AM9" s="29">
        <f>AM10</f>
        <v>134.51567300000002</v>
      </c>
      <c r="AN9" s="29">
        <f>AL9+AM9</f>
        <v>1201.898128</v>
      </c>
      <c r="AO9" s="29">
        <f>AO10</f>
        <v>1097.8644549999999</v>
      </c>
      <c r="AP9" s="29">
        <f>AP10</f>
        <v>134.51567300000002</v>
      </c>
      <c r="AQ9" s="29">
        <f>AO9+AP9</f>
        <v>1232.380128</v>
      </c>
      <c r="AR9" s="29">
        <f>AR10</f>
        <v>1089.7794550000001</v>
      </c>
      <c r="AS9" s="29">
        <f>AS10</f>
        <v>138.92067300000002</v>
      </c>
      <c r="AT9" s="29">
        <f>AR9+AS9</f>
        <v>1228.7001280000002</v>
      </c>
      <c r="AU9" s="29">
        <f>AU10</f>
        <v>1087.745455</v>
      </c>
      <c r="AV9" s="29">
        <f>AV10</f>
        <v>138.94967300000002</v>
      </c>
      <c r="AW9" s="29">
        <f>AU9+AV9</f>
        <v>1226.6951280000001</v>
      </c>
      <c r="AX9" s="29">
        <f>AX10</f>
        <v>1089.816458</v>
      </c>
      <c r="AY9" s="29">
        <f>AY10</f>
        <v>139.57967300000001</v>
      </c>
      <c r="AZ9" s="29">
        <f>AX9+AY9</f>
        <v>1229.396131</v>
      </c>
      <c r="BA9" s="29">
        <f>BA10</f>
        <v>1078.8516959999999</v>
      </c>
      <c r="BB9" s="29">
        <f>BB10</f>
        <v>139.57967300000001</v>
      </c>
      <c r="BC9" s="29">
        <f>BA9+BB9</f>
        <v>1218.4313689999999</v>
      </c>
      <c r="BD9" s="4" t="s">
        <v>25</v>
      </c>
    </row>
    <row r="10" spans="1:59" ht="45" x14ac:dyDescent="0.25">
      <c r="A10" s="22" t="s">
        <v>7</v>
      </c>
      <c r="B10" s="34">
        <v>1079.4083189999999</v>
      </c>
      <c r="C10" s="34">
        <v>131.89776999999998</v>
      </c>
      <c r="D10" s="34">
        <f>B10+C10</f>
        <v>1211.3060889999999</v>
      </c>
      <c r="E10" s="34">
        <v>1081.153319</v>
      </c>
      <c r="F10" s="34">
        <v>130.04777000000001</v>
      </c>
      <c r="G10" s="34">
        <f>E10+F10</f>
        <v>1211.2010890000001</v>
      </c>
      <c r="H10" s="34">
        <v>1082.3913190000001</v>
      </c>
      <c r="I10" s="34">
        <v>130.04777000000001</v>
      </c>
      <c r="J10" s="34">
        <f>H10+I10</f>
        <v>1212.439089</v>
      </c>
      <c r="K10" s="34">
        <v>1076.4873190000001</v>
      </c>
      <c r="L10" s="34">
        <v>129.04777000000001</v>
      </c>
      <c r="M10" s="34">
        <f>K10+L10</f>
        <v>1205.535089</v>
      </c>
      <c r="N10" s="34">
        <v>1088.7053189999999</v>
      </c>
      <c r="O10" s="34">
        <v>129.81340499999999</v>
      </c>
      <c r="P10" s="34">
        <f>N10+O10</f>
        <v>1218.518724</v>
      </c>
      <c r="Q10" s="34">
        <v>1091.6123190000001</v>
      </c>
      <c r="R10" s="34">
        <v>130.16340500000001</v>
      </c>
      <c r="S10" s="34">
        <f>Q10+R10</f>
        <v>1221.7757240000001</v>
      </c>
      <c r="T10" s="34">
        <v>1114.1463189999999</v>
      </c>
      <c r="U10" s="34">
        <v>133.46840499999999</v>
      </c>
      <c r="V10" s="34">
        <f>T10+U10</f>
        <v>1247.614724</v>
      </c>
      <c r="W10" s="34">
        <v>1116.0433190000001</v>
      </c>
      <c r="X10" s="34">
        <v>133.46840499999999</v>
      </c>
      <c r="Y10" s="34">
        <f>W10+X10</f>
        <v>1249.5117240000002</v>
      </c>
      <c r="Z10" s="34">
        <v>1067.641455</v>
      </c>
      <c r="AA10" s="34">
        <v>133.118405</v>
      </c>
      <c r="AB10" s="34">
        <f>Z10+AA10</f>
        <v>1200.7598599999999</v>
      </c>
      <c r="AC10" s="34">
        <v>1080.5104550000001</v>
      </c>
      <c r="AD10" s="34">
        <v>136.91340500000001</v>
      </c>
      <c r="AE10" s="34">
        <f>AC10+AD10</f>
        <v>1217.4238600000001</v>
      </c>
      <c r="AF10" s="34">
        <v>1071.187455</v>
      </c>
      <c r="AG10" s="34">
        <v>136.91340500000001</v>
      </c>
      <c r="AH10" s="34">
        <f>AF10+AG10</f>
        <v>1208.10086</v>
      </c>
      <c r="AI10" s="34">
        <v>1064.716455</v>
      </c>
      <c r="AJ10" s="34">
        <v>133.511405</v>
      </c>
      <c r="AK10" s="34">
        <f>AI10+AJ10</f>
        <v>1198.22786</v>
      </c>
      <c r="AL10" s="34">
        <v>1067.3824549999999</v>
      </c>
      <c r="AM10" s="34">
        <v>134.51567300000002</v>
      </c>
      <c r="AN10" s="34">
        <f>AL10+AM10</f>
        <v>1201.898128</v>
      </c>
      <c r="AO10" s="34">
        <v>1097.8644549999999</v>
      </c>
      <c r="AP10" s="34">
        <v>134.51567300000002</v>
      </c>
      <c r="AQ10" s="34">
        <f>AO10+AP10</f>
        <v>1232.380128</v>
      </c>
      <c r="AR10" s="34">
        <v>1089.7794550000001</v>
      </c>
      <c r="AS10" s="34">
        <v>138.92067300000002</v>
      </c>
      <c r="AT10" s="34">
        <f>AR10+AS10</f>
        <v>1228.7001280000002</v>
      </c>
      <c r="AU10" s="34">
        <v>1087.745455</v>
      </c>
      <c r="AV10" s="34">
        <v>138.94967300000002</v>
      </c>
      <c r="AW10" s="34">
        <f>AU10+AV10</f>
        <v>1226.6951280000001</v>
      </c>
      <c r="AX10" s="34">
        <v>1089.816458</v>
      </c>
      <c r="AY10" s="34">
        <v>139.57967300000001</v>
      </c>
      <c r="AZ10" s="34">
        <f>AX10+AY10</f>
        <v>1229.396131</v>
      </c>
      <c r="BA10" s="34">
        <v>1078.8516959999999</v>
      </c>
      <c r="BB10" s="34">
        <v>139.57967300000001</v>
      </c>
      <c r="BC10" s="34">
        <f>BA10+BB10</f>
        <v>1218.4313689999999</v>
      </c>
      <c r="BD10" s="5" t="s">
        <v>26</v>
      </c>
      <c r="BF10" s="51"/>
      <c r="BG10" s="51"/>
    </row>
    <row r="11" spans="1:59" x14ac:dyDescent="0.25">
      <c r="A11" s="23" t="s">
        <v>8</v>
      </c>
      <c r="B11" s="35">
        <v>1278.335828</v>
      </c>
      <c r="C11" s="35">
        <v>127.47577</v>
      </c>
      <c r="D11" s="35">
        <f>SUM(B11:C11)</f>
        <v>1405.811598</v>
      </c>
      <c r="E11" s="35">
        <v>1278.835828</v>
      </c>
      <c r="F11" s="35">
        <v>127.47577</v>
      </c>
      <c r="G11" s="35">
        <f>SUM(E11:F11)</f>
        <v>1406.311598</v>
      </c>
      <c r="H11" s="35">
        <v>1279.335828</v>
      </c>
      <c r="I11" s="35">
        <v>127.47577</v>
      </c>
      <c r="J11" s="35">
        <f>SUM(H11:I11)</f>
        <v>1406.811598</v>
      </c>
      <c r="K11" s="35">
        <v>1280.1358279999999</v>
      </c>
      <c r="L11" s="35">
        <v>127.47577</v>
      </c>
      <c r="M11" s="35">
        <f>SUM(K11:L11)</f>
        <v>1407.611598</v>
      </c>
      <c r="N11" s="35">
        <v>1281.1358279999999</v>
      </c>
      <c r="O11" s="35">
        <v>128.24140499999999</v>
      </c>
      <c r="P11" s="35">
        <f>SUM(N11:O11)</f>
        <v>1409.3772329999999</v>
      </c>
      <c r="Q11" s="35">
        <v>1281.2998279999999</v>
      </c>
      <c r="R11" s="35">
        <v>128.24140499999999</v>
      </c>
      <c r="S11" s="35">
        <f>SUM(Q11:R11)</f>
        <v>1409.5412329999999</v>
      </c>
      <c r="T11" s="35">
        <v>1281.9448279999999</v>
      </c>
      <c r="U11" s="35">
        <v>128.36640499999999</v>
      </c>
      <c r="V11" s="35">
        <f>SUM(T11:U11)</f>
        <v>1410.3112329999999</v>
      </c>
      <c r="W11" s="35">
        <v>1282.844828</v>
      </c>
      <c r="X11" s="35">
        <v>128.36640499999999</v>
      </c>
      <c r="Y11" s="35">
        <f>SUM(W11:X11)</f>
        <v>1411.211233</v>
      </c>
      <c r="Z11" s="35">
        <v>1262.145964</v>
      </c>
      <c r="AA11" s="35">
        <v>128.36640499999999</v>
      </c>
      <c r="AB11" s="35">
        <f>SUM(Z11:AA11)</f>
        <v>1390.512369</v>
      </c>
      <c r="AC11" s="35">
        <v>1263.195964</v>
      </c>
      <c r="AD11" s="35">
        <v>128.36640499999999</v>
      </c>
      <c r="AE11" s="35">
        <f>SUM(AC11:AD11)</f>
        <v>1391.562369</v>
      </c>
      <c r="AF11" s="35">
        <v>1264.405964</v>
      </c>
      <c r="AG11" s="35">
        <v>128.36640499999999</v>
      </c>
      <c r="AH11" s="35">
        <f>SUM(AF11:AG11)</f>
        <v>1392.772369</v>
      </c>
      <c r="AI11" s="35">
        <v>1266.2309640000001</v>
      </c>
      <c r="AJ11" s="35">
        <v>128.36640499999999</v>
      </c>
      <c r="AK11" s="35">
        <f>SUM(AI11:AJ11)</f>
        <v>1394.5973690000001</v>
      </c>
      <c r="AL11" s="35">
        <v>1266.830964</v>
      </c>
      <c r="AM11" s="35">
        <v>129.37067300000001</v>
      </c>
      <c r="AN11" s="35">
        <f>SUM(AL11:AM11)</f>
        <v>1396.2016370000001</v>
      </c>
      <c r="AO11" s="35">
        <v>1266.9509640000001</v>
      </c>
      <c r="AP11" s="35">
        <v>129.37067300000001</v>
      </c>
      <c r="AQ11" s="35">
        <f>SUM(AO11:AP11)</f>
        <v>1396.321637</v>
      </c>
      <c r="AR11" s="35">
        <v>1267.9809640000001</v>
      </c>
      <c r="AS11" s="35">
        <v>129.37067300000001</v>
      </c>
      <c r="AT11" s="35">
        <f>SUM(AR11:AS11)</f>
        <v>1397.3516370000002</v>
      </c>
      <c r="AU11" s="35">
        <v>1269.628964</v>
      </c>
      <c r="AV11" s="35">
        <v>129.39967300000001</v>
      </c>
      <c r="AW11" s="35">
        <f>SUM(AU11:AV11)</f>
        <v>1399.0286369999999</v>
      </c>
      <c r="AX11" s="35">
        <v>1270.6539640000001</v>
      </c>
      <c r="AY11" s="35">
        <v>129.39967300000001</v>
      </c>
      <c r="AZ11" s="35">
        <f>SUM(AX11:AY11)</f>
        <v>1400.053637</v>
      </c>
      <c r="BA11" s="35">
        <v>1272.0102019999999</v>
      </c>
      <c r="BB11" s="35">
        <v>129.39967300000001</v>
      </c>
      <c r="BC11" s="35">
        <f>SUM(BA11:BB11)</f>
        <v>1401.4098749999998</v>
      </c>
      <c r="BD11" s="6" t="s">
        <v>8</v>
      </c>
    </row>
    <row r="12" spans="1:59" x14ac:dyDescent="0.25">
      <c r="A12" s="24" t="s">
        <v>9</v>
      </c>
      <c r="B12" s="36">
        <v>198.92750899999999</v>
      </c>
      <c r="C12" s="36">
        <v>-4.4219999999999997</v>
      </c>
      <c r="D12" s="35">
        <f>SUM(B12:C12)</f>
        <v>194.50550899999999</v>
      </c>
      <c r="E12" s="36">
        <v>197.68250900000001</v>
      </c>
      <c r="F12" s="36">
        <v>-2.5720000000000001</v>
      </c>
      <c r="G12" s="35">
        <f>SUM(E12:F12)</f>
        <v>195.11050900000001</v>
      </c>
      <c r="H12" s="36">
        <v>196.94450900000001</v>
      </c>
      <c r="I12" s="36">
        <v>-2.5720000000000001</v>
      </c>
      <c r="J12" s="35">
        <f>SUM(H12:I12)</f>
        <v>194.37250900000001</v>
      </c>
      <c r="K12" s="36">
        <v>203.64850899999999</v>
      </c>
      <c r="L12" s="36">
        <v>-1.5720000000000001</v>
      </c>
      <c r="M12" s="35">
        <f>SUM(K12:L12)</f>
        <v>202.07650899999999</v>
      </c>
      <c r="N12" s="36">
        <v>192.430509</v>
      </c>
      <c r="O12" s="36">
        <v>-1.5720000000000001</v>
      </c>
      <c r="P12" s="35">
        <f>SUM(N12:O12)</f>
        <v>190.858509</v>
      </c>
      <c r="Q12" s="36">
        <v>189.68750900000001</v>
      </c>
      <c r="R12" s="36">
        <v>-1.9219999999999999</v>
      </c>
      <c r="S12" s="35">
        <f>SUM(Q12:R12)</f>
        <v>187.76550900000001</v>
      </c>
      <c r="T12" s="36">
        <v>167.798509</v>
      </c>
      <c r="U12" s="36">
        <v>-5.1020000000000003</v>
      </c>
      <c r="V12" s="35">
        <f>SUM(T12:U12)</f>
        <v>162.69650899999999</v>
      </c>
      <c r="W12" s="36">
        <v>166.80150900000001</v>
      </c>
      <c r="X12" s="36">
        <v>-5.1020000000000003</v>
      </c>
      <c r="Y12" s="35">
        <f>SUM(W12:X12)</f>
        <v>161.69950900000001</v>
      </c>
      <c r="Z12" s="36">
        <v>194.50450900000001</v>
      </c>
      <c r="AA12" s="36">
        <v>-4.7519999999999998</v>
      </c>
      <c r="AB12" s="35">
        <f>SUM(Z12:AA12)</f>
        <v>189.752509</v>
      </c>
      <c r="AC12" s="36">
        <v>182.685509</v>
      </c>
      <c r="AD12" s="36">
        <v>-8.5470000000000006</v>
      </c>
      <c r="AE12" s="35">
        <f>SUM(AC12:AD12)</f>
        <v>174.138509</v>
      </c>
      <c r="AF12" s="36">
        <v>193.21850900000001</v>
      </c>
      <c r="AG12" s="36">
        <v>-8.5470000000000006</v>
      </c>
      <c r="AH12" s="35">
        <f>SUM(AF12:AG12)</f>
        <v>184.67150900000001</v>
      </c>
      <c r="AI12" s="36">
        <v>201.514509</v>
      </c>
      <c r="AJ12" s="36">
        <v>-5.1449999999999996</v>
      </c>
      <c r="AK12" s="35">
        <f>SUM(AI12:AJ12)</f>
        <v>196.36950899999999</v>
      </c>
      <c r="AL12" s="36">
        <v>199.448509</v>
      </c>
      <c r="AM12" s="36">
        <v>-5.1449999999999996</v>
      </c>
      <c r="AN12" s="35">
        <f>SUM(AL12:AM12)</f>
        <v>194.30350899999999</v>
      </c>
      <c r="AO12" s="36">
        <v>169.08650900000001</v>
      </c>
      <c r="AP12" s="36">
        <v>-5.1449999999999996</v>
      </c>
      <c r="AQ12" s="35">
        <f>SUM(AO12:AP12)</f>
        <v>163.941509</v>
      </c>
      <c r="AR12" s="36">
        <v>178.20150899999999</v>
      </c>
      <c r="AS12" s="36">
        <v>-9.5500000000000007</v>
      </c>
      <c r="AT12" s="35">
        <f>SUM(AR12:AS12)</f>
        <v>168.65150899999998</v>
      </c>
      <c r="AU12" s="36">
        <v>181.883509</v>
      </c>
      <c r="AV12" s="36">
        <v>-9.5500000000000007</v>
      </c>
      <c r="AW12" s="35">
        <f>SUM(AU12:AV12)</f>
        <v>172.33350899999999</v>
      </c>
      <c r="AX12" s="36">
        <v>180.83750599999999</v>
      </c>
      <c r="AY12" s="36">
        <v>-10.18</v>
      </c>
      <c r="AZ12" s="35">
        <f>SUM(AX12:AY12)</f>
        <v>170.65750599999998</v>
      </c>
      <c r="BA12" s="36">
        <v>193.15850599999999</v>
      </c>
      <c r="BB12" s="36">
        <v>-10.18</v>
      </c>
      <c r="BC12" s="35">
        <f>SUM(BA12:BB12)</f>
        <v>182.97850599999998</v>
      </c>
      <c r="BD12" s="7" t="s">
        <v>27</v>
      </c>
    </row>
    <row r="13" spans="1:59" x14ac:dyDescent="0.25">
      <c r="A13" s="19" t="s">
        <v>10</v>
      </c>
      <c r="B13" s="37">
        <f>SUM(B14:B16,B18:B19)</f>
        <v>2471.1244020000004</v>
      </c>
      <c r="C13" s="37">
        <f>SUM(C14:C16,C18:C19)</f>
        <v>635.34556900000007</v>
      </c>
      <c r="D13" s="37">
        <f>B13+C13</f>
        <v>3106.4699710000004</v>
      </c>
      <c r="E13" s="37">
        <f>SUM(E14:E16,E18:E19)</f>
        <v>2469.9839870000001</v>
      </c>
      <c r="F13" s="37">
        <f>SUM(F14:F16,F18:F19)</f>
        <v>635.246893</v>
      </c>
      <c r="G13" s="37">
        <f>E13+F13</f>
        <v>3105.2308800000001</v>
      </c>
      <c r="H13" s="37">
        <f>SUM(H14:H16,H18:H19)</f>
        <v>2467.8686459999999</v>
      </c>
      <c r="I13" s="37">
        <f>SUM(I14:I16,I18:I19)</f>
        <v>635.03432100000009</v>
      </c>
      <c r="J13" s="37">
        <f>H13+I13</f>
        <v>3102.902967</v>
      </c>
      <c r="K13" s="37">
        <f>SUM(K14:K16,K18:K19)</f>
        <v>2466.6576240000004</v>
      </c>
      <c r="L13" s="37">
        <f>SUM(L14:L16,L18:L19)</f>
        <v>634.64431400000012</v>
      </c>
      <c r="M13" s="37">
        <f>K13+L13</f>
        <v>3101.3019380000005</v>
      </c>
      <c r="N13" s="37">
        <f>SUM(N14:N16,N18:N19)</f>
        <v>2465.6213669999997</v>
      </c>
      <c r="O13" s="37">
        <f>SUM(O14:O16,O18:O19)</f>
        <v>636.9309320000001</v>
      </c>
      <c r="P13" s="37">
        <f>N13+O13</f>
        <v>3102.5522989999999</v>
      </c>
      <c r="Q13" s="37">
        <f>SUM(Q14:Q16,Q18:Q19)</f>
        <v>2462.7667490000003</v>
      </c>
      <c r="R13" s="37">
        <f>SUM(R14:R16,R18:R19)</f>
        <v>637.0947369999999</v>
      </c>
      <c r="S13" s="37">
        <f>Q13+R13</f>
        <v>3099.8614860000002</v>
      </c>
      <c r="T13" s="37">
        <f>SUM(T14:T16,T18:T19)</f>
        <v>2458.1577710000001</v>
      </c>
      <c r="U13" s="37">
        <f>SUM(U14:U16,U18:U19)</f>
        <v>626.01820099999998</v>
      </c>
      <c r="V13" s="37">
        <f>T13+U13</f>
        <v>3084.175972</v>
      </c>
      <c r="W13" s="37">
        <f>SUM(W14:W16,W18:W19)</f>
        <v>2457.7379909999995</v>
      </c>
      <c r="X13" s="37">
        <f>SUM(X14:X16,X18:X19)</f>
        <v>626.37774400000012</v>
      </c>
      <c r="Y13" s="37">
        <f>W13+X13</f>
        <v>3084.1157349999994</v>
      </c>
      <c r="Z13" s="37">
        <f>SUM(Z14:Z16,Z18:Z19)</f>
        <v>2428.6473290000004</v>
      </c>
      <c r="AA13" s="37">
        <f>SUM(AA14:AA16,AA18:AA19)</f>
        <v>626.66532400000006</v>
      </c>
      <c r="AB13" s="37">
        <f>Z13+AA13</f>
        <v>3055.3126530000004</v>
      </c>
      <c r="AC13" s="37">
        <f>SUM(AC14:AC16,AC18:AC19)</f>
        <v>2433.3777280000004</v>
      </c>
      <c r="AD13" s="37">
        <f>SUM(AD14:AD16,AD18:AD19)</f>
        <v>626.64872200000013</v>
      </c>
      <c r="AE13" s="37">
        <f>AC13+AD13</f>
        <v>3060.0264500000003</v>
      </c>
      <c r="AF13" s="37">
        <f>SUM(AF14:AF16,AF18:AF19)</f>
        <v>2434.885483</v>
      </c>
      <c r="AG13" s="37">
        <f>SUM(AG14:AG16,AG18:AG19)</f>
        <v>626.94699400000002</v>
      </c>
      <c r="AH13" s="37">
        <f>AF13+AG13</f>
        <v>3061.8324769999999</v>
      </c>
      <c r="AI13" s="37">
        <f>SUM(AI14:AI16,AI18:AI19)</f>
        <v>2437.5451040000003</v>
      </c>
      <c r="AJ13" s="37">
        <f>SUM(AJ14:AJ16,AJ18:AJ19)</f>
        <v>627.28641199999993</v>
      </c>
      <c r="AK13" s="37">
        <f>AI13+AJ13</f>
        <v>3064.8315160000002</v>
      </c>
      <c r="AL13" s="37">
        <f>SUM(AL14:AL16,AL18:AL19)</f>
        <v>2437.1972579999997</v>
      </c>
      <c r="AM13" s="37">
        <f>SUM(AM14:AM16,AM18:AM19)</f>
        <v>634.41769399999998</v>
      </c>
      <c r="AN13" s="37">
        <f>AL13+AM13</f>
        <v>3071.6149519999999</v>
      </c>
      <c r="AO13" s="37">
        <f>SUM(AO14:AO16,AO18:AO19)</f>
        <v>2438.8068010000002</v>
      </c>
      <c r="AP13" s="37">
        <f>SUM(AP14:AP16,AP18:AP19)</f>
        <v>634.893508</v>
      </c>
      <c r="AQ13" s="37">
        <f>AO13+AP13</f>
        <v>3073.7003090000003</v>
      </c>
      <c r="AR13" s="37">
        <f>SUM(AR14:AR16,AR18:AR19)</f>
        <v>2434.1573790000002</v>
      </c>
      <c r="AS13" s="37">
        <f>SUM(AS14:AS16,AS18:AS19)</f>
        <v>635.12006499999995</v>
      </c>
      <c r="AT13" s="37">
        <f>AR13+AS13</f>
        <v>3069.2774440000003</v>
      </c>
      <c r="AU13" s="37">
        <f>SUM(AU14:AU16,AU18:AU19)</f>
        <v>2432.9763969999999</v>
      </c>
      <c r="AV13" s="37">
        <f>SUM(AV14:AV16,AV18:AV19)</f>
        <v>635.60748699999999</v>
      </c>
      <c r="AW13" s="37">
        <f>AU13+AV13</f>
        <v>3068.5838839999997</v>
      </c>
      <c r="AX13" s="37">
        <f>SUM(AX14:AX16,AX18:AX19)</f>
        <v>2432.425013</v>
      </c>
      <c r="AY13" s="37">
        <f>SUM(AY14:AY16,AY18:AY19)</f>
        <v>635.70539099999996</v>
      </c>
      <c r="AZ13" s="37">
        <f>AX13+AY13</f>
        <v>3068.130404</v>
      </c>
      <c r="BA13" s="37">
        <f>SUM(BA14:BA16,BA18:BA19)</f>
        <v>2441.2081880000001</v>
      </c>
      <c r="BB13" s="37">
        <f>SUM(BB14:BB16,BB18:BB19)</f>
        <v>636.23029299999996</v>
      </c>
      <c r="BC13" s="37">
        <f>BA13+BB13</f>
        <v>3077.4384810000001</v>
      </c>
      <c r="BD13" s="1" t="s">
        <v>10</v>
      </c>
    </row>
    <row r="14" spans="1:59" x14ac:dyDescent="0.25">
      <c r="A14" s="20" t="s">
        <v>11</v>
      </c>
      <c r="B14" s="38">
        <v>149.02917500000001</v>
      </c>
      <c r="C14" s="38">
        <v>31.538323000000002</v>
      </c>
      <c r="D14" s="38">
        <f>B14+C14</f>
        <v>180.567498</v>
      </c>
      <c r="E14" s="38">
        <v>149.04497499999999</v>
      </c>
      <c r="F14" s="38">
        <v>31.553723000000002</v>
      </c>
      <c r="G14" s="38">
        <f>E14+F14</f>
        <v>180.59869799999998</v>
      </c>
      <c r="H14" s="38">
        <v>149.11297500000001</v>
      </c>
      <c r="I14" s="38">
        <v>31.608986000000002</v>
      </c>
      <c r="J14" s="38">
        <f>H14+I14</f>
        <v>180.72196100000002</v>
      </c>
      <c r="K14" s="38">
        <v>149.22897499999999</v>
      </c>
      <c r="L14" s="38">
        <v>31.500986000000001</v>
      </c>
      <c r="M14" s="38">
        <f>K14+L14</f>
        <v>180.729961</v>
      </c>
      <c r="N14" s="38">
        <v>149.23497499999999</v>
      </c>
      <c r="O14" s="38">
        <v>31.651342</v>
      </c>
      <c r="P14" s="38">
        <f>N14+O14</f>
        <v>180.88631699999999</v>
      </c>
      <c r="Q14" s="38">
        <v>149.280035</v>
      </c>
      <c r="R14" s="38">
        <v>31.671341999999999</v>
      </c>
      <c r="S14" s="38">
        <f>Q14+R14</f>
        <v>180.95137700000001</v>
      </c>
      <c r="T14" s="38">
        <v>149.23003499999999</v>
      </c>
      <c r="U14" s="38">
        <v>31.409080999999997</v>
      </c>
      <c r="V14" s="38">
        <f>T14+U14</f>
        <v>180.63911599999997</v>
      </c>
      <c r="W14" s="38">
        <v>148.92862500000001</v>
      </c>
      <c r="X14" s="38">
        <v>31.425580999999998</v>
      </c>
      <c r="Y14" s="38">
        <f>W14+X14</f>
        <v>180.354206</v>
      </c>
      <c r="Z14" s="38">
        <v>143.55925300000001</v>
      </c>
      <c r="AA14" s="38">
        <v>31.568086999999998</v>
      </c>
      <c r="AB14" s="38">
        <f>Z14+AA14</f>
        <v>175.12734</v>
      </c>
      <c r="AC14" s="38">
        <v>143.75440699999999</v>
      </c>
      <c r="AD14" s="38">
        <v>31.575433</v>
      </c>
      <c r="AE14" s="38">
        <f>AC14+AD14</f>
        <v>175.32983999999999</v>
      </c>
      <c r="AF14" s="38">
        <v>143.78440699999999</v>
      </c>
      <c r="AG14" s="38">
        <v>31.713742999999997</v>
      </c>
      <c r="AH14" s="38">
        <f>AF14+AG14</f>
        <v>175.49814999999998</v>
      </c>
      <c r="AI14" s="38">
        <v>144.814607</v>
      </c>
      <c r="AJ14" s="38">
        <v>32.229742999999999</v>
      </c>
      <c r="AK14" s="38">
        <f>AI14+AJ14</f>
        <v>177.04435000000001</v>
      </c>
      <c r="AL14" s="38">
        <v>144.82010700000001</v>
      </c>
      <c r="AM14" s="38">
        <v>32.938993000000004</v>
      </c>
      <c r="AN14" s="38">
        <f>AL14+AM14</f>
        <v>177.75910000000002</v>
      </c>
      <c r="AO14" s="38">
        <v>144.70630700000001</v>
      </c>
      <c r="AP14" s="38">
        <v>32.987192999999998</v>
      </c>
      <c r="AQ14" s="38">
        <f>AO14+AP14</f>
        <v>177.6935</v>
      </c>
      <c r="AR14" s="38">
        <v>144.62815699999999</v>
      </c>
      <c r="AS14" s="38">
        <v>33.081192999999999</v>
      </c>
      <c r="AT14" s="38">
        <f>AR14+AS14</f>
        <v>177.70934999999997</v>
      </c>
      <c r="AU14" s="38">
        <v>144.787038</v>
      </c>
      <c r="AV14" s="38">
        <v>33.179192999999998</v>
      </c>
      <c r="AW14" s="38">
        <f>AU14+AV14</f>
        <v>177.96623099999999</v>
      </c>
      <c r="AX14" s="38">
        <v>144.71441799999999</v>
      </c>
      <c r="AY14" s="38">
        <v>33.080692999999997</v>
      </c>
      <c r="AZ14" s="38">
        <f>AX14+AY14</f>
        <v>177.79511099999999</v>
      </c>
      <c r="BA14" s="38">
        <v>145.381732</v>
      </c>
      <c r="BB14" s="38">
        <v>32.983874</v>
      </c>
      <c r="BC14" s="38">
        <f>BA14+BB14</f>
        <v>178.36560600000001</v>
      </c>
      <c r="BD14" s="2" t="s">
        <v>28</v>
      </c>
    </row>
    <row r="15" spans="1:59" x14ac:dyDescent="0.25">
      <c r="A15" s="47" t="s">
        <v>42</v>
      </c>
      <c r="B15" s="33">
        <v>785.85652500000003</v>
      </c>
      <c r="C15" s="33">
        <v>273.77578700000004</v>
      </c>
      <c r="D15" s="38">
        <f t="shared" ref="D15:D19" si="18">B15+C15</f>
        <v>1059.6323120000002</v>
      </c>
      <c r="E15" s="33">
        <v>785.96772499999997</v>
      </c>
      <c r="F15" s="33">
        <v>273.84398700000003</v>
      </c>
      <c r="G15" s="38">
        <f t="shared" ref="G15:G19" si="19">E15+F15</f>
        <v>1059.8117119999999</v>
      </c>
      <c r="H15" s="33">
        <v>785.97193900000002</v>
      </c>
      <c r="I15" s="33">
        <v>273.83533900000003</v>
      </c>
      <c r="J15" s="38">
        <f t="shared" ref="J15:J19" si="20">H15+I15</f>
        <v>1059.807278</v>
      </c>
      <c r="K15" s="33">
        <v>786.10739000000001</v>
      </c>
      <c r="L15" s="33">
        <v>273.88033900000005</v>
      </c>
      <c r="M15" s="38">
        <f t="shared" ref="M15:M19" si="21">K15+L15</f>
        <v>1059.9877289999999</v>
      </c>
      <c r="N15" s="33">
        <v>786.26488999999992</v>
      </c>
      <c r="O15" s="33">
        <v>274.50034400000004</v>
      </c>
      <c r="P15" s="38">
        <f t="shared" ref="P15:P19" si="22">N15+O15</f>
        <v>1060.765234</v>
      </c>
      <c r="Q15" s="33">
        <v>786.69433000000004</v>
      </c>
      <c r="R15" s="33">
        <v>274.58546899999999</v>
      </c>
      <c r="S15" s="38">
        <f t="shared" ref="S15:S19" si="23">Q15+R15</f>
        <v>1061.2797989999999</v>
      </c>
      <c r="T15" s="33">
        <v>786.77168000000006</v>
      </c>
      <c r="U15" s="33">
        <v>273.740003</v>
      </c>
      <c r="V15" s="38">
        <f t="shared" ref="V15:V19" si="24">T15+U15</f>
        <v>1060.5116830000002</v>
      </c>
      <c r="W15" s="33">
        <v>786.77567999999997</v>
      </c>
      <c r="X15" s="33">
        <v>273.98545300000001</v>
      </c>
      <c r="Y15" s="38">
        <f t="shared" ref="Y15:Y19" si="25">W15+X15</f>
        <v>1060.761133</v>
      </c>
      <c r="Z15" s="33">
        <v>773.07535400000006</v>
      </c>
      <c r="AA15" s="33">
        <v>274.45675300000005</v>
      </c>
      <c r="AB15" s="38">
        <f t="shared" ref="AB15:AB19" si="26">Z15+AA15</f>
        <v>1047.532107</v>
      </c>
      <c r="AC15" s="33">
        <v>773.70240799999999</v>
      </c>
      <c r="AD15" s="33">
        <v>274.59597300000007</v>
      </c>
      <c r="AE15" s="38">
        <f t="shared" ref="AE15:AE19" si="27">AC15+AD15</f>
        <v>1048.2983810000001</v>
      </c>
      <c r="AF15" s="33">
        <v>774.47965799999997</v>
      </c>
      <c r="AG15" s="33">
        <v>274.81767300000001</v>
      </c>
      <c r="AH15" s="38">
        <f t="shared" ref="AH15:AH19" si="28">AF15+AG15</f>
        <v>1049.297331</v>
      </c>
      <c r="AI15" s="33">
        <v>774.85855800000002</v>
      </c>
      <c r="AJ15" s="33">
        <v>274.99046499999997</v>
      </c>
      <c r="AK15" s="38">
        <f t="shared" ref="AK15:AK19" si="29">AI15+AJ15</f>
        <v>1049.849023</v>
      </c>
      <c r="AL15" s="33">
        <v>774.85345800000005</v>
      </c>
      <c r="AM15" s="33">
        <v>279.858566</v>
      </c>
      <c r="AN15" s="38">
        <f t="shared" ref="AN15:AN19" si="30">AL15+AM15</f>
        <v>1054.7120239999999</v>
      </c>
      <c r="AO15" s="33">
        <v>775.33675800000003</v>
      </c>
      <c r="AP15" s="33">
        <v>280.16396600000002</v>
      </c>
      <c r="AQ15" s="38">
        <f t="shared" ref="AQ15:AQ19" si="31">AO15+AP15</f>
        <v>1055.500724</v>
      </c>
      <c r="AR15" s="33">
        <v>775.43015800000001</v>
      </c>
      <c r="AS15" s="33">
        <v>280.19905600000004</v>
      </c>
      <c r="AT15" s="38">
        <f t="shared" ref="AT15:AT19" si="32">AR15+AS15</f>
        <v>1055.629214</v>
      </c>
      <c r="AU15" s="33">
        <v>775.83835799999997</v>
      </c>
      <c r="AV15" s="33">
        <v>280.328056</v>
      </c>
      <c r="AW15" s="38">
        <f t="shared" ref="AW15:AW19" si="33">AU15+AV15</f>
        <v>1056.166414</v>
      </c>
      <c r="AX15" s="33">
        <v>776.29997800000001</v>
      </c>
      <c r="AY15" s="33">
        <v>280.53245600000002</v>
      </c>
      <c r="AZ15" s="38">
        <f t="shared" ref="AZ15:AZ19" si="34">AX15+AY15</f>
        <v>1056.8324339999999</v>
      </c>
      <c r="BA15" s="33">
        <v>780.46144400000003</v>
      </c>
      <c r="BB15" s="33">
        <v>280.851046</v>
      </c>
      <c r="BC15" s="38">
        <f t="shared" ref="BC15:BC19" si="35">BA15+BB15</f>
        <v>1061.31249</v>
      </c>
      <c r="BD15" s="15" t="s">
        <v>43</v>
      </c>
    </row>
    <row r="16" spans="1:59" x14ac:dyDescent="0.25">
      <c r="A16" s="16" t="s">
        <v>12</v>
      </c>
      <c r="B16" s="40">
        <v>819.90283499999998</v>
      </c>
      <c r="C16" s="40">
        <v>17.200081999999998</v>
      </c>
      <c r="D16" s="38">
        <f t="shared" si="18"/>
        <v>837.10291699999993</v>
      </c>
      <c r="E16" s="40">
        <v>818.34607500000004</v>
      </c>
      <c r="F16" s="40">
        <v>16.894832999999998</v>
      </c>
      <c r="G16" s="38">
        <f t="shared" si="19"/>
        <v>835.24090799999999</v>
      </c>
      <c r="H16" s="40">
        <v>815.76877899999999</v>
      </c>
      <c r="I16" s="40">
        <v>16.549446</v>
      </c>
      <c r="J16" s="38">
        <f t="shared" si="20"/>
        <v>832.31822499999998</v>
      </c>
      <c r="K16" s="40">
        <v>814.08589500000005</v>
      </c>
      <c r="L16" s="40">
        <v>16.152847000000001</v>
      </c>
      <c r="M16" s="38">
        <f t="shared" si="21"/>
        <v>830.238742</v>
      </c>
      <c r="N16" s="40">
        <v>812.69829400000003</v>
      </c>
      <c r="O16" s="40">
        <v>16.844847000000001</v>
      </c>
      <c r="P16" s="38">
        <f t="shared" si="22"/>
        <v>829.54314099999999</v>
      </c>
      <c r="Q16" s="40">
        <v>809.09582799999998</v>
      </c>
      <c r="R16" s="40">
        <v>16.793678</v>
      </c>
      <c r="S16" s="38">
        <f t="shared" si="23"/>
        <v>825.88950599999998</v>
      </c>
      <c r="T16" s="40">
        <v>803.84980599999994</v>
      </c>
      <c r="U16" s="40">
        <v>16.218120000000003</v>
      </c>
      <c r="V16" s="38">
        <f t="shared" si="24"/>
        <v>820.06792599999994</v>
      </c>
      <c r="W16" s="40">
        <v>802.47349199999996</v>
      </c>
      <c r="X16" s="40">
        <v>16.236350000000002</v>
      </c>
      <c r="Y16" s="38">
        <f t="shared" si="25"/>
        <v>818.70984199999998</v>
      </c>
      <c r="Z16" s="40">
        <v>800.46815000000004</v>
      </c>
      <c r="AA16" s="40">
        <v>15.750553999999999</v>
      </c>
      <c r="AB16" s="38">
        <f t="shared" si="26"/>
        <v>816.218704</v>
      </c>
      <c r="AC16" s="40">
        <v>803.82747900000004</v>
      </c>
      <c r="AD16" s="40">
        <v>15.395054</v>
      </c>
      <c r="AE16" s="38">
        <f t="shared" si="27"/>
        <v>819.222533</v>
      </c>
      <c r="AF16" s="40">
        <v>803.76078700000005</v>
      </c>
      <c r="AG16" s="40">
        <v>14.998054</v>
      </c>
      <c r="AH16" s="38">
        <f t="shared" si="28"/>
        <v>818.75884100000007</v>
      </c>
      <c r="AI16" s="40">
        <v>804.070965</v>
      </c>
      <c r="AJ16" s="40">
        <v>14.353453999999999</v>
      </c>
      <c r="AK16" s="38">
        <f t="shared" si="29"/>
        <v>818.42441899999994</v>
      </c>
      <c r="AL16" s="40">
        <v>802.72806000000003</v>
      </c>
      <c r="AM16" s="40">
        <v>14.404453999999999</v>
      </c>
      <c r="AN16" s="38">
        <f t="shared" si="30"/>
        <v>817.13251400000001</v>
      </c>
      <c r="AO16" s="40">
        <v>803.40209900000002</v>
      </c>
      <c r="AP16" s="40">
        <v>14.251104</v>
      </c>
      <c r="AQ16" s="38">
        <f t="shared" si="31"/>
        <v>817.65320300000008</v>
      </c>
      <c r="AR16" s="40">
        <v>798.301649</v>
      </c>
      <c r="AS16" s="40">
        <v>14.067103999999999</v>
      </c>
      <c r="AT16" s="38">
        <f t="shared" si="32"/>
        <v>812.36875299999997</v>
      </c>
      <c r="AU16" s="40">
        <v>795.75561900000002</v>
      </c>
      <c r="AV16" s="40">
        <v>14.169616</v>
      </c>
      <c r="AW16" s="38">
        <f t="shared" si="33"/>
        <v>809.92523500000004</v>
      </c>
      <c r="AX16" s="40">
        <v>794.64882799999998</v>
      </c>
      <c r="AY16" s="40">
        <v>14.098995</v>
      </c>
      <c r="AZ16" s="38">
        <f t="shared" si="34"/>
        <v>808.74782299999993</v>
      </c>
      <c r="BA16" s="40">
        <v>796.52988100000005</v>
      </c>
      <c r="BB16" s="40">
        <v>14.176102</v>
      </c>
      <c r="BC16" s="38">
        <f t="shared" si="35"/>
        <v>810.70598300000006</v>
      </c>
      <c r="BD16" s="8" t="s">
        <v>29</v>
      </c>
    </row>
    <row r="17" spans="1:56" x14ac:dyDescent="0.25">
      <c r="A17" s="17" t="s">
        <v>13</v>
      </c>
      <c r="B17" s="41">
        <v>224.77030099999999</v>
      </c>
      <c r="C17" s="41">
        <v>5.9144069999999997</v>
      </c>
      <c r="D17" s="41">
        <f t="shared" si="18"/>
        <v>230.684708</v>
      </c>
      <c r="E17" s="41">
        <v>225.01032699999999</v>
      </c>
      <c r="F17" s="41">
        <v>5.9144069999999997</v>
      </c>
      <c r="G17" s="41">
        <f t="shared" si="19"/>
        <v>230.924734</v>
      </c>
      <c r="H17" s="41">
        <v>224.51351</v>
      </c>
      <c r="I17" s="41">
        <v>5.9144069999999997</v>
      </c>
      <c r="J17" s="41">
        <f t="shared" si="20"/>
        <v>230.42791700000001</v>
      </c>
      <c r="K17" s="41">
        <v>224.02126899999999</v>
      </c>
      <c r="L17" s="41">
        <v>5.9144069999999997</v>
      </c>
      <c r="M17" s="41">
        <f t="shared" si="21"/>
        <v>229.935676</v>
      </c>
      <c r="N17" s="41">
        <v>223.33216100000001</v>
      </c>
      <c r="O17" s="41">
        <v>5.9144069999999997</v>
      </c>
      <c r="P17" s="41">
        <f t="shared" si="22"/>
        <v>229.24656800000002</v>
      </c>
      <c r="Q17" s="41">
        <v>222.36186900000001</v>
      </c>
      <c r="R17" s="41">
        <v>5.9144069999999997</v>
      </c>
      <c r="S17" s="41">
        <f t="shared" si="23"/>
        <v>228.27627600000002</v>
      </c>
      <c r="T17" s="41">
        <v>221.192959</v>
      </c>
      <c r="U17" s="41">
        <v>5.9144069999999997</v>
      </c>
      <c r="V17" s="41">
        <f t="shared" si="24"/>
        <v>227.10736600000001</v>
      </c>
      <c r="W17" s="41">
        <v>220.61323100000001</v>
      </c>
      <c r="X17" s="41">
        <v>5.9144069999999997</v>
      </c>
      <c r="Y17" s="41">
        <f t="shared" si="25"/>
        <v>226.52763800000002</v>
      </c>
      <c r="Z17" s="41">
        <v>217.689042</v>
      </c>
      <c r="AA17" s="41">
        <v>5.9144069999999997</v>
      </c>
      <c r="AB17" s="41">
        <f t="shared" si="26"/>
        <v>223.60344900000001</v>
      </c>
      <c r="AC17" s="41">
        <v>218.35199499999999</v>
      </c>
      <c r="AD17" s="41">
        <v>5.9144069999999997</v>
      </c>
      <c r="AE17" s="41">
        <f t="shared" si="27"/>
        <v>224.266402</v>
      </c>
      <c r="AF17" s="41">
        <v>218.459712</v>
      </c>
      <c r="AG17" s="41">
        <v>5.9144069999999997</v>
      </c>
      <c r="AH17" s="41">
        <f t="shared" si="28"/>
        <v>224.37411900000001</v>
      </c>
      <c r="AI17" s="41">
        <v>218.70407599999999</v>
      </c>
      <c r="AJ17" s="41">
        <v>5.9144069999999997</v>
      </c>
      <c r="AK17" s="41">
        <f t="shared" si="29"/>
        <v>224.618483</v>
      </c>
      <c r="AL17" s="41">
        <v>218.818038</v>
      </c>
      <c r="AM17" s="41">
        <v>5.9144069999999997</v>
      </c>
      <c r="AN17" s="41">
        <f t="shared" si="30"/>
        <v>224.73244500000001</v>
      </c>
      <c r="AO17" s="41">
        <v>219.28129899999999</v>
      </c>
      <c r="AP17" s="41">
        <v>5.9144069999999997</v>
      </c>
      <c r="AQ17" s="41">
        <f t="shared" si="31"/>
        <v>225.195706</v>
      </c>
      <c r="AR17" s="41">
        <v>215.04531499999999</v>
      </c>
      <c r="AS17" s="41">
        <v>5.9144069999999997</v>
      </c>
      <c r="AT17" s="41">
        <f t="shared" si="32"/>
        <v>220.959722</v>
      </c>
      <c r="AU17" s="41">
        <v>214.53320199999999</v>
      </c>
      <c r="AV17" s="41">
        <v>5.9144069999999997</v>
      </c>
      <c r="AW17" s="41">
        <f t="shared" si="33"/>
        <v>220.447609</v>
      </c>
      <c r="AX17" s="41">
        <v>214.06487100000001</v>
      </c>
      <c r="AY17" s="41">
        <v>5.9144069999999997</v>
      </c>
      <c r="AZ17" s="41">
        <f t="shared" si="34"/>
        <v>219.97927800000002</v>
      </c>
      <c r="BA17" s="41">
        <v>213.317588</v>
      </c>
      <c r="BB17" s="41">
        <v>5.9144069999999997</v>
      </c>
      <c r="BC17" s="41">
        <f t="shared" si="35"/>
        <v>219.23199500000001</v>
      </c>
      <c r="BD17" s="9" t="s">
        <v>30</v>
      </c>
    </row>
    <row r="18" spans="1:56" x14ac:dyDescent="0.25">
      <c r="A18" s="16" t="s">
        <v>14</v>
      </c>
      <c r="B18" s="33">
        <v>335.36389700000001</v>
      </c>
      <c r="C18" s="33">
        <v>122.89837300000001</v>
      </c>
      <c r="D18" s="33">
        <f t="shared" si="18"/>
        <v>458.26227</v>
      </c>
      <c r="E18" s="33">
        <v>335.61327699999998</v>
      </c>
      <c r="F18" s="33">
        <v>123.016488</v>
      </c>
      <c r="G18" s="33">
        <f t="shared" si="19"/>
        <v>458.62976499999996</v>
      </c>
      <c r="H18" s="33">
        <v>335.876802</v>
      </c>
      <c r="I18" s="33">
        <v>123.040406</v>
      </c>
      <c r="J18" s="33">
        <f t="shared" si="20"/>
        <v>458.91720800000002</v>
      </c>
      <c r="K18" s="33">
        <v>335.99311799999998</v>
      </c>
      <c r="L18" s="33">
        <v>123.078118</v>
      </c>
      <c r="M18" s="33">
        <f t="shared" si="21"/>
        <v>459.071236</v>
      </c>
      <c r="N18" s="33">
        <v>336.12817000000001</v>
      </c>
      <c r="O18" s="33">
        <v>123.108604</v>
      </c>
      <c r="P18" s="33">
        <f t="shared" si="22"/>
        <v>459.23677400000003</v>
      </c>
      <c r="Q18" s="33">
        <v>336.355504</v>
      </c>
      <c r="R18" s="33">
        <v>123.213537</v>
      </c>
      <c r="S18" s="33">
        <f t="shared" si="23"/>
        <v>459.56904099999997</v>
      </c>
      <c r="T18" s="33">
        <v>336.48843900000003</v>
      </c>
      <c r="U18" s="33">
        <v>114.486966</v>
      </c>
      <c r="V18" s="33">
        <f t="shared" si="24"/>
        <v>450.97540500000002</v>
      </c>
      <c r="W18" s="33">
        <v>336.76069999999999</v>
      </c>
      <c r="X18" s="33">
        <v>114.55206600000001</v>
      </c>
      <c r="Y18" s="33">
        <f t="shared" si="25"/>
        <v>451.31276600000001</v>
      </c>
      <c r="Z18" s="33">
        <v>334.57266800000002</v>
      </c>
      <c r="AA18" s="33">
        <v>114.64508199999999</v>
      </c>
      <c r="AB18" s="33">
        <f t="shared" si="26"/>
        <v>449.21775000000002</v>
      </c>
      <c r="AC18" s="33">
        <v>334.91683</v>
      </c>
      <c r="AD18" s="33">
        <v>114.747539</v>
      </c>
      <c r="AE18" s="33">
        <f t="shared" si="27"/>
        <v>449.66436900000002</v>
      </c>
      <c r="AF18" s="33">
        <v>335.43504799999999</v>
      </c>
      <c r="AG18" s="33">
        <v>114.921904</v>
      </c>
      <c r="AH18" s="33">
        <f t="shared" si="28"/>
        <v>450.35695199999998</v>
      </c>
      <c r="AI18" s="33">
        <v>335.83252299999998</v>
      </c>
      <c r="AJ18" s="33">
        <v>115.061227</v>
      </c>
      <c r="AK18" s="33">
        <f t="shared" si="29"/>
        <v>450.89374999999995</v>
      </c>
      <c r="AL18" s="33">
        <v>336.23415</v>
      </c>
      <c r="AM18" s="33">
        <v>115.20185600000001</v>
      </c>
      <c r="AN18" s="33">
        <f t="shared" si="30"/>
        <v>451.43600600000002</v>
      </c>
      <c r="AO18" s="33">
        <v>336.652537</v>
      </c>
      <c r="AP18" s="33">
        <v>115.403509</v>
      </c>
      <c r="AQ18" s="33">
        <f t="shared" si="31"/>
        <v>452.05604599999998</v>
      </c>
      <c r="AR18" s="33">
        <v>336.98685</v>
      </c>
      <c r="AS18" s="33">
        <v>115.610682</v>
      </c>
      <c r="AT18" s="33">
        <f t="shared" si="32"/>
        <v>452.597532</v>
      </c>
      <c r="AU18" s="33">
        <v>337.20242200000001</v>
      </c>
      <c r="AV18" s="33">
        <v>115.723614</v>
      </c>
      <c r="AW18" s="33">
        <f t="shared" si="33"/>
        <v>452.92603600000001</v>
      </c>
      <c r="AX18" s="33">
        <v>337.36953799999998</v>
      </c>
      <c r="AY18" s="33">
        <v>115.80232000000001</v>
      </c>
      <c r="AZ18" s="33">
        <f t="shared" si="34"/>
        <v>453.17185799999999</v>
      </c>
      <c r="BA18" s="33">
        <v>337.80210699999998</v>
      </c>
      <c r="BB18" s="33">
        <v>115.99021</v>
      </c>
      <c r="BC18" s="33">
        <f t="shared" si="35"/>
        <v>453.79231699999997</v>
      </c>
      <c r="BD18" s="8" t="s">
        <v>31</v>
      </c>
    </row>
    <row r="19" spans="1:56" x14ac:dyDescent="0.25">
      <c r="A19" s="18" t="s">
        <v>15</v>
      </c>
      <c r="B19" s="31">
        <v>380.97197</v>
      </c>
      <c r="C19" s="31">
        <v>189.93300399999998</v>
      </c>
      <c r="D19" s="33">
        <f t="shared" si="18"/>
        <v>570.90497400000004</v>
      </c>
      <c r="E19" s="31">
        <v>381.01193499999999</v>
      </c>
      <c r="F19" s="31">
        <v>189.937862</v>
      </c>
      <c r="G19" s="33">
        <f t="shared" si="19"/>
        <v>570.94979699999999</v>
      </c>
      <c r="H19" s="31">
        <v>381.13815099999999</v>
      </c>
      <c r="I19" s="31">
        <v>190.00014400000001</v>
      </c>
      <c r="J19" s="33">
        <f t="shared" si="20"/>
        <v>571.13829499999997</v>
      </c>
      <c r="K19" s="31">
        <v>381.24224600000002</v>
      </c>
      <c r="L19" s="31">
        <v>190.03202400000001</v>
      </c>
      <c r="M19" s="33">
        <f t="shared" si="21"/>
        <v>571.27427</v>
      </c>
      <c r="N19" s="31">
        <v>381.29503799999998</v>
      </c>
      <c r="O19" s="31">
        <v>190.825795</v>
      </c>
      <c r="P19" s="33">
        <f t="shared" si="22"/>
        <v>572.12083299999995</v>
      </c>
      <c r="Q19" s="31">
        <v>381.34105199999999</v>
      </c>
      <c r="R19" s="31">
        <v>190.83071100000001</v>
      </c>
      <c r="S19" s="33">
        <f t="shared" si="23"/>
        <v>572.17176300000006</v>
      </c>
      <c r="T19" s="31">
        <v>381.81781100000001</v>
      </c>
      <c r="U19" s="31">
        <v>190.16403099999999</v>
      </c>
      <c r="V19" s="33">
        <f t="shared" si="24"/>
        <v>571.98184200000003</v>
      </c>
      <c r="W19" s="31">
        <v>382.79949399999998</v>
      </c>
      <c r="X19" s="31">
        <v>190.17829399999999</v>
      </c>
      <c r="Y19" s="33">
        <f t="shared" si="25"/>
        <v>572.97778799999992</v>
      </c>
      <c r="Z19" s="31">
        <v>376.97190399999999</v>
      </c>
      <c r="AA19" s="31">
        <v>190.24484799999999</v>
      </c>
      <c r="AB19" s="33">
        <f t="shared" si="26"/>
        <v>567.21675200000004</v>
      </c>
      <c r="AC19" s="31">
        <v>377.176604</v>
      </c>
      <c r="AD19" s="31">
        <v>190.334723</v>
      </c>
      <c r="AE19" s="33">
        <f t="shared" si="27"/>
        <v>567.51132699999994</v>
      </c>
      <c r="AF19" s="31">
        <v>377.42558300000002</v>
      </c>
      <c r="AG19" s="31">
        <v>190.49562</v>
      </c>
      <c r="AH19" s="33">
        <f t="shared" si="28"/>
        <v>567.92120299999999</v>
      </c>
      <c r="AI19" s="31">
        <v>377.96845100000002</v>
      </c>
      <c r="AJ19" s="31">
        <v>190.651523</v>
      </c>
      <c r="AK19" s="33">
        <f t="shared" si="29"/>
        <v>568.61997399999996</v>
      </c>
      <c r="AL19" s="31">
        <v>378.56148300000001</v>
      </c>
      <c r="AM19" s="31">
        <v>192.01382500000003</v>
      </c>
      <c r="AN19" s="33">
        <f t="shared" si="30"/>
        <v>570.57530800000006</v>
      </c>
      <c r="AO19" s="31">
        <v>378.70909999999998</v>
      </c>
      <c r="AP19" s="31">
        <v>192.08773600000001</v>
      </c>
      <c r="AQ19" s="33">
        <f t="shared" si="31"/>
        <v>570.79683599999998</v>
      </c>
      <c r="AR19" s="31">
        <v>378.810565</v>
      </c>
      <c r="AS19" s="31">
        <v>192.16202999999999</v>
      </c>
      <c r="AT19" s="33">
        <f t="shared" si="32"/>
        <v>570.97259499999996</v>
      </c>
      <c r="AU19" s="31">
        <v>379.39296000000002</v>
      </c>
      <c r="AV19" s="31">
        <v>192.207008</v>
      </c>
      <c r="AW19" s="33">
        <f t="shared" si="33"/>
        <v>571.59996799999999</v>
      </c>
      <c r="AX19" s="31">
        <v>379.39225099999999</v>
      </c>
      <c r="AY19" s="31">
        <v>192.19092699999999</v>
      </c>
      <c r="AZ19" s="33">
        <f t="shared" si="34"/>
        <v>571.58317799999998</v>
      </c>
      <c r="BA19" s="31">
        <v>381.03302400000001</v>
      </c>
      <c r="BB19" s="31">
        <v>192.22906099999997</v>
      </c>
      <c r="BC19" s="33">
        <f t="shared" si="35"/>
        <v>573.26208499999996</v>
      </c>
      <c r="BD19" s="3" t="s">
        <v>32</v>
      </c>
    </row>
    <row r="20" spans="1:56" x14ac:dyDescent="0.25">
      <c r="A20" s="21" t="s">
        <v>16</v>
      </c>
      <c r="B20" s="29">
        <f>B6+B9+B13</f>
        <v>4690.0936730000003</v>
      </c>
      <c r="C20" s="29">
        <f>C6+C9+C13</f>
        <v>1094.191002</v>
      </c>
      <c r="D20" s="29">
        <f>B20+C20</f>
        <v>5784.2846750000008</v>
      </c>
      <c r="E20" s="29">
        <f>E6+E9+E13</f>
        <v>4690.0936730000003</v>
      </c>
      <c r="F20" s="29">
        <f>F6+F9+F13</f>
        <v>1094.191002</v>
      </c>
      <c r="G20" s="29">
        <f>E20+F20</f>
        <v>5784.2846750000008</v>
      </c>
      <c r="H20" s="29">
        <f>H6+H9+H13</f>
        <v>4690.0936729999994</v>
      </c>
      <c r="I20" s="29">
        <f>I6+I9+I13</f>
        <v>1094.191002</v>
      </c>
      <c r="J20" s="29">
        <f>H20+I20</f>
        <v>5784.284674999999</v>
      </c>
      <c r="K20" s="29">
        <f>K6+K9+K13</f>
        <v>4690.0936730000003</v>
      </c>
      <c r="L20" s="29">
        <f>L6+L9+L13</f>
        <v>1094.191002</v>
      </c>
      <c r="M20" s="29">
        <f>K20+L20</f>
        <v>5784.2846750000008</v>
      </c>
      <c r="N20" s="29">
        <f>N6+N9+N13</f>
        <v>4690.0936729999994</v>
      </c>
      <c r="O20" s="29">
        <f>O6+O9+O13</f>
        <v>1101.5710020000001</v>
      </c>
      <c r="P20" s="29">
        <f>N20+O20</f>
        <v>5791.664675</v>
      </c>
      <c r="Q20" s="29">
        <f>Q6+Q9+Q13</f>
        <v>4690.0936730000003</v>
      </c>
      <c r="R20" s="29">
        <f>R6+R9+R13</f>
        <v>1101.5710019999999</v>
      </c>
      <c r="S20" s="29">
        <f>Q20+R20</f>
        <v>5791.664675</v>
      </c>
      <c r="T20" s="29">
        <f>T6+T9+T13</f>
        <v>4689.4436729999998</v>
      </c>
      <c r="U20" s="29">
        <f>U6+U9+U13</f>
        <v>1084.865922</v>
      </c>
      <c r="V20" s="29">
        <f>T20+U20</f>
        <v>5774.3095949999997</v>
      </c>
      <c r="W20" s="29">
        <f>W6+W9+W13</f>
        <v>4689.4436729999998</v>
      </c>
      <c r="X20" s="29">
        <f>X6+X9+X13</f>
        <v>1084.865922</v>
      </c>
      <c r="Y20" s="29">
        <f>W20+X20</f>
        <v>5774.3095949999997</v>
      </c>
      <c r="Z20" s="29">
        <f>Z6+Z9+Z13</f>
        <v>4591.6527409999999</v>
      </c>
      <c r="AA20" s="29">
        <f>AA6+AA9+AA13</f>
        <v>1084.865922</v>
      </c>
      <c r="AB20" s="29">
        <f>Z20+AA20</f>
        <v>5676.5186629999998</v>
      </c>
      <c r="AC20" s="29">
        <f>AC6+AC9+AC13</f>
        <v>4591.6527410000008</v>
      </c>
      <c r="AD20" s="29">
        <f>AD6+AD9+AD13</f>
        <v>1084.8659220000002</v>
      </c>
      <c r="AE20" s="29">
        <f>AC20+AD20</f>
        <v>5676.5186630000007</v>
      </c>
      <c r="AF20" s="29">
        <f>AF6+AF9+AF13</f>
        <v>4591.6527409999999</v>
      </c>
      <c r="AG20" s="29">
        <f>AG6+AG9+AG13</f>
        <v>1084.865922</v>
      </c>
      <c r="AH20" s="29">
        <f>AF20+AG20</f>
        <v>5676.5186629999998</v>
      </c>
      <c r="AI20" s="29">
        <f>AI6+AI9+AI13</f>
        <v>4591.6527409999999</v>
      </c>
      <c r="AJ20" s="29">
        <f>AJ6+AJ9+AJ13</f>
        <v>1084.865922</v>
      </c>
      <c r="AK20" s="29">
        <f>AI20+AJ20</f>
        <v>5676.5186629999998</v>
      </c>
      <c r="AL20" s="29">
        <f>AL6+AL9+AL13</f>
        <v>4591.6527409999999</v>
      </c>
      <c r="AM20" s="29">
        <f>AM6+AM9+AM13</f>
        <v>1096.865922</v>
      </c>
      <c r="AN20" s="29">
        <f>AL20+AM20</f>
        <v>5688.5186629999998</v>
      </c>
      <c r="AO20" s="29">
        <f>AO6+AO9+AO13</f>
        <v>4591.6527409999999</v>
      </c>
      <c r="AP20" s="29">
        <f>AP6+AP9+AP13</f>
        <v>1096.865922</v>
      </c>
      <c r="AQ20" s="29">
        <f>AO20+AP20</f>
        <v>5688.5186629999998</v>
      </c>
      <c r="AR20" s="29">
        <f>AR6+AR9+AR13</f>
        <v>4591.6527409999999</v>
      </c>
      <c r="AS20" s="29">
        <f>AS6+AS9+AS13</f>
        <v>1096.865922</v>
      </c>
      <c r="AT20" s="29">
        <f>AR20+AS20</f>
        <v>5688.5186629999998</v>
      </c>
      <c r="AU20" s="29">
        <f>AU6+AU9+AU13</f>
        <v>4591.6527409999999</v>
      </c>
      <c r="AV20" s="29">
        <f>AV6+AV9+AV13</f>
        <v>1096.865922</v>
      </c>
      <c r="AW20" s="29">
        <f>AU20+AV20</f>
        <v>5688.5186629999998</v>
      </c>
      <c r="AX20" s="29">
        <f>AX6+AX9+AX13</f>
        <v>4591.6527409999999</v>
      </c>
      <c r="AY20" s="29">
        <f>AY6+AY9+AY13</f>
        <v>1096.865922</v>
      </c>
      <c r="AZ20" s="29">
        <f>AX20+AY20</f>
        <v>5688.5186629999998</v>
      </c>
      <c r="BA20" s="29">
        <f>BA6+BA9+BA13</f>
        <v>4612.9027409999999</v>
      </c>
      <c r="BB20" s="29">
        <f>BB6+BB9+BB13</f>
        <v>1096.865922</v>
      </c>
      <c r="BC20" s="29">
        <f>BA20+BB20</f>
        <v>5709.7686629999998</v>
      </c>
      <c r="BD20" s="4" t="s">
        <v>16</v>
      </c>
    </row>
    <row r="21" spans="1:56" x14ac:dyDescent="0.25">
      <c r="A21" s="45"/>
      <c r="B21" s="45"/>
      <c r="C21" s="54"/>
      <c r="D21" s="45"/>
      <c r="E21" s="45"/>
      <c r="F21" s="54"/>
      <c r="G21" s="45"/>
      <c r="H21" s="45"/>
      <c r="I21" s="54"/>
      <c r="J21" s="45"/>
      <c r="K21" s="45"/>
      <c r="L21" s="54"/>
      <c r="M21" s="45"/>
      <c r="N21" s="45"/>
      <c r="O21" s="54"/>
      <c r="P21" s="45"/>
      <c r="Q21" s="45"/>
      <c r="R21" s="54"/>
      <c r="S21" s="45"/>
      <c r="T21" s="45"/>
      <c r="U21" s="54"/>
      <c r="V21" s="45"/>
      <c r="W21" s="45"/>
      <c r="X21" s="54"/>
      <c r="Y21" s="45"/>
      <c r="Z21" s="45"/>
      <c r="AA21" s="54"/>
      <c r="AB21" s="45"/>
      <c r="AC21" s="45"/>
      <c r="AD21" s="54"/>
      <c r="AE21" s="45"/>
      <c r="AF21" s="45"/>
      <c r="AG21" s="54"/>
      <c r="AH21" s="45"/>
      <c r="AI21" s="45"/>
      <c r="AJ21" s="54"/>
      <c r="AK21" s="45"/>
      <c r="AL21" s="45"/>
      <c r="AM21" s="54"/>
      <c r="AN21" s="45"/>
      <c r="AO21" s="45"/>
      <c r="AP21" s="54"/>
      <c r="AQ21" s="45"/>
      <c r="AR21" s="45"/>
      <c r="AS21" s="54"/>
      <c r="AT21" s="45"/>
      <c r="AU21" s="45"/>
      <c r="AV21" s="54"/>
      <c r="AW21" s="45"/>
      <c r="AX21" s="45"/>
      <c r="AY21" s="54"/>
      <c r="AZ21" s="45"/>
      <c r="BA21" s="45"/>
      <c r="BB21" s="54"/>
      <c r="BC21" s="45"/>
      <c r="BD21" s="11"/>
    </row>
    <row r="22" spans="1:56" ht="18.75" x14ac:dyDescent="0.25">
      <c r="A22" s="46" t="s">
        <v>17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10" t="s">
        <v>33</v>
      </c>
    </row>
    <row r="23" spans="1:56" x14ac:dyDescent="0.25">
      <c r="A23" s="291" t="s">
        <v>2</v>
      </c>
      <c r="B23" s="290">
        <f>B4</f>
        <v>45352</v>
      </c>
      <c r="C23" s="290"/>
      <c r="D23" s="290"/>
      <c r="E23" s="290">
        <f>E4</f>
        <v>45355</v>
      </c>
      <c r="F23" s="290"/>
      <c r="G23" s="290"/>
      <c r="H23" s="290">
        <f>H4</f>
        <v>45356</v>
      </c>
      <c r="I23" s="290"/>
      <c r="J23" s="290"/>
      <c r="K23" s="290">
        <f>K4</f>
        <v>45357</v>
      </c>
      <c r="L23" s="290"/>
      <c r="M23" s="290"/>
      <c r="N23" s="290">
        <f>N4</f>
        <v>45358</v>
      </c>
      <c r="O23" s="290"/>
      <c r="P23" s="290"/>
      <c r="Q23" s="290">
        <f>Q4</f>
        <v>45359</v>
      </c>
      <c r="R23" s="290"/>
      <c r="S23" s="290"/>
      <c r="T23" s="290">
        <f>T4</f>
        <v>45364</v>
      </c>
      <c r="U23" s="290"/>
      <c r="V23" s="290"/>
      <c r="W23" s="290">
        <f>W4</f>
        <v>45365</v>
      </c>
      <c r="X23" s="290"/>
      <c r="Y23" s="290"/>
      <c r="Z23" s="290">
        <f>Z4</f>
        <v>45366</v>
      </c>
      <c r="AA23" s="290"/>
      <c r="AB23" s="290"/>
      <c r="AC23" s="290">
        <f>AC4</f>
        <v>45369</v>
      </c>
      <c r="AD23" s="290"/>
      <c r="AE23" s="290"/>
      <c r="AF23" s="290">
        <f>AF4</f>
        <v>45370</v>
      </c>
      <c r="AG23" s="290"/>
      <c r="AH23" s="290"/>
      <c r="AI23" s="290">
        <f>AI4</f>
        <v>45371</v>
      </c>
      <c r="AJ23" s="290"/>
      <c r="AK23" s="290"/>
      <c r="AL23" s="290">
        <f>AL4</f>
        <v>45372</v>
      </c>
      <c r="AM23" s="290"/>
      <c r="AN23" s="290"/>
      <c r="AO23" s="290">
        <f>AO4</f>
        <v>45373</v>
      </c>
      <c r="AP23" s="290"/>
      <c r="AQ23" s="290"/>
      <c r="AR23" s="290">
        <f>AR4</f>
        <v>45376</v>
      </c>
      <c r="AS23" s="290"/>
      <c r="AT23" s="290"/>
      <c r="AU23" s="290">
        <f>AU4</f>
        <v>45377</v>
      </c>
      <c r="AV23" s="290"/>
      <c r="AW23" s="290"/>
      <c r="AX23" s="290">
        <f>AX4</f>
        <v>45378</v>
      </c>
      <c r="AY23" s="290"/>
      <c r="AZ23" s="290"/>
      <c r="BA23" s="290">
        <f>BA4</f>
        <v>45379</v>
      </c>
      <c r="BB23" s="290"/>
      <c r="BC23" s="290"/>
      <c r="BD23" s="295" t="s">
        <v>20</v>
      </c>
    </row>
    <row r="24" spans="1:56" x14ac:dyDescent="0.25">
      <c r="A24" s="292"/>
      <c r="B24" s="120" t="s">
        <v>21</v>
      </c>
      <c r="C24" s="120" t="s">
        <v>22</v>
      </c>
      <c r="D24" s="120" t="s">
        <v>16</v>
      </c>
      <c r="E24" s="122" t="s">
        <v>21</v>
      </c>
      <c r="F24" s="122" t="s">
        <v>22</v>
      </c>
      <c r="G24" s="122" t="s">
        <v>16</v>
      </c>
      <c r="H24" s="124" t="s">
        <v>21</v>
      </c>
      <c r="I24" s="124" t="s">
        <v>22</v>
      </c>
      <c r="J24" s="124" t="s">
        <v>16</v>
      </c>
      <c r="K24" s="126" t="s">
        <v>21</v>
      </c>
      <c r="L24" s="126" t="s">
        <v>22</v>
      </c>
      <c r="M24" s="126" t="s">
        <v>16</v>
      </c>
      <c r="N24" s="128" t="s">
        <v>21</v>
      </c>
      <c r="O24" s="128" t="s">
        <v>22</v>
      </c>
      <c r="P24" s="128" t="s">
        <v>16</v>
      </c>
      <c r="Q24" s="130" t="s">
        <v>21</v>
      </c>
      <c r="R24" s="130" t="s">
        <v>22</v>
      </c>
      <c r="S24" s="130" t="s">
        <v>16</v>
      </c>
      <c r="T24" s="132" t="s">
        <v>21</v>
      </c>
      <c r="U24" s="132" t="s">
        <v>22</v>
      </c>
      <c r="V24" s="132" t="s">
        <v>16</v>
      </c>
      <c r="W24" s="134" t="s">
        <v>21</v>
      </c>
      <c r="X24" s="134" t="s">
        <v>22</v>
      </c>
      <c r="Y24" s="134" t="s">
        <v>16</v>
      </c>
      <c r="Z24" s="136" t="s">
        <v>21</v>
      </c>
      <c r="AA24" s="136" t="s">
        <v>22</v>
      </c>
      <c r="AB24" s="136" t="s">
        <v>16</v>
      </c>
      <c r="AC24" s="138" t="s">
        <v>21</v>
      </c>
      <c r="AD24" s="138" t="s">
        <v>22</v>
      </c>
      <c r="AE24" s="138" t="s">
        <v>16</v>
      </c>
      <c r="AF24" s="140" t="s">
        <v>21</v>
      </c>
      <c r="AG24" s="140" t="s">
        <v>22</v>
      </c>
      <c r="AH24" s="140" t="s">
        <v>16</v>
      </c>
      <c r="AI24" s="142" t="s">
        <v>21</v>
      </c>
      <c r="AJ24" s="142" t="s">
        <v>22</v>
      </c>
      <c r="AK24" s="142" t="s">
        <v>16</v>
      </c>
      <c r="AL24" s="144" t="s">
        <v>21</v>
      </c>
      <c r="AM24" s="144" t="s">
        <v>22</v>
      </c>
      <c r="AN24" s="144" t="s">
        <v>16</v>
      </c>
      <c r="AO24" s="146" t="s">
        <v>21</v>
      </c>
      <c r="AP24" s="146" t="s">
        <v>22</v>
      </c>
      <c r="AQ24" s="146" t="s">
        <v>16</v>
      </c>
      <c r="AR24" s="148" t="s">
        <v>21</v>
      </c>
      <c r="AS24" s="148" t="s">
        <v>22</v>
      </c>
      <c r="AT24" s="148" t="s">
        <v>16</v>
      </c>
      <c r="AU24" s="150" t="s">
        <v>21</v>
      </c>
      <c r="AV24" s="150" t="s">
        <v>22</v>
      </c>
      <c r="AW24" s="150" t="s">
        <v>16</v>
      </c>
      <c r="AX24" s="152" t="s">
        <v>21</v>
      </c>
      <c r="AY24" s="152" t="s">
        <v>22</v>
      </c>
      <c r="AZ24" s="152" t="s">
        <v>16</v>
      </c>
      <c r="BA24" s="118" t="s">
        <v>21</v>
      </c>
      <c r="BB24" s="118" t="s">
        <v>22</v>
      </c>
      <c r="BC24" s="118" t="s">
        <v>16</v>
      </c>
      <c r="BD24" s="295"/>
    </row>
    <row r="25" spans="1:56" x14ac:dyDescent="0.25">
      <c r="A25" s="25" t="s">
        <v>3</v>
      </c>
      <c r="B25" s="42">
        <f t="shared" ref="B25:AZ25" si="36">(B6/B20)*100</f>
        <v>24.297189596878226</v>
      </c>
      <c r="C25" s="42">
        <f t="shared" si="36"/>
        <v>29.880309964384082</v>
      </c>
      <c r="D25" s="42">
        <f t="shared" si="36"/>
        <v>25.353327116459738</v>
      </c>
      <c r="E25" s="42">
        <f t="shared" si="36"/>
        <v>24.284298916176468</v>
      </c>
      <c r="F25" s="42">
        <f t="shared" si="36"/>
        <v>30.058402819876235</v>
      </c>
      <c r="G25" s="42">
        <f t="shared" si="36"/>
        <v>25.376564060619994</v>
      </c>
      <c r="H25" s="42">
        <f t="shared" si="36"/>
        <v>24.303005173687925</v>
      </c>
      <c r="I25" s="42">
        <f t="shared" si="36"/>
        <v>30.077830141030532</v>
      </c>
      <c r="J25" s="42">
        <f t="shared" si="36"/>
        <v>25.395406718982073</v>
      </c>
      <c r="K25" s="42">
        <f t="shared" si="36"/>
        <v>24.45470836974475</v>
      </c>
      <c r="L25" s="42">
        <f t="shared" si="36"/>
        <v>30.204865274518134</v>
      </c>
      <c r="M25" s="42">
        <f t="shared" si="36"/>
        <v>25.542443552019677</v>
      </c>
      <c r="N25" s="42">
        <f t="shared" si="36"/>
        <v>24.216296436431538</v>
      </c>
      <c r="O25" s="42">
        <f t="shared" si="36"/>
        <v>30.3953775464398</v>
      </c>
      <c r="P25" s="42">
        <f t="shared" si="36"/>
        <v>25.391553802275336</v>
      </c>
      <c r="Q25" s="42">
        <f t="shared" si="36"/>
        <v>24.215179571744979</v>
      </c>
      <c r="R25" s="42">
        <f t="shared" si="36"/>
        <v>30.348734615655765</v>
      </c>
      <c r="S25" s="42">
        <f t="shared" si="36"/>
        <v>25.381777908266066</v>
      </c>
      <c r="T25" s="42">
        <f t="shared" si="36"/>
        <v>23.822433126386763</v>
      </c>
      <c r="U25" s="42">
        <f t="shared" si="36"/>
        <v>29.992583359992391</v>
      </c>
      <c r="V25" s="42">
        <f t="shared" si="36"/>
        <v>24.981668808494156</v>
      </c>
      <c r="W25" s="42">
        <f t="shared" si="36"/>
        <v>23.790932161602704</v>
      </c>
      <c r="X25" s="42">
        <f t="shared" si="36"/>
        <v>29.959441660847009</v>
      </c>
      <c r="Y25" s="42">
        <f t="shared" si="36"/>
        <v>24.949859585767502</v>
      </c>
      <c r="Z25" s="42">
        <f t="shared" si="36"/>
        <v>23.855548726915362</v>
      </c>
      <c r="AA25" s="42">
        <f t="shared" si="36"/>
        <v>29.965195367248342</v>
      </c>
      <c r="AB25" s="42">
        <f t="shared" si="36"/>
        <v>25.023191754104161</v>
      </c>
      <c r="AC25" s="42">
        <f t="shared" si="36"/>
        <v>23.472257568094694</v>
      </c>
      <c r="AD25" s="42">
        <f t="shared" si="36"/>
        <v>29.61691288151642</v>
      </c>
      <c r="AE25" s="42">
        <f t="shared" si="36"/>
        <v>24.646591265862273</v>
      </c>
      <c r="AF25" s="42">
        <f t="shared" si="36"/>
        <v>23.642463057072899</v>
      </c>
      <c r="AG25" s="42">
        <f t="shared" si="36"/>
        <v>29.589418977066916</v>
      </c>
      <c r="AH25" s="42">
        <f t="shared" si="36"/>
        <v>24.77901350291042</v>
      </c>
      <c r="AI25" s="42">
        <f t="shared" si="36"/>
        <v>23.725469748018121</v>
      </c>
      <c r="AJ25" s="42">
        <f t="shared" si="36"/>
        <v>29.871719484244245</v>
      </c>
      <c r="AK25" s="42">
        <f t="shared" si="36"/>
        <v>24.900108163354414</v>
      </c>
      <c r="AL25" s="42">
        <f t="shared" si="36"/>
        <v>23.674983482380032</v>
      </c>
      <c r="AM25" s="42">
        <f t="shared" si="36"/>
        <v>29.897232507876197</v>
      </c>
      <c r="AN25" s="42">
        <f t="shared" si="36"/>
        <v>24.874763832694491</v>
      </c>
      <c r="AO25" s="42">
        <f t="shared" si="36"/>
        <v>22.97607298521968</v>
      </c>
      <c r="AP25" s="42">
        <f t="shared" si="36"/>
        <v>29.853853094726745</v>
      </c>
      <c r="AQ25" s="42">
        <f t="shared" si="36"/>
        <v>24.302253502161008</v>
      </c>
      <c r="AR25" s="42">
        <f t="shared" si="36"/>
        <v>23.253411510546112</v>
      </c>
      <c r="AS25" s="42">
        <f t="shared" si="36"/>
        <v>29.431599389227813</v>
      </c>
      <c r="AT25" s="42">
        <f t="shared" si="36"/>
        <v>24.444695945968107</v>
      </c>
      <c r="AU25" s="42">
        <f t="shared" si="36"/>
        <v>23.323429479703332</v>
      </c>
      <c r="AV25" s="42">
        <f t="shared" si="36"/>
        <v>29.384517791592035</v>
      </c>
      <c r="AW25" s="42">
        <f t="shared" si="36"/>
        <v>24.492134658221122</v>
      </c>
      <c r="AX25" s="42">
        <f t="shared" si="36"/>
        <v>23.290334228696409</v>
      </c>
      <c r="AY25" s="42">
        <f t="shared" si="36"/>
        <v>29.318155624129233</v>
      </c>
      <c r="AZ25" s="42">
        <f t="shared" si="36"/>
        <v>24.452624846736835</v>
      </c>
      <c r="BA25" s="42">
        <f t="shared" ref="BA25:BC25" si="37">(BA6/BA20)*100</f>
        <v>23.691001487776649</v>
      </c>
      <c r="BB25" s="42">
        <f t="shared" si="37"/>
        <v>29.270300914681901</v>
      </c>
      <c r="BC25" s="42">
        <f t="shared" si="37"/>
        <v>24.76280382710139</v>
      </c>
      <c r="BD25" s="27" t="s">
        <v>3</v>
      </c>
    </row>
    <row r="26" spans="1:56" x14ac:dyDescent="0.25">
      <c r="A26" s="20" t="s">
        <v>4</v>
      </c>
      <c r="B26" s="34">
        <f t="shared" ref="B26:AZ26" si="38">(B7/B20)*100</f>
        <v>24.297189596878226</v>
      </c>
      <c r="C26" s="34">
        <f t="shared" si="38"/>
        <v>21.417656019072254</v>
      </c>
      <c r="D26" s="34">
        <f t="shared" si="38"/>
        <v>23.752479246709964</v>
      </c>
      <c r="E26" s="34">
        <f t="shared" si="38"/>
        <v>24.284298916176468</v>
      </c>
      <c r="F26" s="34">
        <f t="shared" si="38"/>
        <v>21.597732074934388</v>
      </c>
      <c r="G26" s="34">
        <f t="shared" si="38"/>
        <v>23.776091345296731</v>
      </c>
      <c r="H26" s="34">
        <f t="shared" si="38"/>
        <v>24.303005173687925</v>
      </c>
      <c r="I26" s="34">
        <f t="shared" si="38"/>
        <v>21.605241915524363</v>
      </c>
      <c r="J26" s="34">
        <f t="shared" si="38"/>
        <v>23.792679619455281</v>
      </c>
      <c r="K26" s="34">
        <f t="shared" si="38"/>
        <v>24.45470836974475</v>
      </c>
      <c r="L26" s="34">
        <f t="shared" si="38"/>
        <v>21.704005019774414</v>
      </c>
      <c r="M26" s="34">
        <f t="shared" si="38"/>
        <v>23.934368340887367</v>
      </c>
      <c r="N26" s="34">
        <f t="shared" si="38"/>
        <v>24.216296436431538</v>
      </c>
      <c r="O26" s="34">
        <f t="shared" si="38"/>
        <v>21.904462042111739</v>
      </c>
      <c r="P26" s="34">
        <f t="shared" si="38"/>
        <v>23.776586979286744</v>
      </c>
      <c r="Q26" s="34">
        <f t="shared" si="38"/>
        <v>24.215179571744979</v>
      </c>
      <c r="R26" s="34">
        <f t="shared" si="38"/>
        <v>21.873868916531265</v>
      </c>
      <c r="S26" s="34">
        <f t="shared" si="38"/>
        <v>23.769863748197746</v>
      </c>
      <c r="T26" s="34">
        <f t="shared" si="38"/>
        <v>23.822433126386763</v>
      </c>
      <c r="U26" s="34">
        <f t="shared" si="38"/>
        <v>21.536663403461574</v>
      </c>
      <c r="V26" s="34">
        <f t="shared" si="38"/>
        <v>23.392987209581722</v>
      </c>
      <c r="W26" s="34">
        <f t="shared" si="38"/>
        <v>23.790932161602704</v>
      </c>
      <c r="X26" s="34">
        <f t="shared" si="38"/>
        <v>21.525722604456554</v>
      </c>
      <c r="Y26" s="34">
        <f t="shared" si="38"/>
        <v>23.365349048278734</v>
      </c>
      <c r="Z26" s="34">
        <f t="shared" si="38"/>
        <v>23.855548726915362</v>
      </c>
      <c r="AA26" s="34">
        <f t="shared" si="38"/>
        <v>21.542076699133332</v>
      </c>
      <c r="AB26" s="34">
        <f t="shared" si="38"/>
        <v>23.413410311904052</v>
      </c>
      <c r="AC26" s="34">
        <f t="shared" si="38"/>
        <v>23.472257568094694</v>
      </c>
      <c r="AD26" s="34">
        <f t="shared" si="38"/>
        <v>21.181395999274457</v>
      </c>
      <c r="AE26" s="34">
        <f t="shared" si="38"/>
        <v>23.034440343211461</v>
      </c>
      <c r="AF26" s="34">
        <f t="shared" si="38"/>
        <v>23.642463057072899</v>
      </c>
      <c r="AG26" s="34">
        <f t="shared" si="38"/>
        <v>21.155568660216428</v>
      </c>
      <c r="AH26" s="34">
        <f t="shared" si="38"/>
        <v>23.167181085334171</v>
      </c>
      <c r="AI26" s="34">
        <f t="shared" si="38"/>
        <v>23.725469748018121</v>
      </c>
      <c r="AJ26" s="34">
        <f t="shared" si="38"/>
        <v>21.437279232741904</v>
      </c>
      <c r="AK26" s="34">
        <f t="shared" si="38"/>
        <v>23.288163000619026</v>
      </c>
      <c r="AL26" s="34">
        <f t="shared" si="38"/>
        <v>23.674983482380032</v>
      </c>
      <c r="AM26" s="34">
        <f t="shared" si="38"/>
        <v>21.5049070509823</v>
      </c>
      <c r="AN26" s="34">
        <f t="shared" si="38"/>
        <v>23.256547150050196</v>
      </c>
      <c r="AO26" s="34">
        <f t="shared" si="38"/>
        <v>22.97607298521968</v>
      </c>
      <c r="AP26" s="34">
        <f t="shared" si="38"/>
        <v>21.460698821856553</v>
      </c>
      <c r="AQ26" s="34">
        <f t="shared" si="38"/>
        <v>22.683877006381898</v>
      </c>
      <c r="AR26" s="34">
        <f t="shared" si="38"/>
        <v>23.253411510546112</v>
      </c>
      <c r="AS26" s="34">
        <f t="shared" si="38"/>
        <v>21.041932324705773</v>
      </c>
      <c r="AT26" s="34">
        <f t="shared" si="38"/>
        <v>22.826991857229668</v>
      </c>
      <c r="AU26" s="34">
        <f t="shared" si="38"/>
        <v>23.323429479703332</v>
      </c>
      <c r="AV26" s="34">
        <f t="shared" si="38"/>
        <v>20.996911142982892</v>
      </c>
      <c r="AW26" s="34">
        <f t="shared" si="38"/>
        <v>22.874827860962927</v>
      </c>
      <c r="AX26" s="34">
        <f t="shared" si="38"/>
        <v>23.290334228696409</v>
      </c>
      <c r="AY26" s="34">
        <f t="shared" si="38"/>
        <v>20.921810441659431</v>
      </c>
      <c r="AZ26" s="34">
        <f t="shared" si="38"/>
        <v>22.833633076541421</v>
      </c>
      <c r="BA26" s="34">
        <f t="shared" ref="BA26:BC26" si="39">(BA7/BA20)*100</f>
        <v>23.691001487776649</v>
      </c>
      <c r="BB26" s="34">
        <f t="shared" si="39"/>
        <v>20.880077082019145</v>
      </c>
      <c r="BC26" s="34">
        <f t="shared" si="39"/>
        <v>23.151013377579986</v>
      </c>
      <c r="BD26" s="2" t="s">
        <v>23</v>
      </c>
    </row>
    <row r="27" spans="1:56" x14ac:dyDescent="0.25">
      <c r="A27" s="18" t="s">
        <v>5</v>
      </c>
      <c r="B27" s="43">
        <f t="shared" ref="B27:AZ27" si="40">(B8/B20)*100</f>
        <v>0</v>
      </c>
      <c r="C27" s="43">
        <f t="shared" si="40"/>
        <v>8.4626539453118266</v>
      </c>
      <c r="D27" s="43">
        <f t="shared" si="40"/>
        <v>1.6008478697497714</v>
      </c>
      <c r="E27" s="43">
        <f t="shared" si="40"/>
        <v>0</v>
      </c>
      <c r="F27" s="43">
        <f t="shared" si="40"/>
        <v>8.4606707449418401</v>
      </c>
      <c r="G27" s="43">
        <f t="shared" si="40"/>
        <v>1.600472715323265</v>
      </c>
      <c r="H27" s="43">
        <f t="shared" si="40"/>
        <v>0</v>
      </c>
      <c r="I27" s="43">
        <f t="shared" si="40"/>
        <v>8.4725882255061702</v>
      </c>
      <c r="J27" s="43">
        <f t="shared" si="40"/>
        <v>1.6027270995267882</v>
      </c>
      <c r="K27" s="43">
        <f t="shared" si="40"/>
        <v>0</v>
      </c>
      <c r="L27" s="43">
        <f t="shared" si="40"/>
        <v>8.5008602547437135</v>
      </c>
      <c r="M27" s="43">
        <f t="shared" si="40"/>
        <v>1.608075211132308</v>
      </c>
      <c r="N27" s="43">
        <f t="shared" si="40"/>
        <v>0</v>
      </c>
      <c r="O27" s="43">
        <f t="shared" si="40"/>
        <v>8.4909155043280613</v>
      </c>
      <c r="P27" s="43">
        <f t="shared" si="40"/>
        <v>1.6149668229885907</v>
      </c>
      <c r="Q27" s="43">
        <f t="shared" si="40"/>
        <v>0</v>
      </c>
      <c r="R27" s="43">
        <f t="shared" si="40"/>
        <v>8.4748656991244946</v>
      </c>
      <c r="S27" s="43">
        <f t="shared" si="40"/>
        <v>1.6119141600683224</v>
      </c>
      <c r="T27" s="43">
        <f t="shared" si="40"/>
        <v>0</v>
      </c>
      <c r="U27" s="43">
        <f t="shared" si="40"/>
        <v>8.4559199565308134</v>
      </c>
      <c r="V27" s="43">
        <f t="shared" si="40"/>
        <v>1.5886815989124325</v>
      </c>
      <c r="W27" s="43">
        <f t="shared" si="40"/>
        <v>0</v>
      </c>
      <c r="X27" s="43">
        <f t="shared" si="40"/>
        <v>8.4337190563904549</v>
      </c>
      <c r="Y27" s="43">
        <f t="shared" si="40"/>
        <v>1.5845105374887678</v>
      </c>
      <c r="Z27" s="43">
        <f t="shared" si="40"/>
        <v>0</v>
      </c>
      <c r="AA27" s="43">
        <f t="shared" si="40"/>
        <v>8.4231186681150074</v>
      </c>
      <c r="AB27" s="43">
        <f t="shared" si="40"/>
        <v>1.6097814422001133</v>
      </c>
      <c r="AC27" s="43">
        <f t="shared" si="40"/>
        <v>0</v>
      </c>
      <c r="AD27" s="43">
        <f t="shared" si="40"/>
        <v>8.4355168822419664</v>
      </c>
      <c r="AE27" s="43">
        <f t="shared" si="40"/>
        <v>1.6121509226508111</v>
      </c>
      <c r="AF27" s="43">
        <f t="shared" si="40"/>
        <v>0</v>
      </c>
      <c r="AG27" s="43">
        <f t="shared" si="40"/>
        <v>8.4338503168504904</v>
      </c>
      <c r="AH27" s="43">
        <f t="shared" si="40"/>
        <v>1.6118324175762513</v>
      </c>
      <c r="AI27" s="43">
        <f t="shared" si="40"/>
        <v>0</v>
      </c>
      <c r="AJ27" s="43">
        <f t="shared" si="40"/>
        <v>8.4344402515023429</v>
      </c>
      <c r="AK27" s="43">
        <f t="shared" si="40"/>
        <v>1.6119451627353878</v>
      </c>
      <c r="AL27" s="43">
        <f t="shared" si="40"/>
        <v>0</v>
      </c>
      <c r="AM27" s="43">
        <f t="shared" si="40"/>
        <v>8.3923254568939019</v>
      </c>
      <c r="AN27" s="43">
        <f t="shared" si="40"/>
        <v>1.6182166826442916</v>
      </c>
      <c r="AO27" s="43">
        <f t="shared" si="40"/>
        <v>0</v>
      </c>
      <c r="AP27" s="43">
        <f t="shared" si="40"/>
        <v>8.3931542728701896</v>
      </c>
      <c r="AQ27" s="43">
        <f t="shared" si="40"/>
        <v>1.6183764957791085</v>
      </c>
      <c r="AR27" s="43">
        <f t="shared" si="40"/>
        <v>0</v>
      </c>
      <c r="AS27" s="43">
        <f t="shared" si="40"/>
        <v>8.3896670645220404</v>
      </c>
      <c r="AT27" s="43">
        <f t="shared" si="40"/>
        <v>1.617704088738436</v>
      </c>
      <c r="AU27" s="43">
        <f t="shared" si="40"/>
        <v>0</v>
      </c>
      <c r="AV27" s="43">
        <f t="shared" si="40"/>
        <v>8.387606648609145</v>
      </c>
      <c r="AW27" s="43">
        <f t="shared" si="40"/>
        <v>1.6173067972581952</v>
      </c>
      <c r="AX27" s="43">
        <f t="shared" si="40"/>
        <v>0</v>
      </c>
      <c r="AY27" s="43">
        <f t="shared" si="40"/>
        <v>8.3963451824698048</v>
      </c>
      <c r="AZ27" s="43">
        <f t="shared" si="40"/>
        <v>1.6189917701954104</v>
      </c>
      <c r="BA27" s="43">
        <f t="shared" ref="BA27:BC27" si="41">(BA8/BA20)*100</f>
        <v>0</v>
      </c>
      <c r="BB27" s="43">
        <f t="shared" si="41"/>
        <v>8.3902238326627501</v>
      </c>
      <c r="BC27" s="43">
        <f t="shared" si="41"/>
        <v>1.6117904495214046</v>
      </c>
      <c r="BD27" s="3" t="s">
        <v>24</v>
      </c>
    </row>
    <row r="28" spans="1:56" x14ac:dyDescent="0.25">
      <c r="A28" s="26" t="s">
        <v>6</v>
      </c>
      <c r="B28" s="42">
        <f t="shared" ref="B28:AZ28" si="42">(B9/B20)*100</f>
        <v>23.014643080882443</v>
      </c>
      <c r="C28" s="42">
        <f t="shared" si="42"/>
        <v>12.05436434396853</v>
      </c>
      <c r="D28" s="42">
        <f t="shared" si="42"/>
        <v>20.941329084914027</v>
      </c>
      <c r="E28" s="42">
        <f t="shared" si="42"/>
        <v>23.051849160796067</v>
      </c>
      <c r="F28" s="42">
        <f t="shared" si="42"/>
        <v>11.885289658048205</v>
      </c>
      <c r="G28" s="42">
        <f t="shared" si="42"/>
        <v>20.939513821559967</v>
      </c>
      <c r="H28" s="42">
        <f t="shared" si="42"/>
        <v>23.078245222075765</v>
      </c>
      <c r="I28" s="42">
        <f t="shared" si="42"/>
        <v>11.885289658048205</v>
      </c>
      <c r="J28" s="42">
        <f t="shared" si="42"/>
        <v>20.960916640915503</v>
      </c>
      <c r="K28" s="42">
        <f t="shared" si="42"/>
        <v>22.952362874906697</v>
      </c>
      <c r="L28" s="42">
        <f t="shared" si="42"/>
        <v>11.793897935929106</v>
      </c>
      <c r="M28" s="42">
        <f t="shared" si="42"/>
        <v>20.841558753330201</v>
      </c>
      <c r="N28" s="42">
        <f t="shared" si="42"/>
        <v>23.212869398909337</v>
      </c>
      <c r="O28" s="42">
        <f t="shared" si="42"/>
        <v>11.784388365735136</v>
      </c>
      <c r="P28" s="42">
        <f t="shared" si="42"/>
        <v>21.039179448005598</v>
      </c>
      <c r="Q28" s="42">
        <f t="shared" si="42"/>
        <v>23.274851103384346</v>
      </c>
      <c r="R28" s="42">
        <f t="shared" si="42"/>
        <v>11.816161170153972</v>
      </c>
      <c r="S28" s="42">
        <f t="shared" si="42"/>
        <v>21.095415438567326</v>
      </c>
      <c r="T28" s="42">
        <f t="shared" si="42"/>
        <v>23.758603294775092</v>
      </c>
      <c r="U28" s="42">
        <f t="shared" si="42"/>
        <v>12.302755786995769</v>
      </c>
      <c r="V28" s="42">
        <f t="shared" si="42"/>
        <v>21.606301211842109</v>
      </c>
      <c r="W28" s="42">
        <f t="shared" si="42"/>
        <v>23.799055854444852</v>
      </c>
      <c r="X28" s="42">
        <f t="shared" si="42"/>
        <v>12.302755786995769</v>
      </c>
      <c r="Y28" s="42">
        <f t="shared" si="42"/>
        <v>21.639153624217826</v>
      </c>
      <c r="Z28" s="42">
        <f t="shared" si="42"/>
        <v>23.251790046463359</v>
      </c>
      <c r="AA28" s="42">
        <f t="shared" si="42"/>
        <v>12.27049373572267</v>
      </c>
      <c r="AB28" s="42">
        <f t="shared" si="42"/>
        <v>21.15310335939963</v>
      </c>
      <c r="AC28" s="42">
        <f t="shared" si="42"/>
        <v>23.532059499009051</v>
      </c>
      <c r="AD28" s="42">
        <f t="shared" si="42"/>
        <v>12.620306548812396</v>
      </c>
      <c r="AE28" s="42">
        <f t="shared" si="42"/>
        <v>21.446663567500721</v>
      </c>
      <c r="AF28" s="42">
        <f t="shared" si="42"/>
        <v>23.329017140932784</v>
      </c>
      <c r="AG28" s="42">
        <f t="shared" si="42"/>
        <v>12.620306548812399</v>
      </c>
      <c r="AH28" s="42">
        <f t="shared" si="42"/>
        <v>21.282425580215168</v>
      </c>
      <c r="AI28" s="42">
        <f t="shared" si="42"/>
        <v>23.188087493918783</v>
      </c>
      <c r="AJ28" s="42">
        <f t="shared" si="42"/>
        <v>12.306719410437893</v>
      </c>
      <c r="AK28" s="42">
        <f t="shared" si="42"/>
        <v>21.10849855581634</v>
      </c>
      <c r="AL28" s="42">
        <f t="shared" si="42"/>
        <v>23.24614937599873</v>
      </c>
      <c r="AM28" s="42">
        <f t="shared" si="42"/>
        <v>12.263638636409386</v>
      </c>
      <c r="AN28" s="42">
        <f t="shared" si="42"/>
        <v>21.128490547416881</v>
      </c>
      <c r="AO28" s="42">
        <f t="shared" si="42"/>
        <v>23.910006198789759</v>
      </c>
      <c r="AP28" s="42">
        <f t="shared" si="42"/>
        <v>12.263638636409386</v>
      </c>
      <c r="AQ28" s="42">
        <f t="shared" si="42"/>
        <v>21.664341826208755</v>
      </c>
      <c r="AR28" s="42">
        <f t="shared" si="42"/>
        <v>23.733925809961423</v>
      </c>
      <c r="AS28" s="42">
        <f t="shared" si="42"/>
        <v>12.665237401732318</v>
      </c>
      <c r="AT28" s="42">
        <f t="shared" si="42"/>
        <v>21.599650116151871</v>
      </c>
      <c r="AU28" s="42">
        <f t="shared" si="42"/>
        <v>23.689628034961192</v>
      </c>
      <c r="AV28" s="42">
        <f t="shared" si="42"/>
        <v>12.667881298257713</v>
      </c>
      <c r="AW28" s="42">
        <f t="shared" si="42"/>
        <v>21.564403681732284</v>
      </c>
      <c r="AX28" s="42">
        <f t="shared" si="42"/>
        <v>23.734731685363748</v>
      </c>
      <c r="AY28" s="42">
        <f t="shared" si="42"/>
        <v>12.725317671050776</v>
      </c>
      <c r="AZ28" s="42">
        <f t="shared" si="42"/>
        <v>21.611885340139562</v>
      </c>
      <c r="BA28" s="42">
        <f t="shared" ref="BA28:BC28" si="43">(BA9/BA20)*100</f>
        <v>23.387696567088753</v>
      </c>
      <c r="BB28" s="42">
        <f t="shared" si="43"/>
        <v>12.725317671050776</v>
      </c>
      <c r="BC28" s="42">
        <f t="shared" si="43"/>
        <v>21.339417425010303</v>
      </c>
      <c r="BD28" s="28" t="s">
        <v>25</v>
      </c>
    </row>
    <row r="29" spans="1:56" ht="45" x14ac:dyDescent="0.25">
      <c r="A29" s="22" t="s">
        <v>7</v>
      </c>
      <c r="B29" s="34">
        <f t="shared" ref="B29:AZ29" si="44">(B10/B20)*100</f>
        <v>23.014643080882443</v>
      </c>
      <c r="C29" s="34">
        <f t="shared" si="44"/>
        <v>12.05436434396853</v>
      </c>
      <c r="D29" s="34">
        <f t="shared" si="44"/>
        <v>20.941329084914027</v>
      </c>
      <c r="E29" s="34">
        <f t="shared" si="44"/>
        <v>23.051849160796067</v>
      </c>
      <c r="F29" s="34">
        <f t="shared" si="44"/>
        <v>11.885289658048205</v>
      </c>
      <c r="G29" s="34">
        <f t="shared" si="44"/>
        <v>20.939513821559967</v>
      </c>
      <c r="H29" s="34">
        <f t="shared" si="44"/>
        <v>23.078245222075765</v>
      </c>
      <c r="I29" s="34">
        <f t="shared" si="44"/>
        <v>11.885289658048205</v>
      </c>
      <c r="J29" s="34">
        <f t="shared" si="44"/>
        <v>20.960916640915503</v>
      </c>
      <c r="K29" s="34">
        <f t="shared" si="44"/>
        <v>22.952362874906697</v>
      </c>
      <c r="L29" s="34">
        <f t="shared" si="44"/>
        <v>11.793897935929106</v>
      </c>
      <c r="M29" s="34">
        <f t="shared" si="44"/>
        <v>20.841558753330201</v>
      </c>
      <c r="N29" s="34">
        <f t="shared" si="44"/>
        <v>23.212869398909337</v>
      </c>
      <c r="O29" s="34">
        <f t="shared" si="44"/>
        <v>11.784388365735136</v>
      </c>
      <c r="P29" s="34">
        <f t="shared" si="44"/>
        <v>21.039179448005598</v>
      </c>
      <c r="Q29" s="34">
        <f t="shared" si="44"/>
        <v>23.274851103384346</v>
      </c>
      <c r="R29" s="34">
        <f t="shared" si="44"/>
        <v>11.816161170153972</v>
      </c>
      <c r="S29" s="34">
        <f t="shared" si="44"/>
        <v>21.095415438567326</v>
      </c>
      <c r="T29" s="34">
        <f t="shared" si="44"/>
        <v>23.758603294775092</v>
      </c>
      <c r="U29" s="34">
        <f t="shared" si="44"/>
        <v>12.302755786995769</v>
      </c>
      <c r="V29" s="34">
        <f t="shared" si="44"/>
        <v>21.606301211842109</v>
      </c>
      <c r="W29" s="34">
        <f t="shared" si="44"/>
        <v>23.799055854444852</v>
      </c>
      <c r="X29" s="34">
        <f t="shared" si="44"/>
        <v>12.302755786995769</v>
      </c>
      <c r="Y29" s="34">
        <f t="shared" si="44"/>
        <v>21.639153624217826</v>
      </c>
      <c r="Z29" s="34">
        <f t="shared" si="44"/>
        <v>23.251790046463359</v>
      </c>
      <c r="AA29" s="34">
        <f t="shared" si="44"/>
        <v>12.27049373572267</v>
      </c>
      <c r="AB29" s="34">
        <f t="shared" si="44"/>
        <v>21.15310335939963</v>
      </c>
      <c r="AC29" s="34">
        <f t="shared" si="44"/>
        <v>23.532059499009051</v>
      </c>
      <c r="AD29" s="34">
        <f t="shared" si="44"/>
        <v>12.620306548812396</v>
      </c>
      <c r="AE29" s="34">
        <f t="shared" si="44"/>
        <v>21.446663567500721</v>
      </c>
      <c r="AF29" s="34">
        <f t="shared" si="44"/>
        <v>23.329017140932784</v>
      </c>
      <c r="AG29" s="34">
        <f t="shared" si="44"/>
        <v>12.620306548812399</v>
      </c>
      <c r="AH29" s="34">
        <f t="shared" si="44"/>
        <v>21.282425580215168</v>
      </c>
      <c r="AI29" s="34">
        <f t="shared" si="44"/>
        <v>23.188087493918783</v>
      </c>
      <c r="AJ29" s="34">
        <f t="shared" si="44"/>
        <v>12.306719410437893</v>
      </c>
      <c r="AK29" s="34">
        <f t="shared" si="44"/>
        <v>21.10849855581634</v>
      </c>
      <c r="AL29" s="34">
        <f t="shared" si="44"/>
        <v>23.24614937599873</v>
      </c>
      <c r="AM29" s="34">
        <f t="shared" si="44"/>
        <v>12.263638636409386</v>
      </c>
      <c r="AN29" s="34">
        <f t="shared" si="44"/>
        <v>21.128490547416881</v>
      </c>
      <c r="AO29" s="34">
        <f t="shared" si="44"/>
        <v>23.910006198789759</v>
      </c>
      <c r="AP29" s="34">
        <f t="shared" si="44"/>
        <v>12.263638636409386</v>
      </c>
      <c r="AQ29" s="34">
        <f t="shared" si="44"/>
        <v>21.664341826208755</v>
      </c>
      <c r="AR29" s="34">
        <f t="shared" si="44"/>
        <v>23.733925809961423</v>
      </c>
      <c r="AS29" s="34">
        <f t="shared" si="44"/>
        <v>12.665237401732318</v>
      </c>
      <c r="AT29" s="34">
        <f t="shared" si="44"/>
        <v>21.599650116151871</v>
      </c>
      <c r="AU29" s="34">
        <f t="shared" si="44"/>
        <v>23.689628034961192</v>
      </c>
      <c r="AV29" s="34">
        <f t="shared" si="44"/>
        <v>12.667881298257713</v>
      </c>
      <c r="AW29" s="34">
        <f t="shared" si="44"/>
        <v>21.564403681732284</v>
      </c>
      <c r="AX29" s="34">
        <f t="shared" si="44"/>
        <v>23.734731685363748</v>
      </c>
      <c r="AY29" s="34">
        <f t="shared" si="44"/>
        <v>12.725317671050776</v>
      </c>
      <c r="AZ29" s="34">
        <f t="shared" si="44"/>
        <v>21.611885340139562</v>
      </c>
      <c r="BA29" s="34">
        <f t="shared" ref="BA29:BC29" si="45">(BA10/BA20)*100</f>
        <v>23.387696567088753</v>
      </c>
      <c r="BB29" s="34">
        <f t="shared" si="45"/>
        <v>12.725317671050776</v>
      </c>
      <c r="BC29" s="34">
        <f t="shared" si="45"/>
        <v>21.339417425010303</v>
      </c>
      <c r="BD29" s="5" t="s">
        <v>26</v>
      </c>
    </row>
    <row r="30" spans="1:56" x14ac:dyDescent="0.25">
      <c r="A30" s="23" t="s">
        <v>8</v>
      </c>
      <c r="B30" s="35">
        <f t="shared" ref="B30:AZ30" si="46">(B11/B20)*100</f>
        <v>27.256083079089493</v>
      </c>
      <c r="C30" s="35">
        <f t="shared" si="46"/>
        <v>11.650230148757885</v>
      </c>
      <c r="D30" s="35">
        <f t="shared" si="46"/>
        <v>24.303983586354171</v>
      </c>
      <c r="E30" s="35">
        <f t="shared" si="46"/>
        <v>27.26674384697305</v>
      </c>
      <c r="F30" s="35">
        <f t="shared" si="46"/>
        <v>11.650230148757885</v>
      </c>
      <c r="G30" s="35">
        <f t="shared" si="46"/>
        <v>24.312627697564</v>
      </c>
      <c r="H30" s="35">
        <f t="shared" si="46"/>
        <v>27.277404614856614</v>
      </c>
      <c r="I30" s="35">
        <f t="shared" si="46"/>
        <v>11.650230148757885</v>
      </c>
      <c r="J30" s="35">
        <f t="shared" si="46"/>
        <v>24.321271808773833</v>
      </c>
      <c r="K30" s="35">
        <f t="shared" si="46"/>
        <v>27.294461843470302</v>
      </c>
      <c r="L30" s="35">
        <f t="shared" si="46"/>
        <v>11.650230148757885</v>
      </c>
      <c r="M30" s="35">
        <f t="shared" si="46"/>
        <v>24.335102386709551</v>
      </c>
      <c r="N30" s="35">
        <f t="shared" si="46"/>
        <v>27.315783379237423</v>
      </c>
      <c r="O30" s="35">
        <f t="shared" si="46"/>
        <v>11.641683084173994</v>
      </c>
      <c r="P30" s="35">
        <f t="shared" si="46"/>
        <v>24.334579297790579</v>
      </c>
      <c r="Q30" s="35">
        <f t="shared" si="46"/>
        <v>27.319280111103229</v>
      </c>
      <c r="R30" s="35">
        <f t="shared" si="46"/>
        <v>11.641683084173996</v>
      </c>
      <c r="S30" s="35">
        <f t="shared" si="46"/>
        <v>24.3374109534406</v>
      </c>
      <c r="T30" s="35">
        <f t="shared" si="46"/>
        <v>27.336821111232055</v>
      </c>
      <c r="U30" s="35">
        <f t="shared" si="46"/>
        <v>11.83246725672336</v>
      </c>
      <c r="V30" s="35">
        <f t="shared" si="46"/>
        <v>24.423893623944146</v>
      </c>
      <c r="W30" s="35">
        <f t="shared" si="46"/>
        <v>27.356013153247233</v>
      </c>
      <c r="X30" s="35">
        <f t="shared" si="46"/>
        <v>11.83246725672336</v>
      </c>
      <c r="Y30" s="35">
        <f t="shared" si="46"/>
        <v>24.439479902878329</v>
      </c>
      <c r="Z30" s="35">
        <f t="shared" si="46"/>
        <v>27.487835757481992</v>
      </c>
      <c r="AA30" s="35">
        <f t="shared" si="46"/>
        <v>11.83246725672336</v>
      </c>
      <c r="AB30" s="35">
        <f t="shared" si="46"/>
        <v>24.495865363104858</v>
      </c>
      <c r="AC30" s="35">
        <f t="shared" si="46"/>
        <v>27.510703340446707</v>
      </c>
      <c r="AD30" s="35">
        <f t="shared" si="46"/>
        <v>11.832467256723358</v>
      </c>
      <c r="AE30" s="35">
        <f t="shared" si="46"/>
        <v>24.514362615775649</v>
      </c>
      <c r="AF30" s="35">
        <f t="shared" si="46"/>
        <v>27.537055507482251</v>
      </c>
      <c r="AG30" s="35">
        <f t="shared" si="46"/>
        <v>11.83246725672336</v>
      </c>
      <c r="AH30" s="35">
        <f t="shared" si="46"/>
        <v>24.535678497424858</v>
      </c>
      <c r="AI30" s="35">
        <f t="shared" si="46"/>
        <v>27.576801544539975</v>
      </c>
      <c r="AJ30" s="35">
        <f t="shared" si="46"/>
        <v>11.83246725672336</v>
      </c>
      <c r="AK30" s="35">
        <f t="shared" si="46"/>
        <v>24.567828484209812</v>
      </c>
      <c r="AL30" s="35">
        <f t="shared" si="46"/>
        <v>27.589868734805528</v>
      </c>
      <c r="AM30" s="35">
        <f t="shared" si="46"/>
        <v>11.794574925266026</v>
      </c>
      <c r="AN30" s="35">
        <f t="shared" si="46"/>
        <v>24.544204206999542</v>
      </c>
      <c r="AO30" s="35">
        <f t="shared" si="46"/>
        <v>27.592482172858642</v>
      </c>
      <c r="AP30" s="35">
        <f t="shared" si="46"/>
        <v>11.794574925266026</v>
      </c>
      <c r="AQ30" s="35">
        <f t="shared" si="46"/>
        <v>24.546313719284004</v>
      </c>
      <c r="AR30" s="35">
        <f t="shared" si="46"/>
        <v>27.614914182814509</v>
      </c>
      <c r="AS30" s="35">
        <f t="shared" si="46"/>
        <v>11.794574925266026</v>
      </c>
      <c r="AT30" s="35">
        <f t="shared" si="46"/>
        <v>24.564420366392323</v>
      </c>
      <c r="AU30" s="35">
        <f t="shared" si="46"/>
        <v>27.650805398743895</v>
      </c>
      <c r="AV30" s="35">
        <f t="shared" si="46"/>
        <v>11.797218821791422</v>
      </c>
      <c r="AW30" s="35">
        <f t="shared" si="46"/>
        <v>24.593900800567699</v>
      </c>
      <c r="AX30" s="35">
        <f t="shared" si="46"/>
        <v>27.673128515447555</v>
      </c>
      <c r="AY30" s="35">
        <f t="shared" si="46"/>
        <v>11.797218821791422</v>
      </c>
      <c r="AZ30" s="35">
        <f t="shared" si="46"/>
        <v>24.611919551330828</v>
      </c>
      <c r="BA30" s="35">
        <f t="shared" ref="BA30:BC30" si="47">(BA11/BA20)*100</f>
        <v>27.575049235142764</v>
      </c>
      <c r="BB30" s="35">
        <f t="shared" si="47"/>
        <v>11.797218821791422</v>
      </c>
      <c r="BC30" s="35">
        <f t="shared" si="47"/>
        <v>24.544074510081423</v>
      </c>
      <c r="BD30" s="6" t="s">
        <v>8</v>
      </c>
    </row>
    <row r="31" spans="1:56" x14ac:dyDescent="0.25">
      <c r="A31" s="24" t="s">
        <v>9</v>
      </c>
      <c r="B31" s="36">
        <f t="shared" ref="B31:AZ31" si="48">(B12/B20)*100</f>
        <v>4.2414399982070456</v>
      </c>
      <c r="C31" s="36">
        <f t="shared" si="48"/>
        <v>-0.40413419521064564</v>
      </c>
      <c r="D31" s="36">
        <f t="shared" si="48"/>
        <v>3.3626545014401454</v>
      </c>
      <c r="E31" s="36">
        <f t="shared" si="48"/>
        <v>4.2148946861769856</v>
      </c>
      <c r="F31" s="36">
        <f t="shared" si="48"/>
        <v>-0.23505950929031674</v>
      </c>
      <c r="G31" s="36">
        <f t="shared" si="48"/>
        <v>3.3731138760040364</v>
      </c>
      <c r="H31" s="36">
        <f t="shared" si="48"/>
        <v>4.1991593927808539</v>
      </c>
      <c r="I31" s="36">
        <f t="shared" si="48"/>
        <v>-0.23505950929031674</v>
      </c>
      <c r="J31" s="36">
        <f t="shared" si="48"/>
        <v>3.3603551678583323</v>
      </c>
      <c r="K31" s="36">
        <f t="shared" si="48"/>
        <v>4.3420989685636071</v>
      </c>
      <c r="L31" s="36">
        <f t="shared" si="48"/>
        <v>-0.14366778717122003</v>
      </c>
      <c r="M31" s="36">
        <f t="shared" si="48"/>
        <v>3.4935436333793506</v>
      </c>
      <c r="N31" s="36">
        <f t="shared" si="48"/>
        <v>4.1029139803280854</v>
      </c>
      <c r="O31" s="36">
        <f t="shared" si="48"/>
        <v>-0.14270528156114262</v>
      </c>
      <c r="P31" s="36">
        <f t="shared" si="48"/>
        <v>3.2953998497849843</v>
      </c>
      <c r="Q31" s="36">
        <f t="shared" si="48"/>
        <v>4.0444290077188825</v>
      </c>
      <c r="R31" s="36">
        <f t="shared" si="48"/>
        <v>-0.17447808597997208</v>
      </c>
      <c r="S31" s="36">
        <f t="shared" si="48"/>
        <v>3.2419955148732775</v>
      </c>
      <c r="T31" s="36">
        <f t="shared" si="48"/>
        <v>3.5782178164569673</v>
      </c>
      <c r="U31" s="36">
        <f t="shared" si="48"/>
        <v>-0.4702885302724073</v>
      </c>
      <c r="V31" s="36">
        <f t="shared" si="48"/>
        <v>2.8175924121020395</v>
      </c>
      <c r="W31" s="36">
        <f t="shared" si="48"/>
        <v>3.5569572988023825</v>
      </c>
      <c r="X31" s="36">
        <f t="shared" si="48"/>
        <v>-0.4702885302724073</v>
      </c>
      <c r="Y31" s="36">
        <f t="shared" si="48"/>
        <v>2.8003262786605054</v>
      </c>
      <c r="Z31" s="36">
        <f t="shared" si="48"/>
        <v>4.236045711018634</v>
      </c>
      <c r="AA31" s="36">
        <f t="shared" si="48"/>
        <v>-0.43802647899930997</v>
      </c>
      <c r="AB31" s="36">
        <f t="shared" si="48"/>
        <v>3.3427620037052277</v>
      </c>
      <c r="AC31" s="36">
        <f t="shared" si="48"/>
        <v>3.978643841437659</v>
      </c>
      <c r="AD31" s="36">
        <f t="shared" si="48"/>
        <v>-0.78783929208903658</v>
      </c>
      <c r="AE31" s="36">
        <f t="shared" si="48"/>
        <v>3.0676990482749336</v>
      </c>
      <c r="AF31" s="36">
        <f t="shared" si="48"/>
        <v>4.2080383665494621</v>
      </c>
      <c r="AG31" s="36">
        <f t="shared" si="48"/>
        <v>-0.78783929208903669</v>
      </c>
      <c r="AH31" s="36">
        <f t="shared" si="48"/>
        <v>3.2532529172096902</v>
      </c>
      <c r="AI31" s="36">
        <f t="shared" si="48"/>
        <v>4.3887140506211901</v>
      </c>
      <c r="AJ31" s="36">
        <f t="shared" si="48"/>
        <v>-0.47425215371453061</v>
      </c>
      <c r="AK31" s="36">
        <f t="shared" si="48"/>
        <v>3.4593299283934722</v>
      </c>
      <c r="AL31" s="36">
        <f t="shared" si="48"/>
        <v>4.3437193588067986</v>
      </c>
      <c r="AM31" s="36">
        <f t="shared" si="48"/>
        <v>-0.46906371114335699</v>
      </c>
      <c r="AN31" s="36">
        <f t="shared" si="48"/>
        <v>3.4157136595826616</v>
      </c>
      <c r="AO31" s="36">
        <f t="shared" si="48"/>
        <v>3.6824759740688764</v>
      </c>
      <c r="AP31" s="36">
        <f t="shared" si="48"/>
        <v>-0.46906371114335699</v>
      </c>
      <c r="AQ31" s="36">
        <f t="shared" si="48"/>
        <v>2.8819718930752503</v>
      </c>
      <c r="AR31" s="36">
        <f t="shared" si="48"/>
        <v>3.8809883728530852</v>
      </c>
      <c r="AS31" s="36">
        <f t="shared" si="48"/>
        <v>-0.87066247646628969</v>
      </c>
      <c r="AT31" s="36">
        <f t="shared" si="48"/>
        <v>2.9647702502404534</v>
      </c>
      <c r="AU31" s="36">
        <f t="shared" si="48"/>
        <v>3.9611773637827024</v>
      </c>
      <c r="AV31" s="36">
        <f t="shared" si="48"/>
        <v>-0.87066247646628969</v>
      </c>
      <c r="AW31" s="36">
        <f t="shared" si="48"/>
        <v>3.0294971188354172</v>
      </c>
      <c r="AX31" s="36">
        <f t="shared" si="48"/>
        <v>3.9383968300838021</v>
      </c>
      <c r="AY31" s="36">
        <f t="shared" si="48"/>
        <v>-0.92809884925935371</v>
      </c>
      <c r="AZ31" s="36">
        <f t="shared" si="48"/>
        <v>3.0000342111912657</v>
      </c>
      <c r="BA31" s="36">
        <f t="shared" ref="BA31:BC31" si="49">(BA12/BA20)*100</f>
        <v>4.1873526680540083</v>
      </c>
      <c r="BB31" s="36">
        <f t="shared" si="49"/>
        <v>-0.92809884925935371</v>
      </c>
      <c r="BC31" s="36">
        <f t="shared" si="49"/>
        <v>3.2046570850711187</v>
      </c>
      <c r="BD31" s="7" t="s">
        <v>27</v>
      </c>
    </row>
    <row r="32" spans="1:56" x14ac:dyDescent="0.25">
      <c r="A32" s="25" t="s">
        <v>10</v>
      </c>
      <c r="B32" s="44">
        <f t="shared" ref="B32:AZ32" si="50">(B13/B20)*100</f>
        <v>52.68816732223933</v>
      </c>
      <c r="C32" s="44">
        <f t="shared" si="50"/>
        <v>58.065325691647395</v>
      </c>
      <c r="D32" s="44">
        <f t="shared" si="50"/>
        <v>53.705343798626238</v>
      </c>
      <c r="E32" s="44">
        <f t="shared" si="50"/>
        <v>52.663851923027458</v>
      </c>
      <c r="F32" s="44">
        <f t="shared" si="50"/>
        <v>58.056307522075571</v>
      </c>
      <c r="G32" s="44">
        <f t="shared" si="50"/>
        <v>53.683922117820039</v>
      </c>
      <c r="H32" s="44">
        <f t="shared" si="50"/>
        <v>52.618749604236328</v>
      </c>
      <c r="I32" s="44">
        <f t="shared" si="50"/>
        <v>58.036880200921267</v>
      </c>
      <c r="J32" s="44">
        <f t="shared" si="50"/>
        <v>53.643676640102441</v>
      </c>
      <c r="K32" s="44">
        <f t="shared" si="50"/>
        <v>52.592928755348552</v>
      </c>
      <c r="L32" s="44">
        <f t="shared" si="50"/>
        <v>58.00123678955277</v>
      </c>
      <c r="M32" s="44">
        <f t="shared" si="50"/>
        <v>53.615997694650119</v>
      </c>
      <c r="N32" s="44">
        <f t="shared" si="50"/>
        <v>52.570834164659132</v>
      </c>
      <c r="O32" s="44">
        <f t="shared" si="50"/>
        <v>57.82023408782505</v>
      </c>
      <c r="P32" s="44">
        <f t="shared" si="50"/>
        <v>53.56926674971907</v>
      </c>
      <c r="Q32" s="44">
        <f t="shared" si="50"/>
        <v>52.509969324870674</v>
      </c>
      <c r="R32" s="44">
        <f t="shared" si="50"/>
        <v>57.835104214190267</v>
      </c>
      <c r="S32" s="44">
        <f t="shared" si="50"/>
        <v>53.522806653166612</v>
      </c>
      <c r="T32" s="44">
        <f t="shared" si="50"/>
        <v>52.418963578838152</v>
      </c>
      <c r="U32" s="44">
        <f t="shared" si="50"/>
        <v>57.704660853011845</v>
      </c>
      <c r="V32" s="44">
        <f t="shared" si="50"/>
        <v>53.412029979663743</v>
      </c>
      <c r="W32" s="44">
        <f t="shared" si="50"/>
        <v>52.410011983952444</v>
      </c>
      <c r="X32" s="44">
        <f t="shared" si="50"/>
        <v>57.737802552157234</v>
      </c>
      <c r="Y32" s="44">
        <f t="shared" si="50"/>
        <v>53.410986790014668</v>
      </c>
      <c r="Z32" s="44">
        <f t="shared" si="50"/>
        <v>52.892661226621286</v>
      </c>
      <c r="AA32" s="44">
        <f t="shared" si="50"/>
        <v>57.764310897028992</v>
      </c>
      <c r="AB32" s="44">
        <f t="shared" si="50"/>
        <v>53.823704886496216</v>
      </c>
      <c r="AC32" s="44">
        <f t="shared" si="50"/>
        <v>52.995682932896251</v>
      </c>
      <c r="AD32" s="44">
        <f t="shared" si="50"/>
        <v>57.762780569671165</v>
      </c>
      <c r="AE32" s="44">
        <f t="shared" si="50"/>
        <v>53.906745166637002</v>
      </c>
      <c r="AF32" s="44">
        <f t="shared" si="50"/>
        <v>53.028519801994321</v>
      </c>
      <c r="AG32" s="44">
        <f t="shared" si="50"/>
        <v>57.790274474120686</v>
      </c>
      <c r="AH32" s="44">
        <f t="shared" si="50"/>
        <v>53.938560916874408</v>
      </c>
      <c r="AI32" s="44">
        <f t="shared" si="50"/>
        <v>53.0864427580631</v>
      </c>
      <c r="AJ32" s="44">
        <f t="shared" si="50"/>
        <v>57.821561105317855</v>
      </c>
      <c r="AK32" s="44">
        <f t="shared" si="50"/>
        <v>53.99139328082925</v>
      </c>
      <c r="AL32" s="44">
        <f t="shared" si="50"/>
        <v>53.078867141621231</v>
      </c>
      <c r="AM32" s="44">
        <f t="shared" si="50"/>
        <v>57.839128855714414</v>
      </c>
      <c r="AN32" s="44">
        <f t="shared" si="50"/>
        <v>53.996745619888628</v>
      </c>
      <c r="AO32" s="44">
        <f t="shared" si="50"/>
        <v>53.113920815990568</v>
      </c>
      <c r="AP32" s="44">
        <f t="shared" si="50"/>
        <v>57.882508268863873</v>
      </c>
      <c r="AQ32" s="44">
        <f t="shared" si="50"/>
        <v>54.033404671630251</v>
      </c>
      <c r="AR32" s="44">
        <f t="shared" si="50"/>
        <v>53.012662679492472</v>
      </c>
      <c r="AS32" s="44">
        <f t="shared" si="50"/>
        <v>57.903163209039874</v>
      </c>
      <c r="AT32" s="44">
        <f t="shared" si="50"/>
        <v>53.95565393788003</v>
      </c>
      <c r="AU32" s="44">
        <f t="shared" si="50"/>
        <v>52.986942485335476</v>
      </c>
      <c r="AV32" s="44">
        <f t="shared" si="50"/>
        <v>57.947600910150257</v>
      </c>
      <c r="AW32" s="44">
        <f t="shared" si="50"/>
        <v>53.943461660046587</v>
      </c>
      <c r="AX32" s="44">
        <f t="shared" si="50"/>
        <v>52.974934085939843</v>
      </c>
      <c r="AY32" s="44">
        <f t="shared" si="50"/>
        <v>57.956526704819986</v>
      </c>
      <c r="AZ32" s="44">
        <f t="shared" si="50"/>
        <v>53.935489813123603</v>
      </c>
      <c r="BA32" s="44">
        <f t="shared" ref="BA32:BC32" si="51">(BA13/BA20)*100</f>
        <v>52.921301945134594</v>
      </c>
      <c r="BB32" s="44">
        <f t="shared" si="51"/>
        <v>58.004381414267328</v>
      </c>
      <c r="BC32" s="44">
        <f t="shared" si="51"/>
        <v>53.897778747888303</v>
      </c>
      <c r="BD32" s="27" t="s">
        <v>10</v>
      </c>
    </row>
    <row r="33" spans="1:56" x14ac:dyDescent="0.25">
      <c r="A33" s="20" t="s">
        <v>11</v>
      </c>
      <c r="B33" s="38">
        <f t="shared" ref="B33:AZ33" si="52">(B14/B20)*100</f>
        <v>3.1775308851064819</v>
      </c>
      <c r="C33" s="38">
        <f t="shared" si="52"/>
        <v>2.8823416517183169</v>
      </c>
      <c r="D33" s="38">
        <f t="shared" si="52"/>
        <v>3.1216910671845519</v>
      </c>
      <c r="E33" s="38">
        <f t="shared" si="52"/>
        <v>3.1778677653716016</v>
      </c>
      <c r="F33" s="38">
        <f t="shared" si="52"/>
        <v>2.8837490842389508</v>
      </c>
      <c r="G33" s="38">
        <f t="shared" si="52"/>
        <v>3.1222304597240447</v>
      </c>
      <c r="H33" s="38">
        <f t="shared" si="52"/>
        <v>3.1793176298037671</v>
      </c>
      <c r="I33" s="38">
        <f t="shared" si="52"/>
        <v>2.8887996649784182</v>
      </c>
      <c r="J33" s="38">
        <f t="shared" si="52"/>
        <v>3.1243614578841603</v>
      </c>
      <c r="K33" s="38">
        <f t="shared" si="52"/>
        <v>3.181790927952751</v>
      </c>
      <c r="L33" s="38">
        <f t="shared" si="52"/>
        <v>2.8789293589895562</v>
      </c>
      <c r="M33" s="38">
        <f t="shared" si="52"/>
        <v>3.1244997636635161</v>
      </c>
      <c r="N33" s="38">
        <f t="shared" si="52"/>
        <v>3.1819188571673549</v>
      </c>
      <c r="O33" s="38">
        <f t="shared" si="52"/>
        <v>2.8732911398842353</v>
      </c>
      <c r="P33" s="38">
        <f t="shared" si="52"/>
        <v>3.123218058200167</v>
      </c>
      <c r="Q33" s="38">
        <f t="shared" si="52"/>
        <v>3.1828796055690209</v>
      </c>
      <c r="R33" s="38">
        <f t="shared" si="52"/>
        <v>2.8751067287081695</v>
      </c>
      <c r="S33" s="38">
        <f t="shared" si="52"/>
        <v>3.1243413967159626</v>
      </c>
      <c r="T33" s="38">
        <f t="shared" si="52"/>
        <v>3.1822545573840393</v>
      </c>
      <c r="U33" s="38">
        <f t="shared" si="52"/>
        <v>2.895203947608191</v>
      </c>
      <c r="V33" s="38">
        <f t="shared" si="52"/>
        <v>3.1283240537780683</v>
      </c>
      <c r="W33" s="38">
        <f t="shared" si="52"/>
        <v>3.1758271425131586</v>
      </c>
      <c r="X33" s="38">
        <f t="shared" si="52"/>
        <v>2.8967248728824941</v>
      </c>
      <c r="Y33" s="38">
        <f t="shared" si="52"/>
        <v>3.1233899574101378</v>
      </c>
      <c r="Z33" s="38">
        <f t="shared" si="52"/>
        <v>3.1265267888863644</v>
      </c>
      <c r="AA33" s="38">
        <f t="shared" si="52"/>
        <v>2.9098606896788488</v>
      </c>
      <c r="AB33" s="38">
        <f t="shared" si="52"/>
        <v>3.0851187214708538</v>
      </c>
      <c r="AC33" s="38">
        <f t="shared" si="52"/>
        <v>3.1307769796348364</v>
      </c>
      <c r="AD33" s="38">
        <f t="shared" si="52"/>
        <v>2.9105378240464259</v>
      </c>
      <c r="AE33" s="38">
        <f t="shared" si="52"/>
        <v>3.0886860487716494</v>
      </c>
      <c r="AF33" s="38">
        <f t="shared" si="52"/>
        <v>3.131430339148114</v>
      </c>
      <c r="AG33" s="38">
        <f t="shared" si="52"/>
        <v>2.9232868649366606</v>
      </c>
      <c r="AH33" s="38">
        <f t="shared" si="52"/>
        <v>3.091651070292623</v>
      </c>
      <c r="AI33" s="38">
        <f t="shared" si="52"/>
        <v>3.1538667048340714</v>
      </c>
      <c r="AJ33" s="38">
        <f t="shared" si="52"/>
        <v>2.9708503462421416</v>
      </c>
      <c r="AK33" s="38">
        <f t="shared" si="52"/>
        <v>3.1188895960827039</v>
      </c>
      <c r="AL33" s="38">
        <f t="shared" si="52"/>
        <v>3.1539864874115051</v>
      </c>
      <c r="AM33" s="38">
        <f t="shared" si="52"/>
        <v>3.0030099704383018</v>
      </c>
      <c r="AN33" s="38">
        <f t="shared" si="52"/>
        <v>3.1248750427102188</v>
      </c>
      <c r="AO33" s="38">
        <f t="shared" si="52"/>
        <v>3.1515080769911386</v>
      </c>
      <c r="AP33" s="38">
        <f t="shared" si="52"/>
        <v>3.007404308801199</v>
      </c>
      <c r="AQ33" s="38">
        <f t="shared" si="52"/>
        <v>3.1237218426613782</v>
      </c>
      <c r="AR33" s="38">
        <f t="shared" si="52"/>
        <v>3.1498060754590496</v>
      </c>
      <c r="AS33" s="38">
        <f t="shared" si="52"/>
        <v>3.0159741802973072</v>
      </c>
      <c r="AT33" s="38">
        <f t="shared" si="52"/>
        <v>3.1240004740756175</v>
      </c>
      <c r="AU33" s="38">
        <f t="shared" si="52"/>
        <v>3.1532662892200189</v>
      </c>
      <c r="AV33" s="38">
        <f t="shared" si="52"/>
        <v>3.0249087271762281</v>
      </c>
      <c r="AW33" s="38">
        <f t="shared" si="52"/>
        <v>3.1285162542851621</v>
      </c>
      <c r="AX33" s="38">
        <f t="shared" si="52"/>
        <v>3.1516847236248786</v>
      </c>
      <c r="AY33" s="38">
        <f t="shared" si="52"/>
        <v>3.0159285958744553</v>
      </c>
      <c r="AZ33" s="38">
        <f t="shared" si="52"/>
        <v>3.1255080897675169</v>
      </c>
      <c r="BA33" s="38">
        <f t="shared" ref="BA33:BC33" si="53">(BA14/BA20)*100</f>
        <v>3.1516322836774942</v>
      </c>
      <c r="BB33" s="38">
        <f t="shared" si="53"/>
        <v>3.0071017194023102</v>
      </c>
      <c r="BC33" s="38">
        <f t="shared" si="53"/>
        <v>3.1238674721767801</v>
      </c>
      <c r="BD33" s="2" t="s">
        <v>28</v>
      </c>
    </row>
    <row r="34" spans="1:56" x14ac:dyDescent="0.25">
      <c r="A34" s="16" t="s">
        <v>42</v>
      </c>
      <c r="B34" s="39">
        <f>(B15/B20)*100</f>
        <v>16.755668005610001</v>
      </c>
      <c r="C34" s="39">
        <f t="shared" ref="C34:D34" si="54">(C15/C20)*100</f>
        <v>25.020840648441013</v>
      </c>
      <c r="D34" s="39">
        <f t="shared" si="54"/>
        <v>18.319159092908926</v>
      </c>
      <c r="E34" s="39">
        <f>(E15/E20)*100</f>
        <v>16.758038960387303</v>
      </c>
      <c r="F34" s="39">
        <f t="shared" ref="F34:G34" si="55">(F15/F20)*100</f>
        <v>25.027073563889534</v>
      </c>
      <c r="G34" s="39">
        <f t="shared" si="55"/>
        <v>18.32226060001101</v>
      </c>
      <c r="H34" s="39">
        <f>(H15/H20)*100</f>
        <v>16.758128809339031</v>
      </c>
      <c r="I34" s="39">
        <f t="shared" ref="I34:J34" si="56">(I15/I20)*100</f>
        <v>25.026283208276652</v>
      </c>
      <c r="J34" s="39">
        <f t="shared" si="56"/>
        <v>18.322183944032805</v>
      </c>
      <c r="K34" s="39">
        <f>(K15/K20)*100</f>
        <v>16.76101683268022</v>
      </c>
      <c r="L34" s="39">
        <f t="shared" ref="L34:M34" si="57">(L15/L20)*100</f>
        <v>25.030395835772012</v>
      </c>
      <c r="M34" s="39">
        <f t="shared" si="57"/>
        <v>18.325303621056648</v>
      </c>
      <c r="N34" s="39">
        <f>(N15/N20)*100</f>
        <v>16.764374974563541</v>
      </c>
      <c r="O34" s="39">
        <f t="shared" ref="O34:P34" si="58">(O15/O20)*100</f>
        <v>24.918987836609737</v>
      </c>
      <c r="P34" s="39">
        <f t="shared" si="58"/>
        <v>18.315377245144116</v>
      </c>
      <c r="Q34" s="39">
        <f>(Q15/Q20)*100</f>
        <v>16.773531294883369</v>
      </c>
      <c r="R34" s="39">
        <f t="shared" ref="R34:S34" si="59">(R15/R20)*100</f>
        <v>24.926715436541603</v>
      </c>
      <c r="S34" s="39">
        <f t="shared" si="59"/>
        <v>18.324261823738958</v>
      </c>
      <c r="T34" s="39">
        <f>(T15/T20)*100</f>
        <v>16.777505709897458</v>
      </c>
      <c r="U34" s="39">
        <f t="shared" ref="U34:V34" si="60">(U15/U20)*100</f>
        <v>25.232611463668043</v>
      </c>
      <c r="V34" s="39">
        <f t="shared" si="60"/>
        <v>18.366034337997775</v>
      </c>
      <c r="W34" s="39">
        <f>(W15/W20)*100</f>
        <v>16.777591007861968</v>
      </c>
      <c r="X34" s="39">
        <f t="shared" ref="X34:Y34" si="61">(X15/X20)*100</f>
        <v>25.255236379339419</v>
      </c>
      <c r="Y34" s="39">
        <f t="shared" si="61"/>
        <v>18.370354334975694</v>
      </c>
      <c r="Z34" s="39">
        <f>(Z15/Z20)*100</f>
        <v>16.836537900547651</v>
      </c>
      <c r="AA34" s="39">
        <f t="shared" ref="AA34:AB34" si="62">(AA15/AA20)*100</f>
        <v>25.29867953581088</v>
      </c>
      <c r="AB34" s="39">
        <f t="shared" si="62"/>
        <v>18.453777203762186</v>
      </c>
      <c r="AC34" s="39">
        <f>(AC15/AC20)*100</f>
        <v>16.850194290422273</v>
      </c>
      <c r="AD34" s="39">
        <f t="shared" ref="AD34:AE34" si="63">(AD15/AD20)*100</f>
        <v>25.311512458034425</v>
      </c>
      <c r="AE34" s="39">
        <f t="shared" si="63"/>
        <v>18.467276216898433</v>
      </c>
      <c r="AF34" s="39">
        <f>(AF15/AF20)*100</f>
        <v>16.86712174647878</v>
      </c>
      <c r="AG34" s="39">
        <f t="shared" ref="AG34:AH34" si="64">(AG15/AG20)*100</f>
        <v>25.331948163083702</v>
      </c>
      <c r="AH34" s="39">
        <f t="shared" si="64"/>
        <v>18.484874150760806</v>
      </c>
      <c r="AI34" s="39">
        <f>(AI15/AI20)*100</f>
        <v>16.875373677131478</v>
      </c>
      <c r="AJ34" s="39">
        <f t="shared" ref="AJ34:AK34" si="65">(AJ15/AJ20)*100</f>
        <v>25.347875661265356</v>
      </c>
      <c r="AK34" s="39">
        <f t="shared" si="65"/>
        <v>18.494592994875529</v>
      </c>
      <c r="AL34" s="39">
        <f>(AL15/AL20)*100</f>
        <v>16.875262606014221</v>
      </c>
      <c r="AM34" s="39">
        <f t="shared" ref="AM34:AN34" si="66">(AM15/AM20)*100</f>
        <v>25.514382422394196</v>
      </c>
      <c r="AN34" s="39">
        <f t="shared" si="66"/>
        <v>18.541066426663843</v>
      </c>
      <c r="AO34" s="39">
        <f>(AO15/AO20)*100</f>
        <v>16.885788227773126</v>
      </c>
      <c r="AP34" s="39">
        <f t="shared" ref="AP34:AQ34" si="67">(AP15/AP20)*100</f>
        <v>25.542225387871976</v>
      </c>
      <c r="AQ34" s="39">
        <f t="shared" si="67"/>
        <v>18.554931196153483</v>
      </c>
      <c r="AR34" s="39">
        <f>(AR15/AR20)*100</f>
        <v>16.887822353724463</v>
      </c>
      <c r="AS34" s="39">
        <f t="shared" ref="AS34:AT34" si="68">(AS15/AS20)*100</f>
        <v>25.545424502667707</v>
      </c>
      <c r="AT34" s="39">
        <f t="shared" si="68"/>
        <v>18.557189956432076</v>
      </c>
      <c r="AU34" s="39">
        <f>(AU15/AU20)*100</f>
        <v>16.896712398835128</v>
      </c>
      <c r="AV34" s="39">
        <f t="shared" ref="AV34:AW34" si="69">(AV15/AV20)*100</f>
        <v>25.557185283763427</v>
      </c>
      <c r="AW34" s="39">
        <f t="shared" si="69"/>
        <v>18.566633539758858</v>
      </c>
      <c r="AX34" s="39">
        <f>(AX15/AX20)*100</f>
        <v>16.906765859452438</v>
      </c>
      <c r="AY34" s="39">
        <f t="shared" ref="AY34:AZ34" si="70">(AY15/AY20)*100</f>
        <v>25.575820195825177</v>
      </c>
      <c r="AZ34" s="39">
        <f t="shared" si="70"/>
        <v>18.578341684523007</v>
      </c>
      <c r="BA34" s="39">
        <f>(BA15/BA20)*100</f>
        <v>16.919096018720939</v>
      </c>
      <c r="BB34" s="39">
        <f t="shared" ref="BB34:BC34" si="71">(BB15/BB20)*100</f>
        <v>25.604865678377781</v>
      </c>
      <c r="BC34" s="39">
        <f t="shared" si="71"/>
        <v>18.587661823804439</v>
      </c>
      <c r="BD34" s="8" t="s">
        <v>43</v>
      </c>
    </row>
    <row r="35" spans="1:56" x14ac:dyDescent="0.25">
      <c r="A35" s="16" t="s">
        <v>12</v>
      </c>
      <c r="B35" s="39">
        <f>(B16/B20)*100</f>
        <v>17.481587622013365</v>
      </c>
      <c r="C35" s="39">
        <f t="shared" ref="C35:D35" si="72">(C16/C20)*100</f>
        <v>1.571945114569677</v>
      </c>
      <c r="D35" s="39">
        <f t="shared" si="72"/>
        <v>14.472021417237729</v>
      </c>
      <c r="E35" s="39">
        <f>(E16/E20)*100</f>
        <v>17.44839510799255</v>
      </c>
      <c r="F35" s="39">
        <f t="shared" ref="F35:G35" si="73">(F16/F20)*100</f>
        <v>1.544047882784545</v>
      </c>
      <c r="G35" s="39">
        <f t="shared" si="73"/>
        <v>14.439830591498332</v>
      </c>
      <c r="H35" s="39">
        <f>(H16/H20)*100</f>
        <v>17.393443199146102</v>
      </c>
      <c r="I35" s="39">
        <f t="shared" ref="I35:J35" si="74">(I16/I20)*100</f>
        <v>1.5124823700569965</v>
      </c>
      <c r="J35" s="39">
        <f t="shared" si="74"/>
        <v>14.389302597732193</v>
      </c>
      <c r="K35" s="39">
        <f>(K16/K20)*100</f>
        <v>17.357561527748189</v>
      </c>
      <c r="L35" s="39">
        <f t="shared" ref="L35:M35" si="75">(L16/L20)*100</f>
        <v>1.4762365044562851</v>
      </c>
      <c r="M35" s="39">
        <f t="shared" si="75"/>
        <v>14.353352033110298</v>
      </c>
      <c r="N35" s="39">
        <f>(N16/N20)*100</f>
        <v>17.327975743396205</v>
      </c>
      <c r="O35" s="39">
        <f t="shared" ref="O35:P35" si="76">(O16/O20)*100</f>
        <v>1.5291657977031607</v>
      </c>
      <c r="P35" s="39">
        <f t="shared" si="76"/>
        <v>14.3230519643301</v>
      </c>
      <c r="Q35" s="39">
        <f>(Q16/Q20)*100</f>
        <v>17.251165635727379</v>
      </c>
      <c r="R35" s="39">
        <f t="shared" ref="R35:S35" si="77">(R16/R20)*100</f>
        <v>1.5245207044765692</v>
      </c>
      <c r="S35" s="39">
        <f t="shared" si="77"/>
        <v>14.259967597312597</v>
      </c>
      <c r="T35" s="39">
        <f>(T16/T20)*100</f>
        <v>17.141688056266798</v>
      </c>
      <c r="U35" s="39">
        <f t="shared" ref="U35:V35" si="78">(U16/U20)*100</f>
        <v>1.4949423399807007</v>
      </c>
      <c r="V35" s="39">
        <f t="shared" si="78"/>
        <v>14.202008266236717</v>
      </c>
      <c r="W35" s="39">
        <f>(W16/W20)*100</f>
        <v>17.112338860584497</v>
      </c>
      <c r="X35" s="39">
        <f t="shared" ref="X35:Y35" si="79">(X16/X20)*100</f>
        <v>1.4966227319655823</v>
      </c>
      <c r="Y35" s="39">
        <f t="shared" si="79"/>
        <v>14.178488848414439</v>
      </c>
      <c r="Z35" s="39">
        <f>(Z16/Z20)*100</f>
        <v>17.433116029276832</v>
      </c>
      <c r="AA35" s="39">
        <f t="shared" ref="AA35:AB35" si="80">(AA16/AA20)*100</f>
        <v>1.4518433735076803</v>
      </c>
      <c r="AB35" s="39">
        <f t="shared" si="80"/>
        <v>14.378860573826321</v>
      </c>
      <c r="AC35" s="39">
        <f>(AC16/AC20)*100</f>
        <v>17.506277681289486</v>
      </c>
      <c r="AD35" s="39">
        <f t="shared" ref="AD35:AE35" si="81">(AD16/AD20)*100</f>
        <v>1.4190743471431484</v>
      </c>
      <c r="AE35" s="39">
        <f t="shared" si="81"/>
        <v>14.431777320486189</v>
      </c>
      <c r="AF35" s="39">
        <f>(AF16/AF20)*100</f>
        <v>17.504825219534172</v>
      </c>
      <c r="AG35" s="39">
        <f t="shared" ref="AG35:AH35" si="82">(AG16/AG20)*100</f>
        <v>1.3824799632705211</v>
      </c>
      <c r="AH35" s="39">
        <f t="shared" si="82"/>
        <v>14.423608722309597</v>
      </c>
      <c r="AI35" s="39">
        <f>(AI16/AI20)*100</f>
        <v>17.511580477771151</v>
      </c>
      <c r="AJ35" s="39">
        <f t="shared" ref="AJ35:AK35" si="83">(AJ16/AJ20)*100</f>
        <v>1.3230624825544111</v>
      </c>
      <c r="AK35" s="39">
        <f t="shared" si="83"/>
        <v>14.417717400183239</v>
      </c>
      <c r="AL35" s="39">
        <f>(AL16/AL20)*100</f>
        <v>17.482333819198548</v>
      </c>
      <c r="AM35" s="39">
        <f t="shared" ref="AM35:AN35" si="84">(AM16/AM20)*100</f>
        <v>1.3132374441659425</v>
      </c>
      <c r="AN35" s="39">
        <f t="shared" si="84"/>
        <v>14.364592302648123</v>
      </c>
      <c r="AO35" s="39">
        <f>(AO16/AO20)*100</f>
        <v>17.49701347896422</v>
      </c>
      <c r="AP35" s="39">
        <f t="shared" ref="AP35:AQ35" si="85">(AP16/AP20)*100</f>
        <v>1.2992567016773451</v>
      </c>
      <c r="AQ35" s="39">
        <f t="shared" si="85"/>
        <v>14.373745634663837</v>
      </c>
      <c r="AR35" s="39">
        <f>(AR16/AR20)*100</f>
        <v>17.385932561314309</v>
      </c>
      <c r="AS35" s="39">
        <f t="shared" ref="AS35:AT35" si="86">(AS16/AS20)*100</f>
        <v>1.2824816340679421</v>
      </c>
      <c r="AT35" s="39">
        <f t="shared" si="86"/>
        <v>14.280848866400211</v>
      </c>
      <c r="AU35" s="39">
        <f>(AU16/AU20)*100</f>
        <v>17.330483463927962</v>
      </c>
      <c r="AV35" s="39">
        <f t="shared" ref="AV35:AW35" si="87">(AV16/AV20)*100</f>
        <v>1.2918275347786765</v>
      </c>
      <c r="AW35" s="39">
        <f t="shared" si="87"/>
        <v>14.237893606080975</v>
      </c>
      <c r="AX35" s="39">
        <f>(AX16/AX20)*100</f>
        <v>17.306379049625956</v>
      </c>
      <c r="AY35" s="39">
        <f t="shared" ref="AY35:AZ35" si="88">(AY16/AY20)*100</f>
        <v>1.2853890997262654</v>
      </c>
      <c r="AZ35" s="39">
        <f t="shared" si="88"/>
        <v>14.217195563765351</v>
      </c>
      <c r="BA35" s="39">
        <f>(BA16/BA20)*100</f>
        <v>17.267432801484251</v>
      </c>
      <c r="BB35" s="39">
        <f t="shared" ref="BB35:BC35" si="89">(BB16/BB20)*100</f>
        <v>1.2924188559119079</v>
      </c>
      <c r="BC35" s="39">
        <f t="shared" si="89"/>
        <v>14.198578451233482</v>
      </c>
      <c r="BD35" s="8" t="s">
        <v>29</v>
      </c>
    </row>
    <row r="36" spans="1:56" x14ac:dyDescent="0.25">
      <c r="A36" s="17" t="s">
        <v>13</v>
      </c>
      <c r="B36" s="48">
        <f>(B17/B20)*100</f>
        <v>4.7924480121572177</v>
      </c>
      <c r="C36" s="48">
        <f t="shared" ref="C36:D36" si="90">(C17/C20)*100</f>
        <v>0.54052784104324048</v>
      </c>
      <c r="D36" s="48">
        <f t="shared" si="90"/>
        <v>3.988128540717093</v>
      </c>
      <c r="E36" s="48">
        <f>(E17/E20)*100</f>
        <v>4.7975657351012568</v>
      </c>
      <c r="F36" s="48">
        <f t="shared" ref="F36:G36" si="91">(F17/F20)*100</f>
        <v>0.54052784104324048</v>
      </c>
      <c r="G36" s="48">
        <f t="shared" si="91"/>
        <v>3.9922781635915934</v>
      </c>
      <c r="H36" s="48">
        <f>(H17/H20)*100</f>
        <v>4.786972833666046</v>
      </c>
      <c r="I36" s="48">
        <f t="shared" ref="I36:J36" si="92">(I17/I20)*100</f>
        <v>0.54052784104324048</v>
      </c>
      <c r="J36" s="48">
        <f t="shared" si="92"/>
        <v>3.9836890807937295</v>
      </c>
      <c r="K36" s="48">
        <f>(K17/K20)*100</f>
        <v>4.7764774995785038</v>
      </c>
      <c r="L36" s="48">
        <f t="shared" ref="L36:M36" si="93">(L17/L20)*100</f>
        <v>0.54052784104324048</v>
      </c>
      <c r="M36" s="48">
        <f t="shared" si="93"/>
        <v>3.9751791089016546</v>
      </c>
      <c r="N36" s="48">
        <f>(N17/N20)*100</f>
        <v>4.7617846587090975</v>
      </c>
      <c r="O36" s="48">
        <f t="shared" ref="O36:P36" si="94">(O17/O20)*100</f>
        <v>0.53690656246958823</v>
      </c>
      <c r="P36" s="48">
        <f t="shared" si="94"/>
        <v>3.9582154849115128</v>
      </c>
      <c r="Q36" s="48">
        <f>(Q17/Q20)*100</f>
        <v>4.7410965431265497</v>
      </c>
      <c r="R36" s="48">
        <f t="shared" ref="R36:S36" si="95">(R17/R20)*100</f>
        <v>0.53690656246958834</v>
      </c>
      <c r="S36" s="48">
        <f t="shared" si="95"/>
        <v>3.9414622359848557</v>
      </c>
      <c r="T36" s="48">
        <f>(T17/T20)*100</f>
        <v>4.7168272917647647</v>
      </c>
      <c r="U36" s="48">
        <f t="shared" ref="U36:V36" si="96">(U17/U20)*100</f>
        <v>0.54517400538275917</v>
      </c>
      <c r="V36" s="48">
        <f t="shared" si="96"/>
        <v>3.9330652827595749</v>
      </c>
      <c r="W36" s="48">
        <f>(W17/W20)*100</f>
        <v>4.7044648871721293</v>
      </c>
      <c r="X36" s="48">
        <f t="shared" ref="X36:Y36" si="97">(X17/X20)*100</f>
        <v>0.54517400538275917</v>
      </c>
      <c r="Y36" s="48">
        <f t="shared" si="97"/>
        <v>3.9230255024107352</v>
      </c>
      <c r="Z36" s="48">
        <f>(Z17/Z20)*100</f>
        <v>4.7409735509003292</v>
      </c>
      <c r="AA36" s="48">
        <f t="shared" ref="AA36:AB36" si="98">(AA17/AA20)*100</f>
        <v>0.54517400538275917</v>
      </c>
      <c r="AB36" s="48">
        <f t="shared" si="98"/>
        <v>3.9390947563947085</v>
      </c>
      <c r="AC36" s="48">
        <f>(AC17/AC20)*100</f>
        <v>4.7554117725471947</v>
      </c>
      <c r="AD36" s="48">
        <f t="shared" ref="AD36:AE36" si="99">(AD17/AD20)*100</f>
        <v>0.54517400538275906</v>
      </c>
      <c r="AE36" s="48">
        <f t="shared" si="99"/>
        <v>3.9507736222517194</v>
      </c>
      <c r="AF36" s="48">
        <f>(AF17/AF20)*100</f>
        <v>4.7577577034369201</v>
      </c>
      <c r="AG36" s="48">
        <f t="shared" ref="AG36:AH36" si="100">(AG17/AG20)*100</f>
        <v>0.54517400538275917</v>
      </c>
      <c r="AH36" s="48">
        <f t="shared" si="100"/>
        <v>3.9526712113621394</v>
      </c>
      <c r="AI36" s="48">
        <f>(AI17/AI20)*100</f>
        <v>4.7630796215736728</v>
      </c>
      <c r="AJ36" s="48">
        <f t="shared" ref="AJ36:AK36" si="101">(AJ17/AJ20)*100</f>
        <v>0.54517400538275917</v>
      </c>
      <c r="AK36" s="48">
        <f t="shared" si="101"/>
        <v>3.9569760329351356</v>
      </c>
      <c r="AL36" s="48">
        <f>(AL17/AL20)*100</f>
        <v>4.7655615601354118</v>
      </c>
      <c r="AM36" s="48">
        <f t="shared" ref="AM36:AN36" si="102">(AM17/AM20)*100</f>
        <v>0.5392096592093778</v>
      </c>
      <c r="AN36" s="48">
        <f t="shared" si="102"/>
        <v>3.9506321120423475</v>
      </c>
      <c r="AO36" s="48">
        <f>(AO17/AO20)*100</f>
        <v>4.7756507595180961</v>
      </c>
      <c r="AP36" s="48">
        <f t="shared" ref="AP36:AQ36" si="103">(AP17/AP20)*100</f>
        <v>0.5392096592093778</v>
      </c>
      <c r="AQ36" s="48">
        <f t="shared" si="103"/>
        <v>3.9587759017957893</v>
      </c>
      <c r="AR36" s="48">
        <f>(AR17/AR20)*100</f>
        <v>4.6833967447016915</v>
      </c>
      <c r="AS36" s="48">
        <f t="shared" ref="AS36:AT36" si="104">(AS17/AS20)*100</f>
        <v>0.5392096592093778</v>
      </c>
      <c r="AT36" s="48">
        <f t="shared" si="104"/>
        <v>3.8843103994225219</v>
      </c>
      <c r="AU36" s="48">
        <f>(AU17/AU20)*100</f>
        <v>4.6722436146875852</v>
      </c>
      <c r="AV36" s="48">
        <f t="shared" ref="AV36:AW36" si="105">(AV17/AV20)*100</f>
        <v>0.5392096592093778</v>
      </c>
      <c r="AW36" s="48">
        <f t="shared" si="105"/>
        <v>3.8753078272180752</v>
      </c>
      <c r="AX36" s="48">
        <f>(AX17/AX20)*100</f>
        <v>4.6620439975471575</v>
      </c>
      <c r="AY36" s="48">
        <f t="shared" ref="AY36:AZ36" si="106">(AY17/AY20)*100</f>
        <v>0.5392096592093778</v>
      </c>
      <c r="AZ36" s="48">
        <f t="shared" si="106"/>
        <v>3.8670749105706155</v>
      </c>
      <c r="BA36" s="48">
        <f>(BA17/BA20)*100</f>
        <v>4.6243677783190451</v>
      </c>
      <c r="BB36" s="48">
        <f t="shared" ref="BB36:BC36" si="107">(BB17/BB20)*100</f>
        <v>0.5392096592093778</v>
      </c>
      <c r="BC36" s="48">
        <f t="shared" si="107"/>
        <v>3.8395950508581933</v>
      </c>
      <c r="BD36" s="9" t="str">
        <f>BD17</f>
        <v xml:space="preserve">         - incl. Foreign Government(s) &amp; Central Bank(s)</v>
      </c>
    </row>
    <row r="37" spans="1:56" x14ac:dyDescent="0.25">
      <c r="A37" s="16" t="s">
        <v>14</v>
      </c>
      <c r="B37" s="49">
        <f t="shared" ref="B37:AZ37" si="108">(B18/B20)*100</f>
        <v>7.150473324885338</v>
      </c>
      <c r="C37" s="49">
        <f t="shared" si="108"/>
        <v>11.231893954105098</v>
      </c>
      <c r="D37" s="49">
        <f t="shared" si="108"/>
        <v>7.9225400502958472</v>
      </c>
      <c r="E37" s="49">
        <f t="shared" si="108"/>
        <v>7.155790489474942</v>
      </c>
      <c r="F37" s="49">
        <f t="shared" si="108"/>
        <v>11.242688687363195</v>
      </c>
      <c r="G37" s="49">
        <f t="shared" si="108"/>
        <v>7.9288933855939563</v>
      </c>
      <c r="H37" s="49">
        <f t="shared" si="108"/>
        <v>7.1614092471879731</v>
      </c>
      <c r="I37" s="49">
        <f t="shared" si="108"/>
        <v>11.24487459457284</v>
      </c>
      <c r="J37" s="49">
        <f t="shared" si="108"/>
        <v>7.9338627641109323</v>
      </c>
      <c r="K37" s="49">
        <f t="shared" si="108"/>
        <v>7.1638892829422591</v>
      </c>
      <c r="L37" s="49">
        <f t="shared" si="108"/>
        <v>11.248321159197396</v>
      </c>
      <c r="M37" s="49">
        <f t="shared" si="108"/>
        <v>7.9365256344337842</v>
      </c>
      <c r="N37" s="49">
        <f t="shared" si="108"/>
        <v>7.1667687989906819</v>
      </c>
      <c r="O37" s="49">
        <f t="shared" si="108"/>
        <v>11.17573027762036</v>
      </c>
      <c r="P37" s="49">
        <f t="shared" si="108"/>
        <v>7.9292707670441924</v>
      </c>
      <c r="Q37" s="49">
        <f t="shared" si="108"/>
        <v>7.1716159090027629</v>
      </c>
      <c r="R37" s="49">
        <f t="shared" si="108"/>
        <v>11.185256036723452</v>
      </c>
      <c r="S37" s="49">
        <f t="shared" si="108"/>
        <v>7.9350077531897156</v>
      </c>
      <c r="T37" s="49">
        <f t="shared" si="108"/>
        <v>7.175444732119721</v>
      </c>
      <c r="U37" s="49">
        <f t="shared" si="108"/>
        <v>10.553098191980999</v>
      </c>
      <c r="V37" s="49">
        <f t="shared" si="108"/>
        <v>7.810031616429117</v>
      </c>
      <c r="W37" s="49">
        <f t="shared" si="108"/>
        <v>7.1812505593987126</v>
      </c>
      <c r="X37" s="49">
        <f t="shared" si="108"/>
        <v>10.559098933517797</v>
      </c>
      <c r="Y37" s="49">
        <f t="shared" si="108"/>
        <v>7.8158740638152437</v>
      </c>
      <c r="Z37" s="49">
        <f t="shared" si="108"/>
        <v>7.2865411840167731</v>
      </c>
      <c r="AA37" s="49">
        <f t="shared" si="108"/>
        <v>10.567672896264133</v>
      </c>
      <c r="AB37" s="49">
        <f t="shared" si="108"/>
        <v>7.9136135485299661</v>
      </c>
      <c r="AC37" s="49">
        <f t="shared" si="108"/>
        <v>7.2940365679103945</v>
      </c>
      <c r="AD37" s="49">
        <f t="shared" si="108"/>
        <v>10.577117104799241</v>
      </c>
      <c r="AE37" s="49">
        <f t="shared" si="108"/>
        <v>7.9214813813781344</v>
      </c>
      <c r="AF37" s="49">
        <f t="shared" si="108"/>
        <v>7.3053226565854539</v>
      </c>
      <c r="AG37" s="49">
        <f t="shared" si="108"/>
        <v>10.593189597857053</v>
      </c>
      <c r="AH37" s="49">
        <f t="shared" si="108"/>
        <v>7.933682222089085</v>
      </c>
      <c r="AI37" s="49">
        <f t="shared" si="108"/>
        <v>7.313979125670123</v>
      </c>
      <c r="AJ37" s="49">
        <f t="shared" si="108"/>
        <v>10.6060320143414</v>
      </c>
      <c r="AK37" s="49">
        <f t="shared" si="108"/>
        <v>7.9431386870787772</v>
      </c>
      <c r="AL37" s="49">
        <f t="shared" si="108"/>
        <v>7.3227260197114283</v>
      </c>
      <c r="AM37" s="49">
        <f t="shared" si="108"/>
        <v>10.502820234395067</v>
      </c>
      <c r="AN37" s="49">
        <f t="shared" si="108"/>
        <v>7.9359150025522212</v>
      </c>
      <c r="AO37" s="49">
        <f t="shared" si="108"/>
        <v>7.3318379239341525</v>
      </c>
      <c r="AP37" s="49">
        <f t="shared" si="108"/>
        <v>10.521204705637668</v>
      </c>
      <c r="AQ37" s="49">
        <f t="shared" si="108"/>
        <v>7.9468148525260451</v>
      </c>
      <c r="AR37" s="49">
        <f t="shared" si="108"/>
        <v>7.339118809899567</v>
      </c>
      <c r="AS37" s="49">
        <f t="shared" si="108"/>
        <v>10.540092428908554</v>
      </c>
      <c r="AT37" s="49">
        <f t="shared" si="108"/>
        <v>7.9563337805999206</v>
      </c>
      <c r="AU37" s="49">
        <f t="shared" si="108"/>
        <v>7.3438136771327764</v>
      </c>
      <c r="AV37" s="49">
        <f t="shared" si="108"/>
        <v>10.550388308991517</v>
      </c>
      <c r="AW37" s="49">
        <f t="shared" si="108"/>
        <v>7.9621086407957176</v>
      </c>
      <c r="AX37" s="49">
        <f t="shared" si="108"/>
        <v>7.3474532380801403</v>
      </c>
      <c r="AY37" s="49">
        <f t="shared" si="108"/>
        <v>10.557563844161439</v>
      </c>
      <c r="AZ37" s="49">
        <f t="shared" si="108"/>
        <v>7.9664300118689786</v>
      </c>
      <c r="BA37" s="49">
        <f t="shared" ref="BA37:BC37" si="109">(BA18/BA20)*100</f>
        <v>7.322983508791042</v>
      </c>
      <c r="BB37" s="49">
        <f t="shared" si="109"/>
        <v>10.574693558580627</v>
      </c>
      <c r="BC37" s="49">
        <f t="shared" si="109"/>
        <v>7.9476480359113282</v>
      </c>
      <c r="BD37" s="8" t="s">
        <v>31</v>
      </c>
    </row>
    <row r="38" spans="1:56" x14ac:dyDescent="0.25">
      <c r="A38" s="18" t="s">
        <v>15</v>
      </c>
      <c r="B38" s="39">
        <f t="shared" ref="B38:AZ38" si="110">(B19/B20)*100</f>
        <v>8.1229074846241343</v>
      </c>
      <c r="C38" s="39">
        <f t="shared" si="110"/>
        <v>17.358304322813282</v>
      </c>
      <c r="D38" s="39">
        <f t="shared" si="110"/>
        <v>9.8699321709991725</v>
      </c>
      <c r="E38" s="39">
        <f t="shared" si="110"/>
        <v>8.1237595998010672</v>
      </c>
      <c r="F38" s="39">
        <f t="shared" si="110"/>
        <v>17.358748303799342</v>
      </c>
      <c r="G38" s="39">
        <f t="shared" si="110"/>
        <v>9.8707070809926876</v>
      </c>
      <c r="H38" s="39">
        <f t="shared" si="110"/>
        <v>8.1264507187594504</v>
      </c>
      <c r="I38" s="39">
        <f t="shared" si="110"/>
        <v>17.364440363036362</v>
      </c>
      <c r="J38" s="39">
        <f t="shared" si="110"/>
        <v>9.8739658763423517</v>
      </c>
      <c r="K38" s="39">
        <f t="shared" si="110"/>
        <v>8.128670184025129</v>
      </c>
      <c r="L38" s="39">
        <f t="shared" si="110"/>
        <v>17.367353931137519</v>
      </c>
      <c r="M38" s="39">
        <f t="shared" si="110"/>
        <v>9.876316642385861</v>
      </c>
      <c r="N38" s="39">
        <f t="shared" si="110"/>
        <v>8.1297957905413476</v>
      </c>
      <c r="O38" s="39">
        <f t="shared" si="110"/>
        <v>17.323059036007557</v>
      </c>
      <c r="P38" s="39">
        <f t="shared" si="110"/>
        <v>9.8783487150004934</v>
      </c>
      <c r="Q38" s="39">
        <f t="shared" si="110"/>
        <v>8.130776879688133</v>
      </c>
      <c r="R38" s="39">
        <f t="shared" si="110"/>
        <v>17.323505307740483</v>
      </c>
      <c r="S38" s="39">
        <f t="shared" si="110"/>
        <v>9.8792280822093712</v>
      </c>
      <c r="T38" s="39">
        <f t="shared" si="110"/>
        <v>8.1420705231701369</v>
      </c>
      <c r="U38" s="39">
        <f t="shared" si="110"/>
        <v>17.52880490977391</v>
      </c>
      <c r="V38" s="39">
        <f t="shared" si="110"/>
        <v>9.9056317052220688</v>
      </c>
      <c r="W38" s="39">
        <f t="shared" si="110"/>
        <v>8.1630044135941162</v>
      </c>
      <c r="X38" s="39">
        <f t="shared" si="110"/>
        <v>17.530119634451935</v>
      </c>
      <c r="Y38" s="39">
        <f t="shared" si="110"/>
        <v>9.9228795853991603</v>
      </c>
      <c r="Z38" s="39">
        <f t="shared" si="110"/>
        <v>8.2099393238936571</v>
      </c>
      <c r="AA38" s="39">
        <f t="shared" si="110"/>
        <v>17.536254401767447</v>
      </c>
      <c r="AB38" s="39">
        <f t="shared" si="110"/>
        <v>9.9923348389068796</v>
      </c>
      <c r="AC38" s="39">
        <f t="shared" si="110"/>
        <v>8.2143974136392544</v>
      </c>
      <c r="AD38" s="39">
        <f t="shared" si="110"/>
        <v>17.544538835647931</v>
      </c>
      <c r="AE38" s="39">
        <f t="shared" si="110"/>
        <v>9.9975241991025907</v>
      </c>
      <c r="AF38" s="39">
        <f t="shared" si="110"/>
        <v>8.2198198402478031</v>
      </c>
      <c r="AG38" s="39">
        <f t="shared" si="110"/>
        <v>17.559369884972753</v>
      </c>
      <c r="AH38" s="39">
        <f t="shared" si="110"/>
        <v>10.004744751422304</v>
      </c>
      <c r="AI38" s="39">
        <f t="shared" si="110"/>
        <v>8.2316427726562704</v>
      </c>
      <c r="AJ38" s="39">
        <f t="shared" si="110"/>
        <v>17.573740600914554</v>
      </c>
      <c r="AK38" s="39">
        <f t="shared" si="110"/>
        <v>10.017054602608994</v>
      </c>
      <c r="AL38" s="39">
        <f t="shared" si="110"/>
        <v>8.2445582092855414</v>
      </c>
      <c r="AM38" s="39">
        <f t="shared" si="110"/>
        <v>17.505678784320917</v>
      </c>
      <c r="AN38" s="39">
        <f t="shared" si="110"/>
        <v>10.030296845314227</v>
      </c>
      <c r="AO38" s="39">
        <f t="shared" si="110"/>
        <v>8.2477731083279231</v>
      </c>
      <c r="AP38" s="39">
        <f t="shared" si="110"/>
        <v>17.512417164875689</v>
      </c>
      <c r="AQ38" s="39">
        <f t="shared" si="110"/>
        <v>10.034191145625499</v>
      </c>
      <c r="AR38" s="39">
        <f t="shared" si="110"/>
        <v>8.2499828790950822</v>
      </c>
      <c r="AS38" s="39">
        <f t="shared" si="110"/>
        <v>17.519190463098369</v>
      </c>
      <c r="AT38" s="39">
        <f t="shared" si="110"/>
        <v>10.037280860372206</v>
      </c>
      <c r="AU38" s="39">
        <f t="shared" si="110"/>
        <v>8.2626666562195936</v>
      </c>
      <c r="AV38" s="39">
        <f t="shared" si="110"/>
        <v>17.523291055440414</v>
      </c>
      <c r="AW38" s="39">
        <f t="shared" si="110"/>
        <v>10.048309619125883</v>
      </c>
      <c r="AX38" s="39">
        <f t="shared" si="110"/>
        <v>8.2626512151564295</v>
      </c>
      <c r="AY38" s="39">
        <f t="shared" si="110"/>
        <v>17.521824969232657</v>
      </c>
      <c r="AZ38" s="39">
        <f t="shared" si="110"/>
        <v>10.048014463198747</v>
      </c>
      <c r="BA38" s="39">
        <f t="shared" ref="BA38:BC38" si="111">(BA19/BA20)*100</f>
        <v>8.2601573324608708</v>
      </c>
      <c r="BB38" s="39">
        <f t="shared" si="111"/>
        <v>17.525301601994702</v>
      </c>
      <c r="BC38" s="39">
        <f t="shared" si="111"/>
        <v>10.040022964762276</v>
      </c>
      <c r="BD38" s="3" t="s">
        <v>32</v>
      </c>
    </row>
    <row r="39" spans="1:56" x14ac:dyDescent="0.25">
      <c r="A39" s="26" t="s">
        <v>16</v>
      </c>
      <c r="B39" s="50">
        <f t="shared" ref="B39:AZ39" si="112">(B20/B20)*100</f>
        <v>100</v>
      </c>
      <c r="C39" s="50">
        <f t="shared" si="112"/>
        <v>100</v>
      </c>
      <c r="D39" s="50">
        <f t="shared" si="112"/>
        <v>100</v>
      </c>
      <c r="E39" s="50">
        <f t="shared" si="112"/>
        <v>100</v>
      </c>
      <c r="F39" s="50">
        <f t="shared" si="112"/>
        <v>100</v>
      </c>
      <c r="G39" s="50">
        <f t="shared" si="112"/>
        <v>100</v>
      </c>
      <c r="H39" s="50">
        <f t="shared" si="112"/>
        <v>100</v>
      </c>
      <c r="I39" s="50">
        <f t="shared" si="112"/>
        <v>100</v>
      </c>
      <c r="J39" s="50">
        <f t="shared" si="112"/>
        <v>100</v>
      </c>
      <c r="K39" s="50">
        <f t="shared" si="112"/>
        <v>100</v>
      </c>
      <c r="L39" s="50">
        <f t="shared" si="112"/>
        <v>100</v>
      </c>
      <c r="M39" s="50">
        <f t="shared" si="112"/>
        <v>100</v>
      </c>
      <c r="N39" s="50">
        <f t="shared" si="112"/>
        <v>100</v>
      </c>
      <c r="O39" s="50">
        <f t="shared" si="112"/>
        <v>100</v>
      </c>
      <c r="P39" s="50">
        <f t="shared" si="112"/>
        <v>100</v>
      </c>
      <c r="Q39" s="50">
        <f t="shared" si="112"/>
        <v>100</v>
      </c>
      <c r="R39" s="50">
        <f t="shared" si="112"/>
        <v>100</v>
      </c>
      <c r="S39" s="50">
        <f t="shared" si="112"/>
        <v>100</v>
      </c>
      <c r="T39" s="50">
        <f t="shared" si="112"/>
        <v>100</v>
      </c>
      <c r="U39" s="50">
        <f t="shared" si="112"/>
        <v>100</v>
      </c>
      <c r="V39" s="50">
        <f t="shared" si="112"/>
        <v>100</v>
      </c>
      <c r="W39" s="50">
        <f t="shared" si="112"/>
        <v>100</v>
      </c>
      <c r="X39" s="50">
        <f t="shared" si="112"/>
        <v>100</v>
      </c>
      <c r="Y39" s="50">
        <f t="shared" si="112"/>
        <v>100</v>
      </c>
      <c r="Z39" s="50">
        <f t="shared" si="112"/>
        <v>100</v>
      </c>
      <c r="AA39" s="50">
        <f t="shared" si="112"/>
        <v>100</v>
      </c>
      <c r="AB39" s="50">
        <f t="shared" si="112"/>
        <v>100</v>
      </c>
      <c r="AC39" s="50">
        <f t="shared" si="112"/>
        <v>100</v>
      </c>
      <c r="AD39" s="50">
        <f t="shared" si="112"/>
        <v>100</v>
      </c>
      <c r="AE39" s="50">
        <f t="shared" si="112"/>
        <v>100</v>
      </c>
      <c r="AF39" s="50">
        <f t="shared" si="112"/>
        <v>100</v>
      </c>
      <c r="AG39" s="50">
        <f t="shared" si="112"/>
        <v>100</v>
      </c>
      <c r="AH39" s="50">
        <f t="shared" si="112"/>
        <v>100</v>
      </c>
      <c r="AI39" s="50">
        <f t="shared" si="112"/>
        <v>100</v>
      </c>
      <c r="AJ39" s="50">
        <f t="shared" si="112"/>
        <v>100</v>
      </c>
      <c r="AK39" s="50">
        <f t="shared" si="112"/>
        <v>100</v>
      </c>
      <c r="AL39" s="50">
        <f t="shared" si="112"/>
        <v>100</v>
      </c>
      <c r="AM39" s="50">
        <f t="shared" si="112"/>
        <v>100</v>
      </c>
      <c r="AN39" s="50">
        <f t="shared" si="112"/>
        <v>100</v>
      </c>
      <c r="AO39" s="50">
        <f t="shared" si="112"/>
        <v>100</v>
      </c>
      <c r="AP39" s="50">
        <f t="shared" si="112"/>
        <v>100</v>
      </c>
      <c r="AQ39" s="50">
        <f t="shared" si="112"/>
        <v>100</v>
      </c>
      <c r="AR39" s="50">
        <f t="shared" si="112"/>
        <v>100</v>
      </c>
      <c r="AS39" s="50">
        <f t="shared" si="112"/>
        <v>100</v>
      </c>
      <c r="AT39" s="50">
        <f t="shared" si="112"/>
        <v>100</v>
      </c>
      <c r="AU39" s="50">
        <f t="shared" si="112"/>
        <v>100</v>
      </c>
      <c r="AV39" s="50">
        <f t="shared" si="112"/>
        <v>100</v>
      </c>
      <c r="AW39" s="50">
        <f t="shared" si="112"/>
        <v>100</v>
      </c>
      <c r="AX39" s="50">
        <f t="shared" si="112"/>
        <v>100</v>
      </c>
      <c r="AY39" s="50">
        <f t="shared" si="112"/>
        <v>100</v>
      </c>
      <c r="AZ39" s="50">
        <f t="shared" si="112"/>
        <v>100</v>
      </c>
      <c r="BA39" s="50">
        <f t="shared" ref="BA39:BC39" si="113">(BA20/BA20)*100</f>
        <v>100</v>
      </c>
      <c r="BB39" s="50">
        <f t="shared" si="113"/>
        <v>100</v>
      </c>
      <c r="BC39" s="50">
        <f t="shared" si="113"/>
        <v>100</v>
      </c>
      <c r="BD39" s="28" t="s">
        <v>16</v>
      </c>
    </row>
    <row r="41" spans="1:56" x14ac:dyDescent="0.25">
      <c r="A41" s="12" t="s">
        <v>34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3" t="s">
        <v>35</v>
      </c>
    </row>
    <row r="42" spans="1:56" x14ac:dyDescent="0.25">
      <c r="A42" s="14" t="s">
        <v>36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 t="s">
        <v>37</v>
      </c>
    </row>
    <row r="43" spans="1:56" x14ac:dyDescent="0.25">
      <c r="A43" s="14" t="s">
        <v>38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 t="s">
        <v>39</v>
      </c>
    </row>
    <row r="44" spans="1:56" x14ac:dyDescent="0.25">
      <c r="A44" s="14" t="s">
        <v>40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 t="s">
        <v>41</v>
      </c>
    </row>
  </sheetData>
  <mergeCells count="40">
    <mergeCell ref="B4:D4"/>
    <mergeCell ref="B23:D23"/>
    <mergeCell ref="E4:G4"/>
    <mergeCell ref="AC4:AE4"/>
    <mergeCell ref="AL4:AN4"/>
    <mergeCell ref="AL23:AN23"/>
    <mergeCell ref="Z4:AB4"/>
    <mergeCell ref="Z23:AB23"/>
    <mergeCell ref="A23:A24"/>
    <mergeCell ref="A4:A5"/>
    <mergeCell ref="W4:Y4"/>
    <mergeCell ref="AC23:AE23"/>
    <mergeCell ref="W23:Y23"/>
    <mergeCell ref="Q4:S4"/>
    <mergeCell ref="Q23:S23"/>
    <mergeCell ref="K4:M4"/>
    <mergeCell ref="K23:M23"/>
    <mergeCell ref="T4:V4"/>
    <mergeCell ref="T23:V23"/>
    <mergeCell ref="N4:P4"/>
    <mergeCell ref="N23:P23"/>
    <mergeCell ref="E23:G23"/>
    <mergeCell ref="H4:J4"/>
    <mergeCell ref="H23:J23"/>
    <mergeCell ref="BD23:BD24"/>
    <mergeCell ref="BD4:BD5"/>
    <mergeCell ref="AF4:AH4"/>
    <mergeCell ref="AF23:AH23"/>
    <mergeCell ref="BA23:BC23"/>
    <mergeCell ref="AI4:AK4"/>
    <mergeCell ref="AI23:AK23"/>
    <mergeCell ref="BA4:BC4"/>
    <mergeCell ref="AO4:AQ4"/>
    <mergeCell ref="AO23:AQ23"/>
    <mergeCell ref="AR4:AT4"/>
    <mergeCell ref="AR23:AT23"/>
    <mergeCell ref="AX4:AZ4"/>
    <mergeCell ref="AX23:AZ23"/>
    <mergeCell ref="AU4:AW4"/>
    <mergeCell ref="AU23:AW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44"/>
  <sheetViews>
    <sheetView zoomScale="85" zoomScaleNormal="85" workbookViewId="0">
      <selection activeCell="AW1" sqref="E1:AW1048576"/>
    </sheetView>
  </sheetViews>
  <sheetFormatPr defaultColWidth="9.140625" defaultRowHeight="15" x14ac:dyDescent="0.25"/>
  <cols>
    <col min="1" max="1" width="62" customWidth="1"/>
    <col min="2" max="49" width="11.85546875" customWidth="1"/>
    <col min="50" max="50" width="68.5703125" customWidth="1"/>
  </cols>
  <sheetData>
    <row r="1" spans="1:53" x14ac:dyDescent="0.25">
      <c r="B1" t="b">
        <f t="shared" ref="B1" si="0">B10=B11-B12</f>
        <v>1</v>
      </c>
      <c r="C1" t="b">
        <f>C10=C11-C12</f>
        <v>1</v>
      </c>
      <c r="D1" t="b">
        <f>D10=D11-D12</f>
        <v>1</v>
      </c>
      <c r="E1" t="b">
        <f t="shared" ref="E1" si="1">E10=E11-E12</f>
        <v>1</v>
      </c>
      <c r="F1" t="b">
        <f>F10=F11-F12</f>
        <v>1</v>
      </c>
      <c r="G1" t="b">
        <f>G10=G11-G12</f>
        <v>1</v>
      </c>
      <c r="H1" t="b">
        <f t="shared" ref="H1" si="2">H10=H11-H12</f>
        <v>1</v>
      </c>
      <c r="I1" t="b">
        <f>I10=I11-I12</f>
        <v>1</v>
      </c>
      <c r="J1" t="b">
        <f>J10=J11-J12</f>
        <v>1</v>
      </c>
      <c r="K1" t="b">
        <f t="shared" ref="K1" si="3">K10=K11-K12</f>
        <v>1</v>
      </c>
      <c r="L1" t="b">
        <f>L10=L11-L12</f>
        <v>1</v>
      </c>
      <c r="M1" t="b">
        <f>M10=M11-M12</f>
        <v>1</v>
      </c>
      <c r="N1" t="b">
        <f t="shared" ref="N1" si="4">N10=N11-N12</f>
        <v>1</v>
      </c>
      <c r="O1" t="b">
        <f>O10=O11-O12</f>
        <v>1</v>
      </c>
      <c r="P1" t="b">
        <f>P10=P11-P12</f>
        <v>1</v>
      </c>
      <c r="Q1" t="b">
        <f t="shared" ref="Q1" si="5">Q10=Q11-Q12</f>
        <v>1</v>
      </c>
      <c r="R1" t="b">
        <f>R10=R11-R12</f>
        <v>1</v>
      </c>
      <c r="S1" t="b">
        <f>S10=S11-S12</f>
        <v>1</v>
      </c>
      <c r="T1" t="b">
        <f t="shared" ref="T1" si="6">T10=T11-T12</f>
        <v>1</v>
      </c>
      <c r="U1" t="b">
        <f>U10=U11-U12</f>
        <v>1</v>
      </c>
      <c r="V1" t="b">
        <f>V10=V11-V12</f>
        <v>1</v>
      </c>
      <c r="W1" t="b">
        <f t="shared" ref="W1" si="7">W10=W11-W12</f>
        <v>1</v>
      </c>
      <c r="X1" t="b">
        <f>X10=X11-X12</f>
        <v>1</v>
      </c>
      <c r="Y1" t="b">
        <f>Y10=Y11-Y12</f>
        <v>1</v>
      </c>
      <c r="Z1" t="b">
        <f t="shared" ref="Z1" si="8">Z10=Z11-Z12</f>
        <v>1</v>
      </c>
      <c r="AA1" t="b">
        <f>AA10=AA11-AA12</f>
        <v>1</v>
      </c>
      <c r="AB1" t="b">
        <f>AB10=AB11-AB12</f>
        <v>1</v>
      </c>
      <c r="AC1" t="b">
        <f t="shared" ref="AC1" si="9">AC10=AC11-AC12</f>
        <v>1</v>
      </c>
      <c r="AD1" t="b">
        <f>AD10=AD11-AD12</f>
        <v>1</v>
      </c>
      <c r="AE1" t="b">
        <f>AE10=AE11-AE12</f>
        <v>1</v>
      </c>
      <c r="AF1" t="b">
        <f t="shared" ref="AF1" si="10">AF10=AF11-AF12</f>
        <v>1</v>
      </c>
      <c r="AG1" t="b">
        <f>AG10=AG11-AG12</f>
        <v>1</v>
      </c>
      <c r="AH1" t="b">
        <f>AH10=AH11-AH12</f>
        <v>1</v>
      </c>
      <c r="AI1" t="b">
        <f t="shared" ref="AI1" si="11">AI10=AI11-AI12</f>
        <v>1</v>
      </c>
      <c r="AJ1" t="b">
        <f>AJ10=AJ11-AJ12</f>
        <v>1</v>
      </c>
      <c r="AK1" t="b">
        <f>AK10=AK11-AK12</f>
        <v>1</v>
      </c>
      <c r="AL1" t="b">
        <f t="shared" ref="AL1" si="12">AL10=AL11-AL12</f>
        <v>1</v>
      </c>
      <c r="AM1" t="b">
        <f>AM10=AM11-AM12</f>
        <v>1</v>
      </c>
      <c r="AN1" t="b">
        <f>AN10=AN11-AN12</f>
        <v>1</v>
      </c>
      <c r="AO1" t="b">
        <f t="shared" ref="AO1" si="13">AO10=AO11-AO12</f>
        <v>1</v>
      </c>
      <c r="AP1" t="b">
        <f>AP10=AP11-AP12</f>
        <v>1</v>
      </c>
      <c r="AQ1" t="b">
        <f>AQ10=AQ11-AQ12</f>
        <v>1</v>
      </c>
      <c r="AR1" t="b">
        <f t="shared" ref="AR1" si="14">AR10=AR11-AR12</f>
        <v>1</v>
      </c>
      <c r="AS1" t="b">
        <f>AS10=AS11-AS12</f>
        <v>1</v>
      </c>
      <c r="AT1" t="b">
        <f>AT10=AT11-AT12</f>
        <v>1</v>
      </c>
      <c r="AU1" t="b">
        <f t="shared" ref="AU1" si="15">AU10=AU11-AU12</f>
        <v>1</v>
      </c>
      <c r="AV1" t="b">
        <f>AV10=AV11-AV12</f>
        <v>1</v>
      </c>
      <c r="AW1" t="b">
        <f>AW10=AW11-AW12</f>
        <v>1</v>
      </c>
    </row>
    <row r="2" spans="1:53" ht="18.75" x14ac:dyDescent="0.2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 t="s">
        <v>18</v>
      </c>
    </row>
    <row r="3" spans="1:53" ht="18.75" x14ac:dyDescent="0.2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 t="s">
        <v>19</v>
      </c>
    </row>
    <row r="4" spans="1:53" x14ac:dyDescent="0.25">
      <c r="A4" s="293" t="s">
        <v>2</v>
      </c>
      <c r="B4" s="289">
        <v>45383</v>
      </c>
      <c r="C4" s="289"/>
      <c r="D4" s="289"/>
      <c r="E4" s="289">
        <v>45384</v>
      </c>
      <c r="F4" s="289"/>
      <c r="G4" s="289"/>
      <c r="H4" s="289">
        <v>45385</v>
      </c>
      <c r="I4" s="289"/>
      <c r="J4" s="289"/>
      <c r="K4" s="289">
        <v>45386</v>
      </c>
      <c r="L4" s="289"/>
      <c r="M4" s="289"/>
      <c r="N4" s="289">
        <v>45387</v>
      </c>
      <c r="O4" s="289"/>
      <c r="P4" s="289"/>
      <c r="Q4" s="289">
        <v>45398</v>
      </c>
      <c r="R4" s="289"/>
      <c r="S4" s="289"/>
      <c r="T4" s="289">
        <v>45399</v>
      </c>
      <c r="U4" s="289"/>
      <c r="V4" s="289"/>
      <c r="W4" s="289">
        <v>45400</v>
      </c>
      <c r="X4" s="289"/>
      <c r="Y4" s="289"/>
      <c r="Z4" s="289">
        <v>45401</v>
      </c>
      <c r="AA4" s="289"/>
      <c r="AB4" s="289"/>
      <c r="AC4" s="289">
        <v>45404</v>
      </c>
      <c r="AD4" s="289"/>
      <c r="AE4" s="289"/>
      <c r="AF4" s="289">
        <v>45405</v>
      </c>
      <c r="AG4" s="289"/>
      <c r="AH4" s="289"/>
      <c r="AI4" s="289">
        <v>45406</v>
      </c>
      <c r="AJ4" s="289"/>
      <c r="AK4" s="289"/>
      <c r="AL4" s="289">
        <v>45407</v>
      </c>
      <c r="AM4" s="289"/>
      <c r="AN4" s="289"/>
      <c r="AO4" s="289">
        <v>45408</v>
      </c>
      <c r="AP4" s="289"/>
      <c r="AQ4" s="289"/>
      <c r="AR4" s="289">
        <v>45411</v>
      </c>
      <c r="AS4" s="289"/>
      <c r="AT4" s="289"/>
      <c r="AU4" s="289">
        <v>45412</v>
      </c>
      <c r="AV4" s="289"/>
      <c r="AW4" s="289"/>
      <c r="AX4" s="296" t="s">
        <v>20</v>
      </c>
    </row>
    <row r="5" spans="1:53" x14ac:dyDescent="0.25">
      <c r="A5" s="294"/>
      <c r="B5" s="155" t="s">
        <v>21</v>
      </c>
      <c r="C5" s="155" t="s">
        <v>22</v>
      </c>
      <c r="D5" s="155" t="s">
        <v>16</v>
      </c>
      <c r="E5" s="157" t="s">
        <v>21</v>
      </c>
      <c r="F5" s="157" t="s">
        <v>22</v>
      </c>
      <c r="G5" s="157" t="s">
        <v>16</v>
      </c>
      <c r="H5" s="159" t="s">
        <v>21</v>
      </c>
      <c r="I5" s="159" t="s">
        <v>22</v>
      </c>
      <c r="J5" s="159" t="s">
        <v>16</v>
      </c>
      <c r="K5" s="161" t="s">
        <v>21</v>
      </c>
      <c r="L5" s="161" t="s">
        <v>22</v>
      </c>
      <c r="M5" s="161" t="s">
        <v>16</v>
      </c>
      <c r="N5" s="163" t="s">
        <v>21</v>
      </c>
      <c r="O5" s="163" t="s">
        <v>22</v>
      </c>
      <c r="P5" s="163" t="s">
        <v>16</v>
      </c>
      <c r="Q5" s="165" t="s">
        <v>21</v>
      </c>
      <c r="R5" s="165" t="s">
        <v>22</v>
      </c>
      <c r="S5" s="165" t="s">
        <v>16</v>
      </c>
      <c r="T5" s="167" t="s">
        <v>21</v>
      </c>
      <c r="U5" s="167" t="s">
        <v>22</v>
      </c>
      <c r="V5" s="167" t="s">
        <v>16</v>
      </c>
      <c r="W5" s="169" t="s">
        <v>21</v>
      </c>
      <c r="X5" s="169" t="s">
        <v>22</v>
      </c>
      <c r="Y5" s="169" t="s">
        <v>16</v>
      </c>
      <c r="Z5" s="171" t="s">
        <v>21</v>
      </c>
      <c r="AA5" s="171" t="s">
        <v>22</v>
      </c>
      <c r="AB5" s="171" t="s">
        <v>16</v>
      </c>
      <c r="AC5" s="173" t="s">
        <v>21</v>
      </c>
      <c r="AD5" s="173" t="s">
        <v>22</v>
      </c>
      <c r="AE5" s="173" t="s">
        <v>16</v>
      </c>
      <c r="AF5" s="175" t="s">
        <v>21</v>
      </c>
      <c r="AG5" s="175" t="s">
        <v>22</v>
      </c>
      <c r="AH5" s="175" t="s">
        <v>16</v>
      </c>
      <c r="AI5" s="177" t="s">
        <v>21</v>
      </c>
      <c r="AJ5" s="177" t="s">
        <v>22</v>
      </c>
      <c r="AK5" s="177" t="s">
        <v>16</v>
      </c>
      <c r="AL5" s="179" t="s">
        <v>21</v>
      </c>
      <c r="AM5" s="179" t="s">
        <v>22</v>
      </c>
      <c r="AN5" s="179" t="s">
        <v>16</v>
      </c>
      <c r="AO5" s="179" t="s">
        <v>21</v>
      </c>
      <c r="AP5" s="179" t="s">
        <v>22</v>
      </c>
      <c r="AQ5" s="179" t="s">
        <v>16</v>
      </c>
      <c r="AR5" s="181" t="s">
        <v>21</v>
      </c>
      <c r="AS5" s="181" t="s">
        <v>22</v>
      </c>
      <c r="AT5" s="181" t="s">
        <v>16</v>
      </c>
      <c r="AU5" s="153" t="s">
        <v>21</v>
      </c>
      <c r="AV5" s="153" t="s">
        <v>22</v>
      </c>
      <c r="AW5" s="153" t="s">
        <v>16</v>
      </c>
      <c r="AX5" s="296"/>
    </row>
    <row r="6" spans="1:53" x14ac:dyDescent="0.25">
      <c r="A6" s="19" t="s">
        <v>3</v>
      </c>
      <c r="B6" s="29">
        <f>SUM(B7:B8)</f>
        <v>1055.3738350000001</v>
      </c>
      <c r="C6" s="29">
        <f>SUM(C7:C8)</f>
        <v>318.64796899999999</v>
      </c>
      <c r="D6" s="29">
        <f>B6+C6</f>
        <v>1374.021804</v>
      </c>
      <c r="E6" s="29">
        <f>SUM(E7:E8)</f>
        <v>1046.7706949999999</v>
      </c>
      <c r="F6" s="29">
        <f>SUM(F7:F8)</f>
        <v>318.24174799999997</v>
      </c>
      <c r="G6" s="29">
        <f>E6+F6</f>
        <v>1365.0124429999998</v>
      </c>
      <c r="H6" s="29">
        <f>SUM(H7:H8)</f>
        <v>1047.0410980000001</v>
      </c>
      <c r="I6" s="29">
        <f>SUM(I7:I8)</f>
        <v>319.831388</v>
      </c>
      <c r="J6" s="29">
        <f>H6+I6</f>
        <v>1366.8724860000002</v>
      </c>
      <c r="K6" s="29">
        <f>SUM(K7:K8)</f>
        <v>1033.385871</v>
      </c>
      <c r="L6" s="29">
        <f>SUM(L7:L8)</f>
        <v>319.77874400000002</v>
      </c>
      <c r="M6" s="29">
        <f>K6+L6</f>
        <v>1353.1646149999999</v>
      </c>
      <c r="N6" s="29">
        <f>SUM(N7:N8)</f>
        <v>1054.3755490000001</v>
      </c>
      <c r="O6" s="29">
        <f>SUM(O7:O8)</f>
        <v>317.67480499999999</v>
      </c>
      <c r="P6" s="29">
        <f>N6+O6</f>
        <v>1372.050354</v>
      </c>
      <c r="Q6" s="29">
        <f>SUM(Q7:Q8)</f>
        <v>1006.939567</v>
      </c>
      <c r="R6" s="29">
        <f>SUM(R7:R8)</f>
        <v>324.99662999999998</v>
      </c>
      <c r="S6" s="29">
        <f>Q6+R6</f>
        <v>1331.936197</v>
      </c>
      <c r="T6" s="29">
        <f>SUM(T7:T8)</f>
        <v>1015.8167309999999</v>
      </c>
      <c r="U6" s="29">
        <f>SUM(U7:U8)</f>
        <v>319.89292799999998</v>
      </c>
      <c r="V6" s="29">
        <f>T6+U6</f>
        <v>1335.7096589999999</v>
      </c>
      <c r="W6" s="29">
        <f>SUM(W7:W8)</f>
        <v>1018.7783020000001</v>
      </c>
      <c r="X6" s="29">
        <f>SUM(X7:X8)</f>
        <v>319.84857399999999</v>
      </c>
      <c r="Y6" s="29">
        <f>W6+X6</f>
        <v>1338.626876</v>
      </c>
      <c r="Z6" s="29">
        <f>SUM(Z7:Z8)</f>
        <v>1025.451828</v>
      </c>
      <c r="AA6" s="29">
        <f>SUM(AA7:AA8)</f>
        <v>319.68928500000004</v>
      </c>
      <c r="AB6" s="29">
        <f>Z6+AA6</f>
        <v>1345.1411130000001</v>
      </c>
      <c r="AC6" s="29">
        <f>SUM(AC7:AC8)</f>
        <v>1028.3911210000001</v>
      </c>
      <c r="AD6" s="29">
        <f>SUM(AD7:AD8)</f>
        <v>319.63603799999999</v>
      </c>
      <c r="AE6" s="29">
        <f>AC6+AD6</f>
        <v>1348.0271590000002</v>
      </c>
      <c r="AF6" s="29">
        <f>SUM(AF7:AF8)</f>
        <v>1039.4112439999999</v>
      </c>
      <c r="AG6" s="29">
        <f>SUM(AG7:AG8)</f>
        <v>323.83599900000002</v>
      </c>
      <c r="AH6" s="29">
        <f>AF6+AG6</f>
        <v>1363.2472429999998</v>
      </c>
      <c r="AI6" s="29">
        <f>SUM(AI7:AI8)</f>
        <v>1043.122654</v>
      </c>
      <c r="AJ6" s="29">
        <f>SUM(AJ7:AJ8)</f>
        <v>322.33099399999998</v>
      </c>
      <c r="AK6" s="29">
        <f>AI6+AJ6</f>
        <v>1365.4536479999999</v>
      </c>
      <c r="AL6" s="29">
        <f>SUM(AL7:AL8)</f>
        <v>1050.989094</v>
      </c>
      <c r="AM6" s="29">
        <f>SUM(AM7:AM8)</f>
        <v>323.56888600000002</v>
      </c>
      <c r="AN6" s="29">
        <f>AL6+AM6</f>
        <v>1374.55798</v>
      </c>
      <c r="AO6" s="29">
        <f>SUM(AO7:AO8)</f>
        <v>1055.090144</v>
      </c>
      <c r="AP6" s="29">
        <f>SUM(AP7:AP8)</f>
        <v>323.44341199999997</v>
      </c>
      <c r="AQ6" s="29">
        <f>AO6+AP6</f>
        <v>1378.5335559999999</v>
      </c>
      <c r="AR6" s="29">
        <f>SUM(AR7:AR8)</f>
        <v>1056.5786450000001</v>
      </c>
      <c r="AS6" s="29">
        <f>SUM(AS7:AS8)</f>
        <v>323.14266800000001</v>
      </c>
      <c r="AT6" s="29">
        <f>AR6+AS6</f>
        <v>1379.721313</v>
      </c>
      <c r="AU6" s="29">
        <f>SUM(AU7:AU8)</f>
        <v>1084.1499240000001</v>
      </c>
      <c r="AV6" s="29">
        <f>SUM(AV7:AV8)</f>
        <v>322.92068099999995</v>
      </c>
      <c r="AW6" s="29">
        <f>AU6+AV6</f>
        <v>1407.0706049999999</v>
      </c>
      <c r="AX6" s="1" t="s">
        <v>3</v>
      </c>
    </row>
    <row r="7" spans="1:53" x14ac:dyDescent="0.25">
      <c r="A7" s="20" t="s">
        <v>4</v>
      </c>
      <c r="B7" s="30">
        <v>1055.3738350000001</v>
      </c>
      <c r="C7" s="30">
        <v>226.744213</v>
      </c>
      <c r="D7" s="30">
        <f>B7+C7</f>
        <v>1282.118048</v>
      </c>
      <c r="E7" s="30">
        <v>1046.7706949999999</v>
      </c>
      <c r="F7" s="30">
        <v>226.24529199999998</v>
      </c>
      <c r="G7" s="30">
        <f>E7+F7</f>
        <v>1273.015987</v>
      </c>
      <c r="H7" s="30">
        <v>1047.0410980000001</v>
      </c>
      <c r="I7" s="30">
        <v>227.68883199999999</v>
      </c>
      <c r="J7" s="30">
        <f>H7+I7</f>
        <v>1274.7299300000002</v>
      </c>
      <c r="K7" s="30">
        <v>1033.385871</v>
      </c>
      <c r="L7" s="30">
        <v>227.56565000000001</v>
      </c>
      <c r="M7" s="30">
        <f>K7+L7</f>
        <v>1260.951521</v>
      </c>
      <c r="N7" s="30">
        <v>1054.3755490000001</v>
      </c>
      <c r="O7" s="30">
        <v>225.704589</v>
      </c>
      <c r="P7" s="30">
        <f>N7+O7</f>
        <v>1280.080138</v>
      </c>
      <c r="Q7" s="30">
        <v>1006.939567</v>
      </c>
      <c r="R7" s="30">
        <v>233.63197500000001</v>
      </c>
      <c r="S7" s="30">
        <f>Q7+R7</f>
        <v>1240.5715420000001</v>
      </c>
      <c r="T7" s="30">
        <v>1015.8167309999999</v>
      </c>
      <c r="U7" s="30">
        <v>228.50497300000001</v>
      </c>
      <c r="V7" s="30">
        <f>T7+U7</f>
        <v>1244.321704</v>
      </c>
      <c r="W7" s="30">
        <v>1018.7783020000001</v>
      </c>
      <c r="X7" s="30">
        <v>228.463469</v>
      </c>
      <c r="Y7" s="30">
        <f>W7+X7</f>
        <v>1247.241771</v>
      </c>
      <c r="Z7" s="30">
        <v>1025.451828</v>
      </c>
      <c r="AA7" s="30">
        <v>228.18153000000001</v>
      </c>
      <c r="AB7" s="30">
        <f>Z7+AA7</f>
        <v>1253.633358</v>
      </c>
      <c r="AC7" s="30">
        <v>1028.3911210000001</v>
      </c>
      <c r="AD7" s="30">
        <v>227.49128300000001</v>
      </c>
      <c r="AE7" s="30">
        <f>AC7+AD7</f>
        <v>1255.8824040000002</v>
      </c>
      <c r="AF7" s="30">
        <v>1039.4112439999999</v>
      </c>
      <c r="AG7" s="30">
        <v>231.74204399999999</v>
      </c>
      <c r="AH7" s="30">
        <f>AF7+AG7</f>
        <v>1271.153288</v>
      </c>
      <c r="AI7" s="30">
        <v>1043.122654</v>
      </c>
      <c r="AJ7" s="30">
        <v>230.336939</v>
      </c>
      <c r="AK7" s="30">
        <f>AI7+AJ7</f>
        <v>1273.459593</v>
      </c>
      <c r="AL7" s="30">
        <v>1050.989094</v>
      </c>
      <c r="AM7" s="30">
        <v>230.751171</v>
      </c>
      <c r="AN7" s="30">
        <f>AL7+AM7</f>
        <v>1281.7402649999999</v>
      </c>
      <c r="AO7" s="30">
        <v>1055.090144</v>
      </c>
      <c r="AP7" s="30">
        <v>230.65695399999998</v>
      </c>
      <c r="AQ7" s="30">
        <f>AO7+AP7</f>
        <v>1285.7470980000001</v>
      </c>
      <c r="AR7" s="30">
        <v>1056.5786450000001</v>
      </c>
      <c r="AS7" s="30">
        <v>230.32701</v>
      </c>
      <c r="AT7" s="30">
        <f>AR7+AS7</f>
        <v>1286.905655</v>
      </c>
      <c r="AU7" s="30">
        <v>1084.1499240000001</v>
      </c>
      <c r="AV7" s="30">
        <v>230.23027299999998</v>
      </c>
      <c r="AW7" s="30">
        <f>AU7+AV7</f>
        <v>1314.380197</v>
      </c>
      <c r="AX7" s="2" t="s">
        <v>23</v>
      </c>
    </row>
    <row r="8" spans="1:53" x14ac:dyDescent="0.25">
      <c r="A8" s="18" t="s">
        <v>5</v>
      </c>
      <c r="B8" s="31">
        <v>0</v>
      </c>
      <c r="C8" s="32">
        <v>91.903755999999987</v>
      </c>
      <c r="D8" s="33">
        <f>B8+C8</f>
        <v>91.903755999999987</v>
      </c>
      <c r="E8" s="31">
        <v>0</v>
      </c>
      <c r="F8" s="32">
        <v>91.996456000000009</v>
      </c>
      <c r="G8" s="33">
        <f>E8+F8</f>
        <v>91.996456000000009</v>
      </c>
      <c r="H8" s="31">
        <v>0</v>
      </c>
      <c r="I8" s="32">
        <v>92.142555999999999</v>
      </c>
      <c r="J8" s="33">
        <f>H8+I8</f>
        <v>92.142555999999999</v>
      </c>
      <c r="K8" s="31">
        <v>0</v>
      </c>
      <c r="L8" s="32">
        <v>92.213093999999998</v>
      </c>
      <c r="M8" s="33">
        <f>K8+L8</f>
        <v>92.213093999999998</v>
      </c>
      <c r="N8" s="31">
        <v>0</v>
      </c>
      <c r="O8" s="32">
        <v>91.970215999999994</v>
      </c>
      <c r="P8" s="33">
        <f>N8+O8</f>
        <v>91.970215999999994</v>
      </c>
      <c r="Q8" s="31">
        <v>0</v>
      </c>
      <c r="R8" s="32">
        <v>91.364654999999999</v>
      </c>
      <c r="S8" s="33">
        <f>Q8+R8</f>
        <v>91.364654999999999</v>
      </c>
      <c r="T8" s="31">
        <v>0</v>
      </c>
      <c r="U8" s="32">
        <v>91.387955000000005</v>
      </c>
      <c r="V8" s="33">
        <f>T8+U8</f>
        <v>91.387955000000005</v>
      </c>
      <c r="W8" s="31">
        <v>0</v>
      </c>
      <c r="X8" s="32">
        <v>91.385104999999996</v>
      </c>
      <c r="Y8" s="33">
        <f>W8+X8</f>
        <v>91.385104999999996</v>
      </c>
      <c r="Z8" s="31">
        <v>0</v>
      </c>
      <c r="AA8" s="32">
        <v>91.507755000000003</v>
      </c>
      <c r="AB8" s="33">
        <f>Z8+AA8</f>
        <v>91.507755000000003</v>
      </c>
      <c r="AC8" s="31">
        <v>0</v>
      </c>
      <c r="AD8" s="32">
        <v>92.144755000000004</v>
      </c>
      <c r="AE8" s="33">
        <f>AC8+AD8</f>
        <v>92.144755000000004</v>
      </c>
      <c r="AF8" s="31">
        <v>0</v>
      </c>
      <c r="AG8" s="32">
        <v>92.093955000000008</v>
      </c>
      <c r="AH8" s="33">
        <f>AF8+AG8</f>
        <v>92.093955000000008</v>
      </c>
      <c r="AI8" s="31">
        <v>0</v>
      </c>
      <c r="AJ8" s="32">
        <v>91.994054999999989</v>
      </c>
      <c r="AK8" s="33">
        <f>AI8+AJ8</f>
        <v>91.994054999999989</v>
      </c>
      <c r="AL8" s="31">
        <v>0</v>
      </c>
      <c r="AM8" s="32">
        <v>92.817714999999993</v>
      </c>
      <c r="AN8" s="33">
        <f>AL8+AM8</f>
        <v>92.817714999999993</v>
      </c>
      <c r="AO8" s="31">
        <v>0</v>
      </c>
      <c r="AP8" s="32">
        <v>92.786457999999996</v>
      </c>
      <c r="AQ8" s="33">
        <f>AO8+AP8</f>
        <v>92.786457999999996</v>
      </c>
      <c r="AR8" s="31">
        <v>0</v>
      </c>
      <c r="AS8" s="32">
        <v>92.815657999999999</v>
      </c>
      <c r="AT8" s="33">
        <f>AR8+AS8</f>
        <v>92.815657999999999</v>
      </c>
      <c r="AU8" s="31">
        <v>0</v>
      </c>
      <c r="AV8" s="32">
        <v>92.690407999999991</v>
      </c>
      <c r="AW8" s="33">
        <f>AU8+AV8</f>
        <v>92.690407999999991</v>
      </c>
      <c r="AX8" s="3" t="s">
        <v>24</v>
      </c>
    </row>
    <row r="9" spans="1:53" x14ac:dyDescent="0.25">
      <c r="A9" s="21" t="s">
        <v>6</v>
      </c>
      <c r="B9" s="29">
        <f>B10</f>
        <v>1117.2929959999999</v>
      </c>
      <c r="C9" s="29">
        <f>C10</f>
        <v>141.517673</v>
      </c>
      <c r="D9" s="29">
        <f>B9+C9</f>
        <v>1258.810669</v>
      </c>
      <c r="E9" s="29">
        <f>E10</f>
        <v>1126.084996</v>
      </c>
      <c r="F9" s="29">
        <f>F10</f>
        <v>141.517673</v>
      </c>
      <c r="G9" s="29">
        <f>E9+F9</f>
        <v>1267.6026690000001</v>
      </c>
      <c r="H9" s="29">
        <f>H10</f>
        <v>1122.9849959999999</v>
      </c>
      <c r="I9" s="29">
        <f>I10</f>
        <v>139.88767300000001</v>
      </c>
      <c r="J9" s="29">
        <f>H9+I9</f>
        <v>1262.8726689999999</v>
      </c>
      <c r="K9" s="29">
        <f>K10</f>
        <v>1137.068996</v>
      </c>
      <c r="L9" s="29">
        <f>L10</f>
        <v>139.88767300000001</v>
      </c>
      <c r="M9" s="29">
        <f>K9+L9</f>
        <v>1276.9566689999999</v>
      </c>
      <c r="N9" s="29">
        <f>N10</f>
        <v>1115.1389959999999</v>
      </c>
      <c r="O9" s="29">
        <f>O10</f>
        <v>141.68767300000002</v>
      </c>
      <c r="P9" s="29">
        <f>N9+O9</f>
        <v>1256.826669</v>
      </c>
      <c r="Q9" s="29">
        <f>Q10</f>
        <v>1161.605196</v>
      </c>
      <c r="R9" s="29">
        <f>R10</f>
        <v>133.42628299999998</v>
      </c>
      <c r="S9" s="29">
        <f>Q9+R9</f>
        <v>1295.031479</v>
      </c>
      <c r="T9" s="29">
        <f>T10</f>
        <v>1153.2007960000001</v>
      </c>
      <c r="U9" s="29">
        <f>U10</f>
        <v>138.32628299999999</v>
      </c>
      <c r="V9" s="29">
        <f>T9+U9</f>
        <v>1291.527079</v>
      </c>
      <c r="W9" s="29">
        <f>W10</f>
        <v>1150.915796</v>
      </c>
      <c r="X9" s="29">
        <f>X10</f>
        <v>138.32628299999999</v>
      </c>
      <c r="Y9" s="29">
        <f>W9+X9</f>
        <v>1289.2420790000001</v>
      </c>
      <c r="Z9" s="29">
        <f>Z10</f>
        <v>1146.290796</v>
      </c>
      <c r="AA9" s="29">
        <f>AA10</f>
        <v>138.32628299999999</v>
      </c>
      <c r="AB9" s="29">
        <f>Z9+AA9</f>
        <v>1284.6170790000001</v>
      </c>
      <c r="AC9" s="29">
        <f>AC10</f>
        <v>1144.5602960000001</v>
      </c>
      <c r="AD9" s="29">
        <f>AD10</f>
        <v>138.32628299999999</v>
      </c>
      <c r="AE9" s="29">
        <f>AC9+AD9</f>
        <v>1282.886579</v>
      </c>
      <c r="AF9" s="29">
        <f>AF10</f>
        <v>1135.3662959999999</v>
      </c>
      <c r="AG9" s="29">
        <f>AG10</f>
        <v>133.960283</v>
      </c>
      <c r="AH9" s="29">
        <f>AF9+AG9</f>
        <v>1269.326579</v>
      </c>
      <c r="AI9" s="29">
        <f>AI10</f>
        <v>1130.7246970000001</v>
      </c>
      <c r="AJ9" s="29">
        <f>AJ10</f>
        <v>135.36028300000001</v>
      </c>
      <c r="AK9" s="29">
        <f>AI9+AJ9</f>
        <v>1266.0849800000001</v>
      </c>
      <c r="AL9" s="29">
        <f>AL10</f>
        <v>1120.5616970000001</v>
      </c>
      <c r="AM9" s="29">
        <f>AM10</f>
        <v>139.37675399999998</v>
      </c>
      <c r="AN9" s="29">
        <f>AL9+AM9</f>
        <v>1259.938451</v>
      </c>
      <c r="AO9" s="29">
        <f>AO10</f>
        <v>1114.3886970000001</v>
      </c>
      <c r="AP9" s="29">
        <f>AP10</f>
        <v>139.37675399999998</v>
      </c>
      <c r="AQ9" s="29">
        <f>AO9+AP9</f>
        <v>1253.765451</v>
      </c>
      <c r="AR9" s="29">
        <f>AR10</f>
        <v>1113.909797</v>
      </c>
      <c r="AS9" s="29">
        <f>AS10</f>
        <v>139.41375399999998</v>
      </c>
      <c r="AT9" s="29">
        <f>AR9+AS9</f>
        <v>1253.323551</v>
      </c>
      <c r="AU9" s="29">
        <f>AU10</f>
        <v>1084.6077969999999</v>
      </c>
      <c r="AV9" s="29">
        <f>AV10</f>
        <v>139.34875399999999</v>
      </c>
      <c r="AW9" s="29">
        <f>AU9+AV9</f>
        <v>1223.9565509999998</v>
      </c>
      <c r="AX9" s="4" t="s">
        <v>25</v>
      </c>
    </row>
    <row r="10" spans="1:53" ht="45" x14ac:dyDescent="0.25">
      <c r="A10" s="22" t="s">
        <v>7</v>
      </c>
      <c r="B10" s="34">
        <v>1117.2929959999999</v>
      </c>
      <c r="C10" s="34">
        <v>141.517673</v>
      </c>
      <c r="D10" s="34">
        <f>B10+C10</f>
        <v>1258.810669</v>
      </c>
      <c r="E10" s="34">
        <v>1126.084996</v>
      </c>
      <c r="F10" s="34">
        <v>141.517673</v>
      </c>
      <c r="G10" s="34">
        <f>E10+F10</f>
        <v>1267.6026690000001</v>
      </c>
      <c r="H10" s="34">
        <v>1122.9849959999999</v>
      </c>
      <c r="I10" s="34">
        <v>139.88767300000001</v>
      </c>
      <c r="J10" s="34">
        <f>H10+I10</f>
        <v>1262.8726689999999</v>
      </c>
      <c r="K10" s="34">
        <v>1137.068996</v>
      </c>
      <c r="L10" s="34">
        <v>139.88767300000001</v>
      </c>
      <c r="M10" s="34">
        <f>K10+L10</f>
        <v>1276.9566689999999</v>
      </c>
      <c r="N10" s="34">
        <v>1115.1389959999999</v>
      </c>
      <c r="O10" s="34">
        <v>141.68767300000002</v>
      </c>
      <c r="P10" s="34">
        <f>N10+O10</f>
        <v>1256.826669</v>
      </c>
      <c r="Q10" s="34">
        <v>1161.605196</v>
      </c>
      <c r="R10" s="34">
        <v>133.42628299999998</v>
      </c>
      <c r="S10" s="34">
        <f>Q10+R10</f>
        <v>1295.031479</v>
      </c>
      <c r="T10" s="34">
        <v>1153.2007960000001</v>
      </c>
      <c r="U10" s="34">
        <v>138.32628299999999</v>
      </c>
      <c r="V10" s="34">
        <f>T10+U10</f>
        <v>1291.527079</v>
      </c>
      <c r="W10" s="34">
        <v>1150.915796</v>
      </c>
      <c r="X10" s="34">
        <v>138.32628299999999</v>
      </c>
      <c r="Y10" s="34">
        <f>W10+X10</f>
        <v>1289.2420790000001</v>
      </c>
      <c r="Z10" s="34">
        <v>1146.290796</v>
      </c>
      <c r="AA10" s="34">
        <v>138.32628299999999</v>
      </c>
      <c r="AB10" s="34">
        <f>Z10+AA10</f>
        <v>1284.6170790000001</v>
      </c>
      <c r="AC10" s="34">
        <v>1144.5602960000001</v>
      </c>
      <c r="AD10" s="34">
        <v>138.32628299999999</v>
      </c>
      <c r="AE10" s="34">
        <f>AC10+AD10</f>
        <v>1282.886579</v>
      </c>
      <c r="AF10" s="34">
        <v>1135.3662959999999</v>
      </c>
      <c r="AG10" s="34">
        <v>133.960283</v>
      </c>
      <c r="AH10" s="34">
        <f>AF10+AG10</f>
        <v>1269.326579</v>
      </c>
      <c r="AI10" s="34">
        <v>1130.7246970000001</v>
      </c>
      <c r="AJ10" s="34">
        <v>135.36028300000001</v>
      </c>
      <c r="AK10" s="34">
        <f>AI10+AJ10</f>
        <v>1266.0849800000001</v>
      </c>
      <c r="AL10" s="34">
        <v>1120.5616970000001</v>
      </c>
      <c r="AM10" s="34">
        <v>139.37675399999998</v>
      </c>
      <c r="AN10" s="34">
        <f>AL10+AM10</f>
        <v>1259.938451</v>
      </c>
      <c r="AO10" s="34">
        <v>1114.3886970000001</v>
      </c>
      <c r="AP10" s="34">
        <v>139.37675399999998</v>
      </c>
      <c r="AQ10" s="34">
        <f>AO10+AP10</f>
        <v>1253.765451</v>
      </c>
      <c r="AR10" s="34">
        <v>1113.909797</v>
      </c>
      <c r="AS10" s="34">
        <v>139.41375399999998</v>
      </c>
      <c r="AT10" s="34">
        <f>AR10+AS10</f>
        <v>1253.323551</v>
      </c>
      <c r="AU10" s="34">
        <v>1084.6077969999999</v>
      </c>
      <c r="AV10" s="34">
        <v>139.34875399999999</v>
      </c>
      <c r="AW10" s="34">
        <f>AU10+AV10</f>
        <v>1223.9565509999998</v>
      </c>
      <c r="AX10" s="5" t="s">
        <v>26</v>
      </c>
      <c r="AZ10" s="51"/>
      <c r="BA10" s="51"/>
    </row>
    <row r="11" spans="1:53" x14ac:dyDescent="0.25">
      <c r="A11" s="23" t="s">
        <v>8</v>
      </c>
      <c r="B11" s="35">
        <v>1273.7602019999999</v>
      </c>
      <c r="C11" s="35">
        <v>129.41967299999999</v>
      </c>
      <c r="D11" s="35">
        <f>SUM(B11:C11)</f>
        <v>1403.1798749999998</v>
      </c>
      <c r="E11" s="35">
        <v>1274.480202</v>
      </c>
      <c r="F11" s="35">
        <v>129.41967299999999</v>
      </c>
      <c r="G11" s="35">
        <f>SUM(E11:F11)</f>
        <v>1403.8998750000001</v>
      </c>
      <c r="H11" s="35">
        <v>1275.1302020000001</v>
      </c>
      <c r="I11" s="35">
        <v>129.41967299999999</v>
      </c>
      <c r="J11" s="35">
        <f>SUM(H11:I11)</f>
        <v>1404.5498750000002</v>
      </c>
      <c r="K11" s="35">
        <v>1275.730202</v>
      </c>
      <c r="L11" s="35">
        <v>129.41967299999999</v>
      </c>
      <c r="M11" s="35">
        <f>SUM(K11:L11)</f>
        <v>1405.1498750000001</v>
      </c>
      <c r="N11" s="35">
        <v>1276.230202</v>
      </c>
      <c r="O11" s="35">
        <v>129.41967299999999</v>
      </c>
      <c r="P11" s="35">
        <f>SUM(N11:O11)</f>
        <v>1405.6498750000001</v>
      </c>
      <c r="Q11" s="35">
        <v>1276.230202</v>
      </c>
      <c r="R11" s="35">
        <v>128.995283</v>
      </c>
      <c r="S11" s="35">
        <f>SUM(Q11:R11)</f>
        <v>1405.2254849999999</v>
      </c>
      <c r="T11" s="35">
        <v>1275.8302020000001</v>
      </c>
      <c r="U11" s="35">
        <v>128.995283</v>
      </c>
      <c r="V11" s="35">
        <f>SUM(T11:U11)</f>
        <v>1404.8254850000001</v>
      </c>
      <c r="W11" s="35">
        <v>1275.8302020000001</v>
      </c>
      <c r="X11" s="35">
        <v>128.995283</v>
      </c>
      <c r="Y11" s="35">
        <f>SUM(W11:X11)</f>
        <v>1404.8254850000001</v>
      </c>
      <c r="Z11" s="35">
        <v>1275.8302020000001</v>
      </c>
      <c r="AA11" s="35">
        <v>128.995283</v>
      </c>
      <c r="AB11" s="35">
        <f>SUM(Z11:AA11)</f>
        <v>1404.8254850000001</v>
      </c>
      <c r="AC11" s="35">
        <v>1275.8302020000001</v>
      </c>
      <c r="AD11" s="35">
        <v>128.995283</v>
      </c>
      <c r="AE11" s="35">
        <f>SUM(AC11:AD11)</f>
        <v>1404.8254850000001</v>
      </c>
      <c r="AF11" s="35">
        <v>1275.8302020000001</v>
      </c>
      <c r="AG11" s="35">
        <v>128.995283</v>
      </c>
      <c r="AH11" s="35">
        <f>SUM(AF11:AG11)</f>
        <v>1404.8254850000001</v>
      </c>
      <c r="AI11" s="35">
        <v>1276.140202</v>
      </c>
      <c r="AJ11" s="35">
        <v>128.995283</v>
      </c>
      <c r="AK11" s="35">
        <f>SUM(AI11:AJ11)</f>
        <v>1405.135485</v>
      </c>
      <c r="AL11" s="35">
        <v>1276.140202</v>
      </c>
      <c r="AM11" s="35">
        <v>133.011754</v>
      </c>
      <c r="AN11" s="35">
        <f>SUM(AL11:AM11)</f>
        <v>1409.1519560000002</v>
      </c>
      <c r="AO11" s="35">
        <v>1276.140202</v>
      </c>
      <c r="AP11" s="35">
        <v>133.011754</v>
      </c>
      <c r="AQ11" s="35">
        <f>SUM(AO11:AP11)</f>
        <v>1409.1519560000002</v>
      </c>
      <c r="AR11" s="35">
        <v>1276.140202</v>
      </c>
      <c r="AS11" s="35">
        <v>133.011754</v>
      </c>
      <c r="AT11" s="35">
        <f>SUM(AR11:AS11)</f>
        <v>1409.1519560000002</v>
      </c>
      <c r="AU11" s="35">
        <v>1276.140202</v>
      </c>
      <c r="AV11" s="35">
        <v>133.011754</v>
      </c>
      <c r="AW11" s="35">
        <f>SUM(AU11:AV11)</f>
        <v>1409.1519560000002</v>
      </c>
      <c r="AX11" s="6" t="s">
        <v>8</v>
      </c>
    </row>
    <row r="12" spans="1:53" x14ac:dyDescent="0.25">
      <c r="A12" s="24" t="s">
        <v>9</v>
      </c>
      <c r="B12" s="36">
        <v>156.467206</v>
      </c>
      <c r="C12" s="36">
        <v>-12.098000000000001</v>
      </c>
      <c r="D12" s="35">
        <f>SUM(B12:C12)</f>
        <v>144.36920599999999</v>
      </c>
      <c r="E12" s="36">
        <v>148.395206</v>
      </c>
      <c r="F12" s="36">
        <v>-12.098000000000001</v>
      </c>
      <c r="G12" s="35">
        <f>SUM(E12:F12)</f>
        <v>136.29720599999999</v>
      </c>
      <c r="H12" s="36">
        <v>152.145206</v>
      </c>
      <c r="I12" s="36">
        <v>-10.468</v>
      </c>
      <c r="J12" s="35">
        <f>SUM(H12:I12)</f>
        <v>141.67720600000001</v>
      </c>
      <c r="K12" s="36">
        <v>138.66120599999999</v>
      </c>
      <c r="L12" s="36">
        <v>-10.468</v>
      </c>
      <c r="M12" s="35">
        <f>SUM(K12:L12)</f>
        <v>128.193206</v>
      </c>
      <c r="N12" s="36">
        <v>161.091206</v>
      </c>
      <c r="O12" s="36">
        <v>-12.268000000000001</v>
      </c>
      <c r="P12" s="35">
        <f>SUM(N12:O12)</f>
        <v>148.823206</v>
      </c>
      <c r="Q12" s="36">
        <v>114.625006</v>
      </c>
      <c r="R12" s="36">
        <v>-4.431</v>
      </c>
      <c r="S12" s="35">
        <f>SUM(Q12:R12)</f>
        <v>110.194006</v>
      </c>
      <c r="T12" s="36">
        <v>122.629406</v>
      </c>
      <c r="U12" s="36">
        <v>-9.3309999999999995</v>
      </c>
      <c r="V12" s="35">
        <f>SUM(T12:U12)</f>
        <v>113.298406</v>
      </c>
      <c r="W12" s="36">
        <v>124.914406</v>
      </c>
      <c r="X12" s="36">
        <v>-9.3309999999999995</v>
      </c>
      <c r="Y12" s="35">
        <f>SUM(W12:X12)</f>
        <v>115.583406</v>
      </c>
      <c r="Z12" s="36">
        <v>129.53940600000001</v>
      </c>
      <c r="AA12" s="36">
        <v>-9.3309999999999995</v>
      </c>
      <c r="AB12" s="35">
        <f>SUM(Z12:AA12)</f>
        <v>120.20840600000001</v>
      </c>
      <c r="AC12" s="36">
        <v>131.26990599999999</v>
      </c>
      <c r="AD12" s="36">
        <v>-9.3309999999999995</v>
      </c>
      <c r="AE12" s="35">
        <f>SUM(AC12:AD12)</f>
        <v>121.93890599999999</v>
      </c>
      <c r="AF12" s="36">
        <v>140.46390600000001</v>
      </c>
      <c r="AG12" s="36">
        <v>-4.9649999999999999</v>
      </c>
      <c r="AH12" s="35">
        <f>SUM(AF12:AG12)</f>
        <v>135.49890600000001</v>
      </c>
      <c r="AI12" s="36">
        <v>145.415505</v>
      </c>
      <c r="AJ12" s="36">
        <v>-6.3650000000000002</v>
      </c>
      <c r="AK12" s="35">
        <f>SUM(AI12:AJ12)</f>
        <v>139.05050499999999</v>
      </c>
      <c r="AL12" s="36">
        <v>155.57850500000001</v>
      </c>
      <c r="AM12" s="36">
        <v>-6.3650000000000002</v>
      </c>
      <c r="AN12" s="35">
        <f>SUM(AL12:AM12)</f>
        <v>149.213505</v>
      </c>
      <c r="AO12" s="36">
        <v>161.75150500000001</v>
      </c>
      <c r="AP12" s="36">
        <v>-6.3650000000000002</v>
      </c>
      <c r="AQ12" s="35">
        <f>SUM(AO12:AP12)</f>
        <v>155.386505</v>
      </c>
      <c r="AR12" s="36">
        <v>162.23040499999999</v>
      </c>
      <c r="AS12" s="36">
        <v>-6.4020000000000001</v>
      </c>
      <c r="AT12" s="35">
        <f>SUM(AR12:AS12)</f>
        <v>155.828405</v>
      </c>
      <c r="AU12" s="36">
        <v>191.53240500000001</v>
      </c>
      <c r="AV12" s="36">
        <v>-6.3369999999999997</v>
      </c>
      <c r="AW12" s="35">
        <f>SUM(AU12:AV12)</f>
        <v>185.19540500000002</v>
      </c>
      <c r="AX12" s="7" t="s">
        <v>27</v>
      </c>
    </row>
    <row r="13" spans="1:53" x14ac:dyDescent="0.25">
      <c r="A13" s="19" t="s">
        <v>10</v>
      </c>
      <c r="B13" s="37">
        <f>SUM(B14:B16,B18:B19)</f>
        <v>2440.2359099999999</v>
      </c>
      <c r="C13" s="37">
        <f>SUM(C14:C16,C18:C19)</f>
        <v>636.70028000000002</v>
      </c>
      <c r="D13" s="37">
        <f>B13+C13</f>
        <v>3076.9361899999999</v>
      </c>
      <c r="E13" s="37">
        <f>SUM(E14:E16,E18:E19)</f>
        <v>2440.0470500000001</v>
      </c>
      <c r="F13" s="37">
        <f>SUM(F14:F16,F18:F19)</f>
        <v>637.10650099999998</v>
      </c>
      <c r="G13" s="37">
        <f>E13+F13</f>
        <v>3077.1535510000003</v>
      </c>
      <c r="H13" s="37">
        <f>SUM(H14:H16,H18:H19)</f>
        <v>2442.876647</v>
      </c>
      <c r="I13" s="37">
        <f>SUM(I14:I16,I18:I19)</f>
        <v>637.14686100000006</v>
      </c>
      <c r="J13" s="37">
        <f>H13+I13</f>
        <v>3080.0235080000002</v>
      </c>
      <c r="K13" s="37">
        <f>SUM(K14:K16,K18:K19)</f>
        <v>2441.6478739999998</v>
      </c>
      <c r="L13" s="37">
        <f>SUM(L14:L16,L18:L19)</f>
        <v>658.55875500000002</v>
      </c>
      <c r="M13" s="37">
        <f>K13+L13</f>
        <v>3100.2066289999998</v>
      </c>
      <c r="N13" s="37">
        <f>SUM(N14:N16,N18:N19)</f>
        <v>2442.5881960000002</v>
      </c>
      <c r="O13" s="37">
        <f>SUM(O14:O16,O18:O19)</f>
        <v>658.86269399999992</v>
      </c>
      <c r="P13" s="37">
        <f>N13+O13</f>
        <v>3101.4508900000001</v>
      </c>
      <c r="Q13" s="37">
        <f>SUM(Q14:Q16,Q18:Q19)</f>
        <v>2440.7579780000001</v>
      </c>
      <c r="R13" s="37">
        <f>SUM(R14:R16,R18:R19)</f>
        <v>658.95225900000003</v>
      </c>
      <c r="S13" s="37">
        <f>Q13+R13</f>
        <v>3099.7102370000002</v>
      </c>
      <c r="T13" s="37">
        <f>SUM(T14:T16,T18:T19)</f>
        <v>2439.285214</v>
      </c>
      <c r="U13" s="37">
        <f>SUM(U14:U16,U18:U19)</f>
        <v>659.15596099999993</v>
      </c>
      <c r="V13" s="37">
        <f>T13+U13</f>
        <v>3098.4411749999999</v>
      </c>
      <c r="W13" s="37">
        <f>SUM(W14:W16,W18:W19)</f>
        <v>2438.608643</v>
      </c>
      <c r="X13" s="37">
        <f>SUM(X14:X16,X18:X19)</f>
        <v>659.20031500000005</v>
      </c>
      <c r="Y13" s="37">
        <f>W13+X13</f>
        <v>3097.8089580000001</v>
      </c>
      <c r="Z13" s="37">
        <f>SUM(Z14:Z16,Z18:Z19)</f>
        <v>2436.560117</v>
      </c>
      <c r="AA13" s="37">
        <f>SUM(AA14:AA16,AA18:AA19)</f>
        <v>659.35960399999999</v>
      </c>
      <c r="AB13" s="37">
        <f>Z13+AA13</f>
        <v>3095.9197210000002</v>
      </c>
      <c r="AC13" s="37">
        <f>SUM(AC14:AC16,AC18:AC19)</f>
        <v>2435.3513239999997</v>
      </c>
      <c r="AD13" s="37">
        <f>SUM(AD14:AD16,AD18:AD19)</f>
        <v>659.41285100000005</v>
      </c>
      <c r="AE13" s="37">
        <f>AC13+AD13</f>
        <v>3094.7641749999998</v>
      </c>
      <c r="AF13" s="37">
        <f>SUM(AF14:AF16,AF18:AF19)</f>
        <v>2433.5252009999999</v>
      </c>
      <c r="AG13" s="37">
        <f>SUM(AG14:AG16,AG18:AG19)</f>
        <v>659.57889</v>
      </c>
      <c r="AH13" s="37">
        <f>AF13+AG13</f>
        <v>3093.1040910000002</v>
      </c>
      <c r="AI13" s="37">
        <f>SUM(AI14:AI16,AI18:AI19)</f>
        <v>2434.4553900000001</v>
      </c>
      <c r="AJ13" s="37">
        <f>SUM(AJ14:AJ16,AJ18:AJ19)</f>
        <v>659.68389500000001</v>
      </c>
      <c r="AK13" s="37">
        <f>AI13+AJ13</f>
        <v>3094.1392850000002</v>
      </c>
      <c r="AL13" s="37">
        <f>SUM(AL14:AL16,AL18:AL19)</f>
        <v>2436.7519500000003</v>
      </c>
      <c r="AM13" s="37">
        <f>SUM(AM14:AM16,AM18:AM19)</f>
        <v>665.42953199999999</v>
      </c>
      <c r="AN13" s="37">
        <f>AL13+AM13</f>
        <v>3102.1814820000004</v>
      </c>
      <c r="AO13" s="37">
        <f>SUM(AO14:AO16,AO18:AO19)</f>
        <v>2438.8238999999999</v>
      </c>
      <c r="AP13" s="37">
        <f>SUM(AP14:AP16,AP18:AP19)</f>
        <v>665.55500599999993</v>
      </c>
      <c r="AQ13" s="37">
        <f>AO13+AP13</f>
        <v>3104.3789059999999</v>
      </c>
      <c r="AR13" s="37">
        <f>SUM(AR14:AR16,AR18:AR19)</f>
        <v>2437.8142990000001</v>
      </c>
      <c r="AS13" s="37">
        <f>SUM(AS14:AS16,AS18:AS19)</f>
        <v>665.81875000000002</v>
      </c>
      <c r="AT13" s="37">
        <f>AR13+AS13</f>
        <v>3103.633049</v>
      </c>
      <c r="AU13" s="37">
        <f>SUM(AU14:AU16,AU18:AU19)</f>
        <v>2439.54502</v>
      </c>
      <c r="AV13" s="37">
        <f>SUM(AV14:AV16,AV18:AV19)</f>
        <v>666.10573699999998</v>
      </c>
      <c r="AW13" s="37">
        <f>AU13+AV13</f>
        <v>3105.6507569999999</v>
      </c>
      <c r="AX13" s="1" t="s">
        <v>10</v>
      </c>
    </row>
    <row r="14" spans="1:53" x14ac:dyDescent="0.25">
      <c r="A14" s="20" t="s">
        <v>11</v>
      </c>
      <c r="B14" s="38">
        <v>145.63229100000001</v>
      </c>
      <c r="C14" s="38">
        <v>32.995281999999996</v>
      </c>
      <c r="D14" s="38">
        <f>B14+C14</f>
        <v>178.62757300000001</v>
      </c>
      <c r="E14" s="38">
        <v>145.50589099999999</v>
      </c>
      <c r="F14" s="38">
        <v>33.109082000000001</v>
      </c>
      <c r="G14" s="38">
        <f>E14+F14</f>
        <v>178.61497299999999</v>
      </c>
      <c r="H14" s="38">
        <v>146.07699099999999</v>
      </c>
      <c r="I14" s="38">
        <v>32.985582000000001</v>
      </c>
      <c r="J14" s="38">
        <f>H14+I14</f>
        <v>179.06257299999999</v>
      </c>
      <c r="K14" s="38">
        <v>145.829059</v>
      </c>
      <c r="L14" s="38">
        <v>32.692330999999996</v>
      </c>
      <c r="M14" s="38">
        <f>K14+L14</f>
        <v>178.52139</v>
      </c>
      <c r="N14" s="38">
        <v>145.94267300000001</v>
      </c>
      <c r="O14" s="38">
        <v>32.734330999999997</v>
      </c>
      <c r="P14" s="38">
        <f>N14+O14</f>
        <v>178.67700400000001</v>
      </c>
      <c r="Q14" s="38">
        <v>145.86138099999999</v>
      </c>
      <c r="R14" s="38">
        <v>32.752538999999999</v>
      </c>
      <c r="S14" s="38">
        <f>Q14+R14</f>
        <v>178.61392000000001</v>
      </c>
      <c r="T14" s="38">
        <v>145.29238100000001</v>
      </c>
      <c r="U14" s="38">
        <v>32.828538999999999</v>
      </c>
      <c r="V14" s="38">
        <f>T14+U14</f>
        <v>178.12092000000001</v>
      </c>
      <c r="W14" s="38">
        <v>145.119181</v>
      </c>
      <c r="X14" s="38">
        <v>32.848538999999995</v>
      </c>
      <c r="Y14" s="38">
        <f>W14+X14</f>
        <v>177.96771999999999</v>
      </c>
      <c r="Z14" s="38">
        <v>145.182301</v>
      </c>
      <c r="AA14" s="38">
        <v>32.915538999999995</v>
      </c>
      <c r="AB14" s="38">
        <f>Z14+AA14</f>
        <v>178.09783999999999</v>
      </c>
      <c r="AC14" s="38">
        <v>145.10353699999999</v>
      </c>
      <c r="AD14" s="38">
        <v>32.880697999999995</v>
      </c>
      <c r="AE14" s="38">
        <f>AC14+AD14</f>
        <v>177.98423499999998</v>
      </c>
      <c r="AF14" s="38">
        <v>145.260537</v>
      </c>
      <c r="AG14" s="38">
        <v>33.017558999999999</v>
      </c>
      <c r="AH14" s="38">
        <f>AF14+AG14</f>
        <v>178.27809600000001</v>
      </c>
      <c r="AI14" s="38">
        <v>145.29633699999999</v>
      </c>
      <c r="AJ14" s="38">
        <v>33.044059000000004</v>
      </c>
      <c r="AK14" s="38">
        <f>AI14+AJ14</f>
        <v>178.340396</v>
      </c>
      <c r="AL14" s="38">
        <v>145.262857</v>
      </c>
      <c r="AM14" s="38">
        <v>33.191600000000001</v>
      </c>
      <c r="AN14" s="38">
        <f>AL14+AM14</f>
        <v>178.45445699999999</v>
      </c>
      <c r="AO14" s="38">
        <v>145.02202500000001</v>
      </c>
      <c r="AP14" s="38">
        <v>33.229306999999999</v>
      </c>
      <c r="AQ14" s="38">
        <f>AO14+AP14</f>
        <v>178.25133200000002</v>
      </c>
      <c r="AR14" s="38">
        <v>145.043699</v>
      </c>
      <c r="AS14" s="38">
        <v>33.248307000000004</v>
      </c>
      <c r="AT14" s="38">
        <f>AR14+AS14</f>
        <v>178.29200600000001</v>
      </c>
      <c r="AU14" s="38">
        <v>144.952234</v>
      </c>
      <c r="AV14" s="38">
        <v>33.369306999999999</v>
      </c>
      <c r="AW14" s="38">
        <f>AU14+AV14</f>
        <v>178.321541</v>
      </c>
      <c r="AX14" s="2" t="s">
        <v>28</v>
      </c>
    </row>
    <row r="15" spans="1:53" x14ac:dyDescent="0.25">
      <c r="A15" s="47" t="s">
        <v>42</v>
      </c>
      <c r="B15" s="33">
        <v>780.68339399999991</v>
      </c>
      <c r="C15" s="33">
        <v>280.87143800000001</v>
      </c>
      <c r="D15" s="38">
        <f t="shared" ref="D15:D19" si="16">B15+C15</f>
        <v>1061.5548319999998</v>
      </c>
      <c r="E15" s="33">
        <v>781.10178700000006</v>
      </c>
      <c r="F15" s="33">
        <v>280.876938</v>
      </c>
      <c r="G15" s="38">
        <f t="shared" ref="G15:G19" si="17">E15+F15</f>
        <v>1061.9787249999999</v>
      </c>
      <c r="H15" s="33">
        <v>781.14112799999998</v>
      </c>
      <c r="I15" s="33">
        <v>281.09813800000001</v>
      </c>
      <c r="J15" s="38">
        <f t="shared" ref="J15:J19" si="18">H15+I15</f>
        <v>1062.239266</v>
      </c>
      <c r="K15" s="33">
        <v>781.58412799999996</v>
      </c>
      <c r="L15" s="33">
        <v>281.36063799999999</v>
      </c>
      <c r="M15" s="38">
        <f t="shared" ref="M15:M19" si="19">K15+L15</f>
        <v>1062.9447660000001</v>
      </c>
      <c r="N15" s="33">
        <v>781.75969400000008</v>
      </c>
      <c r="O15" s="33">
        <v>281.50413800000001</v>
      </c>
      <c r="P15" s="38">
        <f t="shared" ref="P15:P19" si="20">N15+O15</f>
        <v>1063.2638320000001</v>
      </c>
      <c r="Q15" s="33">
        <v>781.00541799999996</v>
      </c>
      <c r="R15" s="33">
        <v>281.50352799999996</v>
      </c>
      <c r="S15" s="38">
        <f t="shared" ref="S15:S19" si="21">Q15+R15</f>
        <v>1062.5089459999999</v>
      </c>
      <c r="T15" s="33">
        <v>780.947543</v>
      </c>
      <c r="U15" s="33">
        <v>281.52702799999997</v>
      </c>
      <c r="V15" s="38">
        <f t="shared" ref="V15:V19" si="22">T15+U15</f>
        <v>1062.474571</v>
      </c>
      <c r="W15" s="33">
        <v>781.38344299999994</v>
      </c>
      <c r="X15" s="33">
        <v>281.52702799999997</v>
      </c>
      <c r="Y15" s="38">
        <f t="shared" ref="Y15:Y19" si="23">W15+X15</f>
        <v>1062.9104709999999</v>
      </c>
      <c r="Z15" s="33">
        <v>782.39864299999999</v>
      </c>
      <c r="AA15" s="33">
        <v>281.54602799999998</v>
      </c>
      <c r="AB15" s="38">
        <f t="shared" ref="AB15:AB19" si="24">Z15+AA15</f>
        <v>1063.944671</v>
      </c>
      <c r="AC15" s="33">
        <v>782.76082799999995</v>
      </c>
      <c r="AD15" s="33">
        <v>281.54602799999998</v>
      </c>
      <c r="AE15" s="38">
        <f t="shared" ref="AE15:AE19" si="25">AC15+AD15</f>
        <v>1064.3068559999999</v>
      </c>
      <c r="AF15" s="33">
        <v>783.41402799999992</v>
      </c>
      <c r="AG15" s="33">
        <v>281.57902799999999</v>
      </c>
      <c r="AH15" s="38">
        <f t="shared" ref="AH15:AH19" si="26">AF15+AG15</f>
        <v>1064.9930559999998</v>
      </c>
      <c r="AI15" s="33">
        <v>783.77182800000003</v>
      </c>
      <c r="AJ15" s="33">
        <v>281.58522800000003</v>
      </c>
      <c r="AK15" s="38">
        <f t="shared" ref="AK15:AK19" si="27">AI15+AJ15</f>
        <v>1065.3570560000001</v>
      </c>
      <c r="AL15" s="33">
        <v>784.263328</v>
      </c>
      <c r="AM15" s="33">
        <v>286.19965100000002</v>
      </c>
      <c r="AN15" s="38">
        <f t="shared" ref="AN15:AN19" si="28">AL15+AM15</f>
        <v>1070.4629789999999</v>
      </c>
      <c r="AO15" s="33">
        <v>785.74087800000007</v>
      </c>
      <c r="AP15" s="33">
        <v>286.25485099999997</v>
      </c>
      <c r="AQ15" s="38">
        <f t="shared" ref="AQ15:AQ19" si="29">AO15+AP15</f>
        <v>1071.995729</v>
      </c>
      <c r="AR15" s="33">
        <v>787.66937800000005</v>
      </c>
      <c r="AS15" s="33">
        <v>286.39285100000001</v>
      </c>
      <c r="AT15" s="38">
        <f t="shared" ref="AT15:AT19" si="30">AR15+AS15</f>
        <v>1074.0622290000001</v>
      </c>
      <c r="AU15" s="33">
        <v>789.77207799999996</v>
      </c>
      <c r="AV15" s="33">
        <v>286.522851</v>
      </c>
      <c r="AW15" s="38">
        <f t="shared" ref="AW15:AW19" si="31">AU15+AV15</f>
        <v>1076.2949289999999</v>
      </c>
      <c r="AX15" s="15" t="s">
        <v>43</v>
      </c>
    </row>
    <row r="16" spans="1:53" x14ac:dyDescent="0.25">
      <c r="A16" s="16" t="s">
        <v>12</v>
      </c>
      <c r="B16" s="40">
        <v>794.20862499999998</v>
      </c>
      <c r="C16" s="40">
        <v>14.397002000000001</v>
      </c>
      <c r="D16" s="38">
        <f t="shared" si="16"/>
        <v>808.60562700000003</v>
      </c>
      <c r="E16" s="40">
        <v>793.09576700000002</v>
      </c>
      <c r="F16" s="40">
        <v>14.531604</v>
      </c>
      <c r="G16" s="38">
        <f t="shared" si="17"/>
        <v>807.62737100000004</v>
      </c>
      <c r="H16" s="40">
        <v>795.14234699999997</v>
      </c>
      <c r="I16" s="40">
        <v>14.248113</v>
      </c>
      <c r="J16" s="38">
        <f t="shared" si="18"/>
        <v>809.39045999999996</v>
      </c>
      <c r="K16" s="40">
        <v>793.087174</v>
      </c>
      <c r="L16" s="40">
        <v>14.218112999999999</v>
      </c>
      <c r="M16" s="38">
        <f t="shared" si="19"/>
        <v>807.30528700000002</v>
      </c>
      <c r="N16" s="40">
        <v>793.02695900000003</v>
      </c>
      <c r="O16" s="40">
        <v>14.171612999999999</v>
      </c>
      <c r="P16" s="38">
        <f t="shared" si="20"/>
        <v>807.19857200000001</v>
      </c>
      <c r="Q16" s="40">
        <v>791.61150399999997</v>
      </c>
      <c r="R16" s="40">
        <v>14.060713</v>
      </c>
      <c r="S16" s="38">
        <f t="shared" si="21"/>
        <v>805.67221699999993</v>
      </c>
      <c r="T16" s="40">
        <v>790.49658899999997</v>
      </c>
      <c r="U16" s="40">
        <v>14.057212999999999</v>
      </c>
      <c r="V16" s="38">
        <f t="shared" si="22"/>
        <v>804.55380200000002</v>
      </c>
      <c r="W16" s="40">
        <v>789.34764500000006</v>
      </c>
      <c r="X16" s="40">
        <v>14.044214999999999</v>
      </c>
      <c r="Y16" s="38">
        <f t="shared" si="23"/>
        <v>803.39186000000007</v>
      </c>
      <c r="Z16" s="40">
        <v>785.61760800000002</v>
      </c>
      <c r="AA16" s="40">
        <v>14.034765</v>
      </c>
      <c r="AB16" s="38">
        <f t="shared" si="24"/>
        <v>799.65237300000001</v>
      </c>
      <c r="AC16" s="40">
        <v>783.63018299999999</v>
      </c>
      <c r="AD16" s="40">
        <v>14.019765</v>
      </c>
      <c r="AE16" s="38">
        <f t="shared" si="25"/>
        <v>797.64994799999999</v>
      </c>
      <c r="AF16" s="40">
        <v>780.08827099999996</v>
      </c>
      <c r="AG16" s="40">
        <v>13.969764999999999</v>
      </c>
      <c r="AH16" s="38">
        <f t="shared" si="26"/>
        <v>794.05803600000002</v>
      </c>
      <c r="AI16" s="40">
        <v>779.89005399999996</v>
      </c>
      <c r="AJ16" s="40">
        <v>13.954885000000001</v>
      </c>
      <c r="AK16" s="38">
        <f t="shared" si="27"/>
        <v>793.84493899999995</v>
      </c>
      <c r="AL16" s="40">
        <v>780.83076300000005</v>
      </c>
      <c r="AM16" s="40">
        <v>13.961334999999998</v>
      </c>
      <c r="AN16" s="38">
        <f t="shared" si="28"/>
        <v>794.79209800000001</v>
      </c>
      <c r="AO16" s="40">
        <v>780.99248399999999</v>
      </c>
      <c r="AP16" s="40">
        <v>13.927344999999999</v>
      </c>
      <c r="AQ16" s="38">
        <f t="shared" si="29"/>
        <v>794.91982899999994</v>
      </c>
      <c r="AR16" s="40">
        <v>777.10136899999998</v>
      </c>
      <c r="AS16" s="40">
        <v>13.928895000000001</v>
      </c>
      <c r="AT16" s="38">
        <f t="shared" si="30"/>
        <v>791.03026399999999</v>
      </c>
      <c r="AU16" s="40">
        <v>776.00847799999997</v>
      </c>
      <c r="AV16" s="40">
        <v>13.856895</v>
      </c>
      <c r="AW16" s="38">
        <f t="shared" si="31"/>
        <v>789.86537299999998</v>
      </c>
      <c r="AX16" s="8" t="s">
        <v>29</v>
      </c>
    </row>
    <row r="17" spans="1:50" x14ac:dyDescent="0.25">
      <c r="A17" s="17" t="s">
        <v>13</v>
      </c>
      <c r="B17" s="41">
        <v>213.21515400000001</v>
      </c>
      <c r="C17" s="41">
        <v>5.9144069999999997</v>
      </c>
      <c r="D17" s="41">
        <f t="shared" si="16"/>
        <v>219.12956100000002</v>
      </c>
      <c r="E17" s="41">
        <v>213.625607</v>
      </c>
      <c r="F17" s="41">
        <v>5.9144069999999997</v>
      </c>
      <c r="G17" s="41">
        <f t="shared" si="17"/>
        <v>219.54001400000001</v>
      </c>
      <c r="H17" s="41">
        <v>213.880607</v>
      </c>
      <c r="I17" s="41">
        <v>5.9144069999999997</v>
      </c>
      <c r="J17" s="41">
        <f t="shared" si="18"/>
        <v>219.79501400000001</v>
      </c>
      <c r="K17" s="41">
        <v>212.26234199999999</v>
      </c>
      <c r="L17" s="41">
        <v>5.9144069999999997</v>
      </c>
      <c r="M17" s="41">
        <f t="shared" si="19"/>
        <v>218.176749</v>
      </c>
      <c r="N17" s="41">
        <v>212.27518900000001</v>
      </c>
      <c r="O17" s="41">
        <v>5.9144069999999997</v>
      </c>
      <c r="P17" s="41">
        <f t="shared" si="20"/>
        <v>218.18959600000002</v>
      </c>
      <c r="Q17" s="41">
        <v>212.74313900000001</v>
      </c>
      <c r="R17" s="41">
        <v>5.9144069999999997</v>
      </c>
      <c r="S17" s="41">
        <f t="shared" si="21"/>
        <v>218.65754600000002</v>
      </c>
      <c r="T17" s="41">
        <v>212.913139</v>
      </c>
      <c r="U17" s="41">
        <v>5.9144069999999997</v>
      </c>
      <c r="V17" s="41">
        <f t="shared" si="22"/>
        <v>218.82754600000001</v>
      </c>
      <c r="W17" s="41">
        <v>213.03183899999999</v>
      </c>
      <c r="X17" s="41">
        <v>5.9144069999999997</v>
      </c>
      <c r="Y17" s="41">
        <f t="shared" si="23"/>
        <v>218.946246</v>
      </c>
      <c r="Z17" s="41">
        <v>213.368694</v>
      </c>
      <c r="AA17" s="41">
        <v>5.9144069999999997</v>
      </c>
      <c r="AB17" s="41">
        <f t="shared" si="24"/>
        <v>219.28310100000002</v>
      </c>
      <c r="AC17" s="41">
        <v>212.305745</v>
      </c>
      <c r="AD17" s="41">
        <v>5.9144069999999997</v>
      </c>
      <c r="AE17" s="41">
        <f t="shared" si="25"/>
        <v>218.22015200000001</v>
      </c>
      <c r="AF17" s="41">
        <v>212.58614</v>
      </c>
      <c r="AG17" s="41">
        <v>5.9144069999999997</v>
      </c>
      <c r="AH17" s="41">
        <f t="shared" si="26"/>
        <v>218.50054700000001</v>
      </c>
      <c r="AI17" s="41">
        <v>212.71824899999999</v>
      </c>
      <c r="AJ17" s="41">
        <v>5.9144069999999997</v>
      </c>
      <c r="AK17" s="41">
        <f t="shared" si="27"/>
        <v>218.632656</v>
      </c>
      <c r="AL17" s="41">
        <v>213.03014200000001</v>
      </c>
      <c r="AM17" s="41">
        <v>5.9144069999999997</v>
      </c>
      <c r="AN17" s="41">
        <f t="shared" si="28"/>
        <v>218.94454900000002</v>
      </c>
      <c r="AO17" s="41">
        <v>213.358034</v>
      </c>
      <c r="AP17" s="41">
        <v>5.9144069999999997</v>
      </c>
      <c r="AQ17" s="41">
        <f t="shared" si="29"/>
        <v>219.27244100000001</v>
      </c>
      <c r="AR17" s="41">
        <v>213.66153700000001</v>
      </c>
      <c r="AS17" s="41">
        <v>5.9144069999999997</v>
      </c>
      <c r="AT17" s="41">
        <f t="shared" si="30"/>
        <v>219.57594400000002</v>
      </c>
      <c r="AU17" s="41">
        <v>214.260537</v>
      </c>
      <c r="AV17" s="41">
        <v>5.9144069999999997</v>
      </c>
      <c r="AW17" s="41">
        <f t="shared" si="31"/>
        <v>220.17494400000001</v>
      </c>
      <c r="AX17" s="9" t="s">
        <v>30</v>
      </c>
    </row>
    <row r="18" spans="1:50" x14ac:dyDescent="0.25">
      <c r="A18" s="16" t="s">
        <v>14</v>
      </c>
      <c r="B18" s="33">
        <v>338.467287</v>
      </c>
      <c r="C18" s="33">
        <v>116.18961</v>
      </c>
      <c r="D18" s="33">
        <f t="shared" si="16"/>
        <v>454.65689700000001</v>
      </c>
      <c r="E18" s="33">
        <v>338.94355000000002</v>
      </c>
      <c r="F18" s="33">
        <v>116.31507000000001</v>
      </c>
      <c r="G18" s="33">
        <f t="shared" si="17"/>
        <v>455.25862000000001</v>
      </c>
      <c r="H18" s="33">
        <v>339.089946</v>
      </c>
      <c r="I18" s="33">
        <v>116.46329300000001</v>
      </c>
      <c r="J18" s="33">
        <f t="shared" si="18"/>
        <v>455.55323900000002</v>
      </c>
      <c r="K18" s="33">
        <v>339.52534900000001</v>
      </c>
      <c r="L18" s="33">
        <v>137.903434</v>
      </c>
      <c r="M18" s="33">
        <f t="shared" si="19"/>
        <v>477.42878300000001</v>
      </c>
      <c r="N18" s="33">
        <v>339.90036900000001</v>
      </c>
      <c r="O18" s="33">
        <v>138.02779199999998</v>
      </c>
      <c r="P18" s="33">
        <f t="shared" si="20"/>
        <v>477.92816099999999</v>
      </c>
      <c r="Q18" s="33">
        <v>340.71095400000002</v>
      </c>
      <c r="R18" s="33">
        <v>138.19518100000002</v>
      </c>
      <c r="S18" s="33">
        <f t="shared" si="21"/>
        <v>478.90613500000006</v>
      </c>
      <c r="T18" s="33">
        <v>340.92879299999998</v>
      </c>
      <c r="U18" s="33">
        <v>138.29243</v>
      </c>
      <c r="V18" s="33">
        <f t="shared" si="22"/>
        <v>479.22122300000001</v>
      </c>
      <c r="W18" s="33">
        <v>341.03561999999999</v>
      </c>
      <c r="X18" s="33">
        <v>138.32511099999999</v>
      </c>
      <c r="Y18" s="33">
        <f t="shared" si="23"/>
        <v>479.36073099999999</v>
      </c>
      <c r="Z18" s="33">
        <v>341.32472000000001</v>
      </c>
      <c r="AA18" s="33">
        <v>138.36930999999998</v>
      </c>
      <c r="AB18" s="33">
        <f t="shared" si="24"/>
        <v>479.69403</v>
      </c>
      <c r="AC18" s="33">
        <v>341.60996399999999</v>
      </c>
      <c r="AD18" s="33">
        <v>138.42107899999999</v>
      </c>
      <c r="AE18" s="33">
        <f t="shared" si="25"/>
        <v>480.03104299999995</v>
      </c>
      <c r="AF18" s="33">
        <v>342.11863299999999</v>
      </c>
      <c r="AG18" s="33">
        <v>138.435506</v>
      </c>
      <c r="AH18" s="33">
        <f t="shared" si="26"/>
        <v>480.55413899999996</v>
      </c>
      <c r="AI18" s="33">
        <v>342.54607099999998</v>
      </c>
      <c r="AJ18" s="33">
        <v>138.50816800000001</v>
      </c>
      <c r="AK18" s="33">
        <f t="shared" si="27"/>
        <v>481.054239</v>
      </c>
      <c r="AL18" s="33">
        <v>343.01345600000002</v>
      </c>
      <c r="AM18" s="33">
        <v>138.551312</v>
      </c>
      <c r="AN18" s="33">
        <f t="shared" si="28"/>
        <v>481.56476800000002</v>
      </c>
      <c r="AO18" s="33">
        <v>343.40826700000002</v>
      </c>
      <c r="AP18" s="33">
        <v>138.57756499999999</v>
      </c>
      <c r="AQ18" s="33">
        <f t="shared" si="29"/>
        <v>481.98583200000002</v>
      </c>
      <c r="AR18" s="33">
        <v>343.97044299999999</v>
      </c>
      <c r="AS18" s="33">
        <v>138.663105</v>
      </c>
      <c r="AT18" s="33">
        <f t="shared" si="30"/>
        <v>482.63354800000002</v>
      </c>
      <c r="AU18" s="33">
        <v>344.32619899999997</v>
      </c>
      <c r="AV18" s="33">
        <v>138.68670800000001</v>
      </c>
      <c r="AW18" s="33">
        <f t="shared" si="31"/>
        <v>483.01290699999998</v>
      </c>
      <c r="AX18" s="8" t="s">
        <v>31</v>
      </c>
    </row>
    <row r="19" spans="1:50" x14ac:dyDescent="0.25">
      <c r="A19" s="18" t="s">
        <v>15</v>
      </c>
      <c r="B19" s="31">
        <v>381.24431299999998</v>
      </c>
      <c r="C19" s="31">
        <v>192.246948</v>
      </c>
      <c r="D19" s="33">
        <f t="shared" si="16"/>
        <v>573.49126100000001</v>
      </c>
      <c r="E19" s="31">
        <v>381.40005500000001</v>
      </c>
      <c r="F19" s="31">
        <v>192.27380700000001</v>
      </c>
      <c r="G19" s="33">
        <f t="shared" si="17"/>
        <v>573.67386199999999</v>
      </c>
      <c r="H19" s="31">
        <v>381.42623500000002</v>
      </c>
      <c r="I19" s="31">
        <v>192.35173499999999</v>
      </c>
      <c r="J19" s="33">
        <f t="shared" si="18"/>
        <v>573.77796999999998</v>
      </c>
      <c r="K19" s="31">
        <v>381.622164</v>
      </c>
      <c r="L19" s="31">
        <v>192.38423900000001</v>
      </c>
      <c r="M19" s="33">
        <f t="shared" si="19"/>
        <v>574.00640299999998</v>
      </c>
      <c r="N19" s="31">
        <v>381.95850100000001</v>
      </c>
      <c r="O19" s="31">
        <v>192.42482000000001</v>
      </c>
      <c r="P19" s="33">
        <f t="shared" si="20"/>
        <v>574.38332100000002</v>
      </c>
      <c r="Q19" s="31">
        <v>381.56872099999998</v>
      </c>
      <c r="R19" s="31">
        <v>192.44029800000001</v>
      </c>
      <c r="S19" s="33">
        <f t="shared" si="21"/>
        <v>574.00901899999997</v>
      </c>
      <c r="T19" s="31">
        <v>381.61990800000001</v>
      </c>
      <c r="U19" s="31">
        <v>192.450751</v>
      </c>
      <c r="V19" s="33">
        <f t="shared" si="22"/>
        <v>574.07065899999998</v>
      </c>
      <c r="W19" s="31">
        <v>381.72275400000001</v>
      </c>
      <c r="X19" s="31">
        <v>192.455422</v>
      </c>
      <c r="Y19" s="33">
        <f t="shared" si="23"/>
        <v>574.17817600000001</v>
      </c>
      <c r="Z19" s="31">
        <v>382.03684500000003</v>
      </c>
      <c r="AA19" s="31">
        <v>192.49396200000001</v>
      </c>
      <c r="AB19" s="33">
        <f t="shared" si="24"/>
        <v>574.5308070000001</v>
      </c>
      <c r="AC19" s="31">
        <v>382.24681199999998</v>
      </c>
      <c r="AD19" s="31">
        <v>192.54528099999999</v>
      </c>
      <c r="AE19" s="33">
        <f t="shared" si="25"/>
        <v>574.79209300000002</v>
      </c>
      <c r="AF19" s="31">
        <v>382.643732</v>
      </c>
      <c r="AG19" s="31">
        <v>192.577032</v>
      </c>
      <c r="AH19" s="33">
        <f t="shared" si="26"/>
        <v>575.22076400000003</v>
      </c>
      <c r="AI19" s="31">
        <v>382.9511</v>
      </c>
      <c r="AJ19" s="31">
        <v>192.591555</v>
      </c>
      <c r="AK19" s="33">
        <f t="shared" si="27"/>
        <v>575.54265499999997</v>
      </c>
      <c r="AL19" s="31">
        <v>383.38154600000001</v>
      </c>
      <c r="AM19" s="31">
        <v>193.525634</v>
      </c>
      <c r="AN19" s="33">
        <f t="shared" si="28"/>
        <v>576.90718000000004</v>
      </c>
      <c r="AO19" s="31">
        <v>383.66024599999997</v>
      </c>
      <c r="AP19" s="31">
        <v>193.56593799999999</v>
      </c>
      <c r="AQ19" s="33">
        <f t="shared" si="29"/>
        <v>577.22618399999999</v>
      </c>
      <c r="AR19" s="31">
        <v>384.02940999999998</v>
      </c>
      <c r="AS19" s="31">
        <v>193.58559199999999</v>
      </c>
      <c r="AT19" s="33">
        <f t="shared" si="30"/>
        <v>577.615002</v>
      </c>
      <c r="AU19" s="31">
        <v>384.48603100000003</v>
      </c>
      <c r="AV19" s="31">
        <v>193.66997599999999</v>
      </c>
      <c r="AW19" s="33">
        <f t="shared" si="31"/>
        <v>578.15600700000005</v>
      </c>
      <c r="AX19" s="3" t="s">
        <v>32</v>
      </c>
    </row>
    <row r="20" spans="1:50" x14ac:dyDescent="0.25">
      <c r="A20" s="21" t="s">
        <v>16</v>
      </c>
      <c r="B20" s="29">
        <f>B6+B9+B13</f>
        <v>4612.9027409999999</v>
      </c>
      <c r="C20" s="29">
        <f>C6+C9+C13</f>
        <v>1096.865922</v>
      </c>
      <c r="D20" s="29">
        <f>B20+C20</f>
        <v>5709.7686629999998</v>
      </c>
      <c r="E20" s="29">
        <f>E6+E9+E13</f>
        <v>4612.9027409999999</v>
      </c>
      <c r="F20" s="29">
        <f>F6+F9+F13</f>
        <v>1096.865922</v>
      </c>
      <c r="G20" s="29">
        <f>E20+F20</f>
        <v>5709.7686629999998</v>
      </c>
      <c r="H20" s="29">
        <f>H6+H9+H13</f>
        <v>4612.9027409999999</v>
      </c>
      <c r="I20" s="29">
        <f>I6+I9+I13</f>
        <v>1096.865922</v>
      </c>
      <c r="J20" s="29">
        <f>H20+I20</f>
        <v>5709.7686629999998</v>
      </c>
      <c r="K20" s="29">
        <f>K6+K9+K13</f>
        <v>4612.1027409999997</v>
      </c>
      <c r="L20" s="29">
        <f>L6+L9+L13</f>
        <v>1118.2251719999999</v>
      </c>
      <c r="M20" s="29">
        <f>K20+L20</f>
        <v>5730.3279129999992</v>
      </c>
      <c r="N20" s="29">
        <f>N6+N9+N13</f>
        <v>4612.1027410000006</v>
      </c>
      <c r="O20" s="29">
        <f>O6+O9+O13</f>
        <v>1118.2251719999999</v>
      </c>
      <c r="P20" s="29">
        <f>N20+O20</f>
        <v>5730.327913000001</v>
      </c>
      <c r="Q20" s="29">
        <f>Q6+Q9+Q13</f>
        <v>4609.3027409999995</v>
      </c>
      <c r="R20" s="29">
        <f>R6+R9+R13</f>
        <v>1117.375172</v>
      </c>
      <c r="S20" s="29">
        <f>Q20+R20</f>
        <v>5726.6779129999995</v>
      </c>
      <c r="T20" s="29">
        <f>T6+T9+T13</f>
        <v>4608.3027409999995</v>
      </c>
      <c r="U20" s="29">
        <f>U6+U9+U13</f>
        <v>1117.375172</v>
      </c>
      <c r="V20" s="29">
        <f>T20+U20</f>
        <v>5725.6779129999995</v>
      </c>
      <c r="W20" s="29">
        <f>W6+W9+W13</f>
        <v>4608.3027409999995</v>
      </c>
      <c r="X20" s="29">
        <f>X6+X9+X13</f>
        <v>1117.375172</v>
      </c>
      <c r="Y20" s="29">
        <f>W20+X20</f>
        <v>5725.6779129999995</v>
      </c>
      <c r="Z20" s="29">
        <f>Z6+Z9+Z13</f>
        <v>4608.3027409999995</v>
      </c>
      <c r="AA20" s="29">
        <f>AA6+AA9+AA13</f>
        <v>1117.375172</v>
      </c>
      <c r="AB20" s="29">
        <f>Z20+AA20</f>
        <v>5725.6779129999995</v>
      </c>
      <c r="AC20" s="29">
        <f>AC6+AC9+AC13</f>
        <v>4608.3027409999995</v>
      </c>
      <c r="AD20" s="29">
        <f>AD6+AD9+AD13</f>
        <v>1117.375172</v>
      </c>
      <c r="AE20" s="29">
        <f>AC20+AD20</f>
        <v>5725.6779129999995</v>
      </c>
      <c r="AF20" s="29">
        <f>AF6+AF9+AF13</f>
        <v>4608.3027409999995</v>
      </c>
      <c r="AG20" s="29">
        <f>AG6+AG9+AG13</f>
        <v>1117.375172</v>
      </c>
      <c r="AH20" s="29">
        <f>AF20+AG20</f>
        <v>5725.6779129999995</v>
      </c>
      <c r="AI20" s="29">
        <f>AI6+AI9+AI13</f>
        <v>4608.3027410000004</v>
      </c>
      <c r="AJ20" s="29">
        <f>AJ6+AJ9+AJ13</f>
        <v>1117.375172</v>
      </c>
      <c r="AK20" s="29">
        <f>AI20+AJ20</f>
        <v>5725.6779130000004</v>
      </c>
      <c r="AL20" s="29">
        <f>AL6+AL9+AL13</f>
        <v>4608.3027410000004</v>
      </c>
      <c r="AM20" s="29">
        <f>AM6+AM9+AM13</f>
        <v>1128.375172</v>
      </c>
      <c r="AN20" s="29">
        <f>AL20+AM20</f>
        <v>5736.6779130000004</v>
      </c>
      <c r="AO20" s="29">
        <f>AO6+AO9+AO13</f>
        <v>4608.3027409999995</v>
      </c>
      <c r="AP20" s="29">
        <f>AP6+AP9+AP13</f>
        <v>1128.375172</v>
      </c>
      <c r="AQ20" s="29">
        <f>AO20+AP20</f>
        <v>5736.6779129999995</v>
      </c>
      <c r="AR20" s="29">
        <f>AR6+AR9+AR13</f>
        <v>4608.3027409999995</v>
      </c>
      <c r="AS20" s="29">
        <f>AS6+AS9+AS13</f>
        <v>1128.375172</v>
      </c>
      <c r="AT20" s="29">
        <f>AR20+AS20</f>
        <v>5736.6779129999995</v>
      </c>
      <c r="AU20" s="29">
        <f>AU6+AU9+AU13</f>
        <v>4608.3027409999995</v>
      </c>
      <c r="AV20" s="29">
        <f>AV6+AV9+AV13</f>
        <v>1128.375172</v>
      </c>
      <c r="AW20" s="29">
        <f>AU20+AV20</f>
        <v>5736.6779129999995</v>
      </c>
      <c r="AX20" s="4" t="s">
        <v>16</v>
      </c>
    </row>
    <row r="21" spans="1:50" x14ac:dyDescent="0.25">
      <c r="A21" s="45"/>
      <c r="B21" s="45"/>
      <c r="C21" s="54"/>
      <c r="D21" s="45"/>
      <c r="E21" s="45"/>
      <c r="F21" s="54"/>
      <c r="G21" s="45"/>
      <c r="H21" s="45"/>
      <c r="I21" s="54"/>
      <c r="J21" s="45"/>
      <c r="K21" s="45"/>
      <c r="L21" s="54"/>
      <c r="M21" s="45"/>
      <c r="N21" s="45"/>
      <c r="O21" s="54"/>
      <c r="P21" s="45"/>
      <c r="Q21" s="45"/>
      <c r="R21" s="54"/>
      <c r="S21" s="45"/>
      <c r="T21" s="45"/>
      <c r="U21" s="54"/>
      <c r="V21" s="45"/>
      <c r="W21" s="45"/>
      <c r="X21" s="54"/>
      <c r="Y21" s="45"/>
      <c r="Z21" s="45"/>
      <c r="AA21" s="54"/>
      <c r="AB21" s="45"/>
      <c r="AC21" s="45"/>
      <c r="AD21" s="54"/>
      <c r="AE21" s="45"/>
      <c r="AF21" s="45"/>
      <c r="AG21" s="54"/>
      <c r="AH21" s="45"/>
      <c r="AI21" s="45"/>
      <c r="AJ21" s="54"/>
      <c r="AK21" s="45"/>
      <c r="AL21" s="45"/>
      <c r="AM21" s="54"/>
      <c r="AN21" s="45"/>
      <c r="AO21" s="45"/>
      <c r="AP21" s="54"/>
      <c r="AQ21" s="45"/>
      <c r="AR21" s="45"/>
      <c r="AS21" s="54"/>
      <c r="AT21" s="45"/>
      <c r="AU21" s="45"/>
      <c r="AV21" s="54"/>
      <c r="AW21" s="45"/>
      <c r="AX21" s="11"/>
    </row>
    <row r="22" spans="1:50" ht="18.75" x14ac:dyDescent="0.25">
      <c r="A22" s="46" t="s">
        <v>17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10" t="s">
        <v>33</v>
      </c>
    </row>
    <row r="23" spans="1:50" x14ac:dyDescent="0.25">
      <c r="A23" s="291" t="s">
        <v>2</v>
      </c>
      <c r="B23" s="290">
        <f>B4</f>
        <v>45383</v>
      </c>
      <c r="C23" s="290"/>
      <c r="D23" s="290"/>
      <c r="E23" s="290">
        <f>E4</f>
        <v>45384</v>
      </c>
      <c r="F23" s="290"/>
      <c r="G23" s="290"/>
      <c r="H23" s="290">
        <f>H4</f>
        <v>45385</v>
      </c>
      <c r="I23" s="290"/>
      <c r="J23" s="290"/>
      <c r="K23" s="290">
        <f>K4</f>
        <v>45386</v>
      </c>
      <c r="L23" s="290"/>
      <c r="M23" s="290"/>
      <c r="N23" s="290">
        <f>N4</f>
        <v>45387</v>
      </c>
      <c r="O23" s="290"/>
      <c r="P23" s="290"/>
      <c r="Q23" s="290">
        <f>Q4</f>
        <v>45398</v>
      </c>
      <c r="R23" s="290"/>
      <c r="S23" s="290"/>
      <c r="T23" s="290">
        <f>T4</f>
        <v>45399</v>
      </c>
      <c r="U23" s="290"/>
      <c r="V23" s="290"/>
      <c r="W23" s="290">
        <f>W4</f>
        <v>45400</v>
      </c>
      <c r="X23" s="290"/>
      <c r="Y23" s="290"/>
      <c r="Z23" s="290">
        <f>Z4</f>
        <v>45401</v>
      </c>
      <c r="AA23" s="290"/>
      <c r="AB23" s="290"/>
      <c r="AC23" s="290">
        <f>AC4</f>
        <v>45404</v>
      </c>
      <c r="AD23" s="290"/>
      <c r="AE23" s="290"/>
      <c r="AF23" s="290">
        <f>AF4</f>
        <v>45405</v>
      </c>
      <c r="AG23" s="290"/>
      <c r="AH23" s="290"/>
      <c r="AI23" s="290">
        <f>AI4</f>
        <v>45406</v>
      </c>
      <c r="AJ23" s="290"/>
      <c r="AK23" s="290"/>
      <c r="AL23" s="290">
        <f>AL4</f>
        <v>45407</v>
      </c>
      <c r="AM23" s="290"/>
      <c r="AN23" s="290"/>
      <c r="AO23" s="290">
        <f>AO4</f>
        <v>45408</v>
      </c>
      <c r="AP23" s="290"/>
      <c r="AQ23" s="290"/>
      <c r="AR23" s="290">
        <f>AR4</f>
        <v>45411</v>
      </c>
      <c r="AS23" s="290"/>
      <c r="AT23" s="290"/>
      <c r="AU23" s="290">
        <f>AU4</f>
        <v>45412</v>
      </c>
      <c r="AV23" s="290"/>
      <c r="AW23" s="290"/>
      <c r="AX23" s="295" t="s">
        <v>20</v>
      </c>
    </row>
    <row r="24" spans="1:50" x14ac:dyDescent="0.25">
      <c r="A24" s="292"/>
      <c r="B24" s="156" t="s">
        <v>21</v>
      </c>
      <c r="C24" s="156" t="s">
        <v>22</v>
      </c>
      <c r="D24" s="156" t="s">
        <v>16</v>
      </c>
      <c r="E24" s="158" t="s">
        <v>21</v>
      </c>
      <c r="F24" s="158" t="s">
        <v>22</v>
      </c>
      <c r="G24" s="158" t="s">
        <v>16</v>
      </c>
      <c r="H24" s="160" t="s">
        <v>21</v>
      </c>
      <c r="I24" s="160" t="s">
        <v>22</v>
      </c>
      <c r="J24" s="160" t="s">
        <v>16</v>
      </c>
      <c r="K24" s="162" t="s">
        <v>21</v>
      </c>
      <c r="L24" s="162" t="s">
        <v>22</v>
      </c>
      <c r="M24" s="162" t="s">
        <v>16</v>
      </c>
      <c r="N24" s="164" t="s">
        <v>21</v>
      </c>
      <c r="O24" s="164" t="s">
        <v>22</v>
      </c>
      <c r="P24" s="164" t="s">
        <v>16</v>
      </c>
      <c r="Q24" s="166" t="s">
        <v>21</v>
      </c>
      <c r="R24" s="166" t="s">
        <v>22</v>
      </c>
      <c r="S24" s="166" t="s">
        <v>16</v>
      </c>
      <c r="T24" s="168" t="s">
        <v>21</v>
      </c>
      <c r="U24" s="168" t="s">
        <v>22</v>
      </c>
      <c r="V24" s="168" t="s">
        <v>16</v>
      </c>
      <c r="W24" s="170" t="s">
        <v>21</v>
      </c>
      <c r="X24" s="170" t="s">
        <v>22</v>
      </c>
      <c r="Y24" s="170" t="s">
        <v>16</v>
      </c>
      <c r="Z24" s="172" t="s">
        <v>21</v>
      </c>
      <c r="AA24" s="172" t="s">
        <v>22</v>
      </c>
      <c r="AB24" s="172" t="s">
        <v>16</v>
      </c>
      <c r="AC24" s="174" t="s">
        <v>21</v>
      </c>
      <c r="AD24" s="174" t="s">
        <v>22</v>
      </c>
      <c r="AE24" s="174" t="s">
        <v>16</v>
      </c>
      <c r="AF24" s="176" t="s">
        <v>21</v>
      </c>
      <c r="AG24" s="176" t="s">
        <v>22</v>
      </c>
      <c r="AH24" s="176" t="s">
        <v>16</v>
      </c>
      <c r="AI24" s="178" t="s">
        <v>21</v>
      </c>
      <c r="AJ24" s="178" t="s">
        <v>22</v>
      </c>
      <c r="AK24" s="178" t="s">
        <v>16</v>
      </c>
      <c r="AL24" s="180" t="s">
        <v>21</v>
      </c>
      <c r="AM24" s="180" t="s">
        <v>22</v>
      </c>
      <c r="AN24" s="180" t="s">
        <v>16</v>
      </c>
      <c r="AO24" s="180" t="s">
        <v>21</v>
      </c>
      <c r="AP24" s="180" t="s">
        <v>22</v>
      </c>
      <c r="AQ24" s="180" t="s">
        <v>16</v>
      </c>
      <c r="AR24" s="182" t="s">
        <v>21</v>
      </c>
      <c r="AS24" s="182" t="s">
        <v>22</v>
      </c>
      <c r="AT24" s="182" t="s">
        <v>16</v>
      </c>
      <c r="AU24" s="154" t="s">
        <v>21</v>
      </c>
      <c r="AV24" s="154" t="s">
        <v>22</v>
      </c>
      <c r="AW24" s="154" t="s">
        <v>16</v>
      </c>
      <c r="AX24" s="295"/>
    </row>
    <row r="25" spans="1:50" x14ac:dyDescent="0.25">
      <c r="A25" s="25" t="s">
        <v>3</v>
      </c>
      <c r="B25" s="42">
        <f t="shared" ref="B25:AT25" si="32">(B6/B20)*100</f>
        <v>22.878735890521135</v>
      </c>
      <c r="C25" s="42">
        <f t="shared" si="32"/>
        <v>29.050767519423399</v>
      </c>
      <c r="D25" s="42">
        <f t="shared" si="32"/>
        <v>24.064404095805656</v>
      </c>
      <c r="E25" s="42">
        <f t="shared" si="32"/>
        <v>22.692234234556562</v>
      </c>
      <c r="F25" s="42">
        <f t="shared" si="32"/>
        <v>29.013732819752967</v>
      </c>
      <c r="G25" s="42">
        <f t="shared" si="32"/>
        <v>23.906615548987958</v>
      </c>
      <c r="H25" s="42">
        <f t="shared" si="32"/>
        <v>22.698096118389422</v>
      </c>
      <c r="I25" s="42">
        <f t="shared" si="32"/>
        <v>29.158658463636726</v>
      </c>
      <c r="J25" s="42">
        <f t="shared" si="32"/>
        <v>23.939192052692103</v>
      </c>
      <c r="K25" s="42">
        <f t="shared" si="32"/>
        <v>22.405959472965694</v>
      </c>
      <c r="L25" s="42">
        <f t="shared" si="32"/>
        <v>28.596990302772401</v>
      </c>
      <c r="M25" s="42">
        <f t="shared" si="32"/>
        <v>23.614086934364938</v>
      </c>
      <c r="N25" s="42">
        <f t="shared" si="32"/>
        <v>22.861059438831784</v>
      </c>
      <c r="O25" s="42">
        <f t="shared" si="32"/>
        <v>28.408840451321911</v>
      </c>
      <c r="P25" s="42">
        <f t="shared" si="32"/>
        <v>23.943662122499546</v>
      </c>
      <c r="Q25" s="42">
        <f t="shared" si="32"/>
        <v>21.845811038689597</v>
      </c>
      <c r="R25" s="42">
        <f t="shared" si="32"/>
        <v>29.085721442895991</v>
      </c>
      <c r="S25" s="42">
        <f t="shared" si="32"/>
        <v>23.25844437621334</v>
      </c>
      <c r="T25" s="42">
        <f t="shared" si="32"/>
        <v>22.043185703974999</v>
      </c>
      <c r="U25" s="42">
        <f t="shared" si="32"/>
        <v>28.628963307589938</v>
      </c>
      <c r="V25" s="42">
        <f t="shared" si="32"/>
        <v>23.328410701679651</v>
      </c>
      <c r="W25" s="42">
        <f t="shared" si="32"/>
        <v>22.107451685757209</v>
      </c>
      <c r="X25" s="42">
        <f t="shared" si="32"/>
        <v>28.624993826155997</v>
      </c>
      <c r="Y25" s="42">
        <f t="shared" si="32"/>
        <v>23.379360424041376</v>
      </c>
      <c r="Z25" s="42">
        <f t="shared" si="32"/>
        <v>22.252266954524725</v>
      </c>
      <c r="AA25" s="42">
        <f t="shared" si="32"/>
        <v>28.610738184542374</v>
      </c>
      <c r="AB25" s="42">
        <f t="shared" si="32"/>
        <v>23.493132751073773</v>
      </c>
      <c r="AC25" s="42">
        <f t="shared" si="32"/>
        <v>22.316049504526251</v>
      </c>
      <c r="AD25" s="42">
        <f t="shared" si="32"/>
        <v>28.605972820022529</v>
      </c>
      <c r="AE25" s="42">
        <f t="shared" si="32"/>
        <v>23.543538066284526</v>
      </c>
      <c r="AF25" s="42">
        <f t="shared" si="32"/>
        <v>22.555185768338827</v>
      </c>
      <c r="AG25" s="42">
        <f t="shared" si="32"/>
        <v>28.981850242865431</v>
      </c>
      <c r="AH25" s="42">
        <f t="shared" si="32"/>
        <v>23.809359585260346</v>
      </c>
      <c r="AI25" s="42">
        <f t="shared" si="32"/>
        <v>22.635723228844178</v>
      </c>
      <c r="AJ25" s="42">
        <f t="shared" si="32"/>
        <v>28.847159134837121</v>
      </c>
      <c r="AK25" s="42">
        <f t="shared" si="32"/>
        <v>23.847894847521435</v>
      </c>
      <c r="AL25" s="42">
        <f t="shared" si="32"/>
        <v>22.80642468753986</v>
      </c>
      <c r="AM25" s="42">
        <f t="shared" si="32"/>
        <v>28.675647429080442</v>
      </c>
      <c r="AN25" s="42">
        <f t="shared" si="32"/>
        <v>23.960870748645078</v>
      </c>
      <c r="AO25" s="42">
        <f t="shared" si="32"/>
        <v>22.89541732171541</v>
      </c>
      <c r="AP25" s="42">
        <f t="shared" si="32"/>
        <v>28.664527545985386</v>
      </c>
      <c r="AQ25" s="42">
        <f t="shared" si="32"/>
        <v>24.030171763279188</v>
      </c>
      <c r="AR25" s="42">
        <f t="shared" si="32"/>
        <v>22.927717738672762</v>
      </c>
      <c r="AS25" s="42">
        <f t="shared" si="32"/>
        <v>28.637874708572554</v>
      </c>
      <c r="AT25" s="42">
        <f t="shared" si="32"/>
        <v>24.050876376960019</v>
      </c>
      <c r="AU25" s="42">
        <f t="shared" ref="AU25:AW25" si="33">(AU6/AU20)*100</f>
        <v>23.526013478982939</v>
      </c>
      <c r="AV25" s="42">
        <f t="shared" si="33"/>
        <v>28.618201553268484</v>
      </c>
      <c r="AW25" s="42">
        <f t="shared" si="33"/>
        <v>24.527620799686336</v>
      </c>
      <c r="AX25" s="27" t="s">
        <v>3</v>
      </c>
    </row>
    <row r="26" spans="1:50" x14ac:dyDescent="0.25">
      <c r="A26" s="20" t="s">
        <v>4</v>
      </c>
      <c r="B26" s="34">
        <f t="shared" ref="B26:AT26" si="34">(B7/B20)*100</f>
        <v>22.878735890521135</v>
      </c>
      <c r="C26" s="34">
        <f t="shared" si="34"/>
        <v>20.672008169107841</v>
      </c>
      <c r="D26" s="34">
        <f t="shared" si="34"/>
        <v>22.454816012219233</v>
      </c>
      <c r="E26" s="34">
        <f t="shared" si="34"/>
        <v>22.692234234556562</v>
      </c>
      <c r="F26" s="34">
        <f t="shared" si="34"/>
        <v>20.626522117440711</v>
      </c>
      <c r="G26" s="34">
        <f t="shared" si="34"/>
        <v>22.295403932024417</v>
      </c>
      <c r="H26" s="34">
        <f t="shared" si="34"/>
        <v>22.698096118389422</v>
      </c>
      <c r="I26" s="34">
        <f t="shared" si="34"/>
        <v>20.758127992967221</v>
      </c>
      <c r="J26" s="34">
        <f t="shared" si="34"/>
        <v>22.325421663059771</v>
      </c>
      <c r="K26" s="34">
        <f t="shared" si="34"/>
        <v>22.405959472965694</v>
      </c>
      <c r="L26" s="34">
        <f t="shared" si="34"/>
        <v>20.350610565579363</v>
      </c>
      <c r="M26" s="34">
        <f t="shared" si="34"/>
        <v>22.004875465143389</v>
      </c>
      <c r="N26" s="34">
        <f t="shared" si="34"/>
        <v>22.861059438831784</v>
      </c>
      <c r="O26" s="34">
        <f t="shared" si="34"/>
        <v>20.184180668757115</v>
      </c>
      <c r="P26" s="34">
        <f t="shared" si="34"/>
        <v>22.338689119273091</v>
      </c>
      <c r="Q26" s="34">
        <f t="shared" si="34"/>
        <v>21.845811038689597</v>
      </c>
      <c r="R26" s="34">
        <f t="shared" si="34"/>
        <v>20.909000025642239</v>
      </c>
      <c r="S26" s="34">
        <f t="shared" si="34"/>
        <v>21.663022800423388</v>
      </c>
      <c r="T26" s="34">
        <f t="shared" si="34"/>
        <v>22.043185703974999</v>
      </c>
      <c r="U26" s="34">
        <f t="shared" si="34"/>
        <v>20.45015664622267</v>
      </c>
      <c r="V26" s="34">
        <f t="shared" si="34"/>
        <v>21.732303543913996</v>
      </c>
      <c r="W26" s="34">
        <f t="shared" si="34"/>
        <v>22.107451685757209</v>
      </c>
      <c r="X26" s="34">
        <f t="shared" si="34"/>
        <v>20.44644222683695</v>
      </c>
      <c r="Y26" s="34">
        <f t="shared" si="34"/>
        <v>21.783303042041023</v>
      </c>
      <c r="Z26" s="34">
        <f t="shared" si="34"/>
        <v>22.252266954524725</v>
      </c>
      <c r="AA26" s="34">
        <f t="shared" si="34"/>
        <v>20.42120996760433</v>
      </c>
      <c r="AB26" s="34">
        <f t="shared" si="34"/>
        <v>21.8949332646473</v>
      </c>
      <c r="AC26" s="34">
        <f t="shared" si="34"/>
        <v>22.316049504526251</v>
      </c>
      <c r="AD26" s="34">
        <f t="shared" si="34"/>
        <v>20.359435997921025</v>
      </c>
      <c r="AE26" s="34">
        <f t="shared" si="34"/>
        <v>21.934213259683236</v>
      </c>
      <c r="AF26" s="34">
        <f t="shared" si="34"/>
        <v>22.555185768338827</v>
      </c>
      <c r="AG26" s="34">
        <f t="shared" si="34"/>
        <v>20.73985978990412</v>
      </c>
      <c r="AH26" s="34">
        <f t="shared" si="34"/>
        <v>22.200922009844113</v>
      </c>
      <c r="AI26" s="34">
        <f t="shared" si="34"/>
        <v>22.635723228844178</v>
      </c>
      <c r="AJ26" s="34">
        <f t="shared" si="34"/>
        <v>20.614109277881827</v>
      </c>
      <c r="AK26" s="34">
        <f t="shared" si="34"/>
        <v>22.24120204366794</v>
      </c>
      <c r="AL26" s="34">
        <f t="shared" si="34"/>
        <v>22.80642468753986</v>
      </c>
      <c r="AM26" s="34">
        <f t="shared" si="34"/>
        <v>20.449862485985289</v>
      </c>
      <c r="AN26" s="34">
        <f t="shared" si="34"/>
        <v>22.342900968789316</v>
      </c>
      <c r="AO26" s="34">
        <f t="shared" si="34"/>
        <v>22.89541732171541</v>
      </c>
      <c r="AP26" s="34">
        <f t="shared" si="34"/>
        <v>20.441512692198796</v>
      </c>
      <c r="AQ26" s="34">
        <f t="shared" si="34"/>
        <v>22.412746845806751</v>
      </c>
      <c r="AR26" s="34">
        <f t="shared" si="34"/>
        <v>22.927717738672762</v>
      </c>
      <c r="AS26" s="34">
        <f t="shared" si="34"/>
        <v>20.412272063001399</v>
      </c>
      <c r="AT26" s="34">
        <f t="shared" si="34"/>
        <v>22.432942454093816</v>
      </c>
      <c r="AU26" s="34">
        <f t="shared" ref="AU26:AW26" si="35">(AU7/AU20)*100</f>
        <v>23.526013478982939</v>
      </c>
      <c r="AV26" s="34">
        <f t="shared" si="35"/>
        <v>20.403698939238975</v>
      </c>
      <c r="AW26" s="34">
        <f t="shared" si="35"/>
        <v>22.911870196188929</v>
      </c>
      <c r="AX26" s="2" t="s">
        <v>23</v>
      </c>
    </row>
    <row r="27" spans="1:50" x14ac:dyDescent="0.25">
      <c r="A27" s="18" t="s">
        <v>5</v>
      </c>
      <c r="B27" s="43">
        <f t="shared" ref="B27:AT27" si="36">(B8/B20)*100</f>
        <v>0</v>
      </c>
      <c r="C27" s="43">
        <f t="shared" si="36"/>
        <v>8.3787593503155602</v>
      </c>
      <c r="D27" s="43">
        <f t="shared" si="36"/>
        <v>1.609588083586426</v>
      </c>
      <c r="E27" s="43">
        <f t="shared" si="36"/>
        <v>0</v>
      </c>
      <c r="F27" s="43">
        <f t="shared" si="36"/>
        <v>8.3872107023122577</v>
      </c>
      <c r="G27" s="43">
        <f t="shared" si="36"/>
        <v>1.6112116169635438</v>
      </c>
      <c r="H27" s="43">
        <f t="shared" si="36"/>
        <v>0</v>
      </c>
      <c r="I27" s="43">
        <f t="shared" si="36"/>
        <v>8.400530470669505</v>
      </c>
      <c r="J27" s="43">
        <f t="shared" si="36"/>
        <v>1.6137703896323339</v>
      </c>
      <c r="K27" s="43">
        <f t="shared" si="36"/>
        <v>0</v>
      </c>
      <c r="L27" s="43">
        <f t="shared" si="36"/>
        <v>8.2463797371930383</v>
      </c>
      <c r="M27" s="43">
        <f t="shared" si="36"/>
        <v>1.6092114692215522</v>
      </c>
      <c r="N27" s="43">
        <f t="shared" si="36"/>
        <v>0</v>
      </c>
      <c r="O27" s="43">
        <f t="shared" si="36"/>
        <v>8.2246597825647942</v>
      </c>
      <c r="P27" s="43">
        <f t="shared" si="36"/>
        <v>1.6049730032264558</v>
      </c>
      <c r="Q27" s="43">
        <f t="shared" si="36"/>
        <v>0</v>
      </c>
      <c r="R27" s="43">
        <f t="shared" si="36"/>
        <v>8.1767214172537557</v>
      </c>
      <c r="S27" s="43">
        <f t="shared" si="36"/>
        <v>1.5954215757899566</v>
      </c>
      <c r="T27" s="43">
        <f t="shared" si="36"/>
        <v>0</v>
      </c>
      <c r="U27" s="43">
        <f t="shared" si="36"/>
        <v>8.1788066613672719</v>
      </c>
      <c r="V27" s="43">
        <f t="shared" si="36"/>
        <v>1.5961071577656523</v>
      </c>
      <c r="W27" s="43">
        <f t="shared" si="36"/>
        <v>0</v>
      </c>
      <c r="X27" s="43">
        <f t="shared" si="36"/>
        <v>8.1785515993190501</v>
      </c>
      <c r="Y27" s="43">
        <f t="shared" si="36"/>
        <v>1.5960573820003487</v>
      </c>
      <c r="Z27" s="43">
        <f t="shared" si="36"/>
        <v>0</v>
      </c>
      <c r="AA27" s="43">
        <f t="shared" si="36"/>
        <v>8.1895282169380437</v>
      </c>
      <c r="AB27" s="43">
        <f t="shared" si="36"/>
        <v>1.5981994864264732</v>
      </c>
      <c r="AC27" s="43">
        <f t="shared" si="36"/>
        <v>0</v>
      </c>
      <c r="AD27" s="43">
        <f t="shared" si="36"/>
        <v>8.2465368221015023</v>
      </c>
      <c r="AE27" s="43">
        <f t="shared" si="36"/>
        <v>1.6093248066012897</v>
      </c>
      <c r="AF27" s="43">
        <f t="shared" si="36"/>
        <v>0</v>
      </c>
      <c r="AG27" s="43">
        <f t="shared" si="36"/>
        <v>8.2419904529613088</v>
      </c>
      <c r="AH27" s="43">
        <f t="shared" si="36"/>
        <v>1.6084375754162339</v>
      </c>
      <c r="AI27" s="43">
        <f t="shared" si="36"/>
        <v>0</v>
      </c>
      <c r="AJ27" s="43">
        <f t="shared" si="36"/>
        <v>8.2330498569552955</v>
      </c>
      <c r="AK27" s="43">
        <f t="shared" si="36"/>
        <v>1.6066928038534951</v>
      </c>
      <c r="AL27" s="43">
        <f t="shared" si="36"/>
        <v>0</v>
      </c>
      <c r="AM27" s="43">
        <f t="shared" si="36"/>
        <v>8.2257849430951495</v>
      </c>
      <c r="AN27" s="43">
        <f t="shared" si="36"/>
        <v>1.6179697798557577</v>
      </c>
      <c r="AO27" s="43">
        <f t="shared" si="36"/>
        <v>0</v>
      </c>
      <c r="AP27" s="43">
        <f t="shared" si="36"/>
        <v>8.2230148537865908</v>
      </c>
      <c r="AQ27" s="43">
        <f t="shared" si="36"/>
        <v>1.6174249174724411</v>
      </c>
      <c r="AR27" s="43">
        <f t="shared" si="36"/>
        <v>0</v>
      </c>
      <c r="AS27" s="43">
        <f t="shared" si="36"/>
        <v>8.2256026455711471</v>
      </c>
      <c r="AT27" s="43">
        <f t="shared" si="36"/>
        <v>1.6179339228662044</v>
      </c>
      <c r="AU27" s="43">
        <f t="shared" ref="AU27:AW27" si="37">(AU8/AU20)*100</f>
        <v>0</v>
      </c>
      <c r="AV27" s="43">
        <f t="shared" si="37"/>
        <v>8.2145026140295112</v>
      </c>
      <c r="AW27" s="43">
        <f t="shared" si="37"/>
        <v>1.6157506034974078</v>
      </c>
      <c r="AX27" s="3" t="s">
        <v>24</v>
      </c>
    </row>
    <row r="28" spans="1:50" x14ac:dyDescent="0.25">
      <c r="A28" s="26" t="s">
        <v>6</v>
      </c>
      <c r="B28" s="42">
        <f t="shared" ref="B28:AT28" si="38">(B9/B20)*100</f>
        <v>24.221039521804215</v>
      </c>
      <c r="C28" s="42">
        <f t="shared" si="38"/>
        <v>12.902002894023726</v>
      </c>
      <c r="D28" s="42">
        <f t="shared" si="38"/>
        <v>22.046614202730268</v>
      </c>
      <c r="E28" s="42">
        <f t="shared" si="38"/>
        <v>24.411635346031243</v>
      </c>
      <c r="F28" s="42">
        <f t="shared" si="38"/>
        <v>12.902002894023726</v>
      </c>
      <c r="G28" s="42">
        <f t="shared" si="38"/>
        <v>22.200595922812436</v>
      </c>
      <c r="H28" s="42">
        <f t="shared" si="38"/>
        <v>24.34443254176557</v>
      </c>
      <c r="I28" s="42">
        <f t="shared" si="38"/>
        <v>12.753397675527383</v>
      </c>
      <c r="J28" s="42">
        <f t="shared" si="38"/>
        <v>22.117755438737287</v>
      </c>
      <c r="K28" s="42">
        <f t="shared" si="38"/>
        <v>24.654025720022442</v>
      </c>
      <c r="L28" s="42">
        <f t="shared" si="38"/>
        <v>12.509794673089331</v>
      </c>
      <c r="M28" s="42">
        <f t="shared" si="38"/>
        <v>22.28418143581376</v>
      </c>
      <c r="N28" s="42">
        <f t="shared" si="38"/>
        <v>24.178537613370999</v>
      </c>
      <c r="O28" s="42">
        <f t="shared" si="38"/>
        <v>12.67076404178818</v>
      </c>
      <c r="P28" s="42">
        <f t="shared" si="38"/>
        <v>21.932892638634584</v>
      </c>
      <c r="Q28" s="42">
        <f t="shared" si="38"/>
        <v>25.201321355342067</v>
      </c>
      <c r="R28" s="42">
        <f t="shared" si="38"/>
        <v>11.941045974842906</v>
      </c>
      <c r="S28" s="42">
        <f t="shared" si="38"/>
        <v>22.614009355409685</v>
      </c>
      <c r="T28" s="42">
        <f t="shared" si="38"/>
        <v>25.024414861896773</v>
      </c>
      <c r="U28" s="42">
        <f t="shared" si="38"/>
        <v>12.379573706869513</v>
      </c>
      <c r="V28" s="42">
        <f t="shared" si="38"/>
        <v>22.55675395340737</v>
      </c>
      <c r="W28" s="42">
        <f t="shared" si="38"/>
        <v>24.974830445932287</v>
      </c>
      <c r="X28" s="42">
        <f t="shared" si="38"/>
        <v>12.379573706869513</v>
      </c>
      <c r="Y28" s="42">
        <f t="shared" si="38"/>
        <v>22.516846015260661</v>
      </c>
      <c r="Z28" s="42">
        <f t="shared" si="38"/>
        <v>24.874468116026062</v>
      </c>
      <c r="AA28" s="42">
        <f t="shared" si="38"/>
        <v>12.379573706869513</v>
      </c>
      <c r="AB28" s="42">
        <f t="shared" si="38"/>
        <v>22.436069554022787</v>
      </c>
      <c r="AC28" s="42">
        <f t="shared" si="38"/>
        <v>24.836916329668721</v>
      </c>
      <c r="AD28" s="42">
        <f t="shared" si="38"/>
        <v>12.379573706869513</v>
      </c>
      <c r="AE28" s="42">
        <f t="shared" si="38"/>
        <v>22.405846058634214</v>
      </c>
      <c r="AF28" s="42">
        <f t="shared" si="38"/>
        <v>24.637406867796756</v>
      </c>
      <c r="AG28" s="42">
        <f t="shared" si="38"/>
        <v>11.988836548088255</v>
      </c>
      <c r="AH28" s="42">
        <f t="shared" si="38"/>
        <v>22.169018206875169</v>
      </c>
      <c r="AI28" s="42">
        <f t="shared" si="38"/>
        <v>24.536684340200988</v>
      </c>
      <c r="AJ28" s="42">
        <f t="shared" si="38"/>
        <v>12.114130185810144</v>
      </c>
      <c r="AK28" s="42">
        <f t="shared" si="38"/>
        <v>22.112403094232519</v>
      </c>
      <c r="AL28" s="42">
        <f t="shared" si="38"/>
        <v>24.31614761396597</v>
      </c>
      <c r="AM28" s="42">
        <f t="shared" si="38"/>
        <v>12.351986950666438</v>
      </c>
      <c r="AN28" s="42">
        <f t="shared" si="38"/>
        <v>21.962858471535039</v>
      </c>
      <c r="AO28" s="42">
        <f t="shared" si="38"/>
        <v>24.182193740990598</v>
      </c>
      <c r="AP28" s="42">
        <f t="shared" si="38"/>
        <v>12.351986950666438</v>
      </c>
      <c r="AQ28" s="42">
        <f t="shared" si="38"/>
        <v>21.855252639490484</v>
      </c>
      <c r="AR28" s="42">
        <f t="shared" si="38"/>
        <v>24.171801628603117</v>
      </c>
      <c r="AS28" s="42">
        <f t="shared" si="38"/>
        <v>12.355266001900295</v>
      </c>
      <c r="AT28" s="42">
        <f t="shared" si="38"/>
        <v>21.847549574986921</v>
      </c>
      <c r="AU28" s="42">
        <f t="shared" ref="AU28:AW28" si="39">(AU9/AU20)*100</f>
        <v>23.535949306243722</v>
      </c>
      <c r="AV28" s="42">
        <f t="shared" si="39"/>
        <v>12.349505506489466</v>
      </c>
      <c r="AW28" s="42">
        <f t="shared" si="39"/>
        <v>21.335633088731853</v>
      </c>
      <c r="AX28" s="28" t="s">
        <v>25</v>
      </c>
    </row>
    <row r="29" spans="1:50" ht="45" x14ac:dyDescent="0.25">
      <c r="A29" s="22" t="s">
        <v>7</v>
      </c>
      <c r="B29" s="34">
        <f t="shared" ref="B29:AT29" si="40">(B10/B20)*100</f>
        <v>24.221039521804215</v>
      </c>
      <c r="C29" s="34">
        <f t="shared" si="40"/>
        <v>12.902002894023726</v>
      </c>
      <c r="D29" s="34">
        <f t="shared" si="40"/>
        <v>22.046614202730268</v>
      </c>
      <c r="E29" s="34">
        <f t="shared" si="40"/>
        <v>24.411635346031243</v>
      </c>
      <c r="F29" s="34">
        <f t="shared" si="40"/>
        <v>12.902002894023726</v>
      </c>
      <c r="G29" s="34">
        <f t="shared" si="40"/>
        <v>22.200595922812436</v>
      </c>
      <c r="H29" s="34">
        <f t="shared" si="40"/>
        <v>24.34443254176557</v>
      </c>
      <c r="I29" s="34">
        <f t="shared" si="40"/>
        <v>12.753397675527383</v>
      </c>
      <c r="J29" s="34">
        <f t="shared" si="40"/>
        <v>22.117755438737287</v>
      </c>
      <c r="K29" s="34">
        <f t="shared" si="40"/>
        <v>24.654025720022442</v>
      </c>
      <c r="L29" s="34">
        <f t="shared" si="40"/>
        <v>12.509794673089331</v>
      </c>
      <c r="M29" s="34">
        <f t="shared" si="40"/>
        <v>22.28418143581376</v>
      </c>
      <c r="N29" s="34">
        <f t="shared" si="40"/>
        <v>24.178537613370999</v>
      </c>
      <c r="O29" s="34">
        <f t="shared" si="40"/>
        <v>12.67076404178818</v>
      </c>
      <c r="P29" s="34">
        <f t="shared" si="40"/>
        <v>21.932892638634584</v>
      </c>
      <c r="Q29" s="34">
        <f t="shared" si="40"/>
        <v>25.201321355342067</v>
      </c>
      <c r="R29" s="34">
        <f t="shared" si="40"/>
        <v>11.941045974842906</v>
      </c>
      <c r="S29" s="34">
        <f t="shared" si="40"/>
        <v>22.614009355409685</v>
      </c>
      <c r="T29" s="34">
        <f t="shared" si="40"/>
        <v>25.024414861896773</v>
      </c>
      <c r="U29" s="34">
        <f t="shared" si="40"/>
        <v>12.379573706869513</v>
      </c>
      <c r="V29" s="34">
        <f t="shared" si="40"/>
        <v>22.55675395340737</v>
      </c>
      <c r="W29" s="34">
        <f t="shared" si="40"/>
        <v>24.974830445932287</v>
      </c>
      <c r="X29" s="34">
        <f t="shared" si="40"/>
        <v>12.379573706869513</v>
      </c>
      <c r="Y29" s="34">
        <f t="shared" si="40"/>
        <v>22.516846015260661</v>
      </c>
      <c r="Z29" s="34">
        <f t="shared" si="40"/>
        <v>24.874468116026062</v>
      </c>
      <c r="AA29" s="34">
        <f t="shared" si="40"/>
        <v>12.379573706869513</v>
      </c>
      <c r="AB29" s="34">
        <f t="shared" si="40"/>
        <v>22.436069554022787</v>
      </c>
      <c r="AC29" s="34">
        <f t="shared" si="40"/>
        <v>24.836916329668721</v>
      </c>
      <c r="AD29" s="34">
        <f t="shared" si="40"/>
        <v>12.379573706869513</v>
      </c>
      <c r="AE29" s="34">
        <f t="shared" si="40"/>
        <v>22.405846058634214</v>
      </c>
      <c r="AF29" s="34">
        <f t="shared" si="40"/>
        <v>24.637406867796756</v>
      </c>
      <c r="AG29" s="34">
        <f t="shared" si="40"/>
        <v>11.988836548088255</v>
      </c>
      <c r="AH29" s="34">
        <f t="shared" si="40"/>
        <v>22.169018206875169</v>
      </c>
      <c r="AI29" s="34">
        <f t="shared" si="40"/>
        <v>24.536684340200988</v>
      </c>
      <c r="AJ29" s="34">
        <f t="shared" si="40"/>
        <v>12.114130185810144</v>
      </c>
      <c r="AK29" s="34">
        <f t="shared" si="40"/>
        <v>22.112403094232519</v>
      </c>
      <c r="AL29" s="34">
        <f t="shared" si="40"/>
        <v>24.31614761396597</v>
      </c>
      <c r="AM29" s="34">
        <f t="shared" si="40"/>
        <v>12.351986950666438</v>
      </c>
      <c r="AN29" s="34">
        <f t="shared" si="40"/>
        <v>21.962858471535039</v>
      </c>
      <c r="AO29" s="34">
        <f t="shared" si="40"/>
        <v>24.182193740990598</v>
      </c>
      <c r="AP29" s="34">
        <f t="shared" si="40"/>
        <v>12.351986950666438</v>
      </c>
      <c r="AQ29" s="34">
        <f t="shared" si="40"/>
        <v>21.855252639490484</v>
      </c>
      <c r="AR29" s="34">
        <f t="shared" si="40"/>
        <v>24.171801628603117</v>
      </c>
      <c r="AS29" s="34">
        <f t="shared" si="40"/>
        <v>12.355266001900295</v>
      </c>
      <c r="AT29" s="34">
        <f t="shared" si="40"/>
        <v>21.847549574986921</v>
      </c>
      <c r="AU29" s="34">
        <f t="shared" ref="AU29:AW29" si="41">(AU10/AU20)*100</f>
        <v>23.535949306243722</v>
      </c>
      <c r="AV29" s="34">
        <f t="shared" si="41"/>
        <v>12.349505506489466</v>
      </c>
      <c r="AW29" s="34">
        <f t="shared" si="41"/>
        <v>21.335633088731853</v>
      </c>
      <c r="AX29" s="5" t="s">
        <v>26</v>
      </c>
    </row>
    <row r="30" spans="1:50" x14ac:dyDescent="0.25">
      <c r="A30" s="23" t="s">
        <v>8</v>
      </c>
      <c r="B30" s="35">
        <f t="shared" ref="B30:AT30" si="42">(B11/B20)*100</f>
        <v>27.612986302066933</v>
      </c>
      <c r="C30" s="35">
        <f t="shared" si="42"/>
        <v>11.799042198705486</v>
      </c>
      <c r="D30" s="35">
        <f t="shared" si="42"/>
        <v>24.575074014693051</v>
      </c>
      <c r="E30" s="35">
        <f t="shared" si="42"/>
        <v>27.628594695315734</v>
      </c>
      <c r="F30" s="35">
        <f t="shared" si="42"/>
        <v>11.799042198705486</v>
      </c>
      <c r="G30" s="35">
        <f t="shared" si="42"/>
        <v>24.587683982670665</v>
      </c>
      <c r="H30" s="35">
        <f t="shared" si="42"/>
        <v>27.642685605887568</v>
      </c>
      <c r="I30" s="35">
        <f t="shared" si="42"/>
        <v>11.799042198705486</v>
      </c>
      <c r="J30" s="35">
        <f t="shared" si="42"/>
        <v>24.599067981539346</v>
      </c>
      <c r="K30" s="35">
        <f t="shared" si="42"/>
        <v>27.660489664707583</v>
      </c>
      <c r="L30" s="35">
        <f t="shared" si="42"/>
        <v>11.573668366678477</v>
      </c>
      <c r="M30" s="35">
        <f t="shared" si="42"/>
        <v>24.52128213836129</v>
      </c>
      <c r="N30" s="35">
        <f t="shared" si="42"/>
        <v>27.671330706810892</v>
      </c>
      <c r="O30" s="35">
        <f t="shared" si="42"/>
        <v>11.573668366678477</v>
      </c>
      <c r="P30" s="35">
        <f t="shared" si="42"/>
        <v>24.53000764251377</v>
      </c>
      <c r="Q30" s="35">
        <f t="shared" si="42"/>
        <v>27.688140131214702</v>
      </c>
      <c r="R30" s="35">
        <f t="shared" si="42"/>
        <v>11.544491611453131</v>
      </c>
      <c r="S30" s="35">
        <f t="shared" si="42"/>
        <v>24.538231525297242</v>
      </c>
      <c r="T30" s="35">
        <f t="shared" si="42"/>
        <v>27.685468462151114</v>
      </c>
      <c r="U30" s="35">
        <f t="shared" si="42"/>
        <v>11.544491611453131</v>
      </c>
      <c r="V30" s="35">
        <f t="shared" si="42"/>
        <v>24.535531099476991</v>
      </c>
      <c r="W30" s="35">
        <f t="shared" si="42"/>
        <v>27.685468462151114</v>
      </c>
      <c r="X30" s="35">
        <f t="shared" si="42"/>
        <v>11.544491611453131</v>
      </c>
      <c r="Y30" s="35">
        <f t="shared" si="42"/>
        <v>24.535531099476991</v>
      </c>
      <c r="Z30" s="35">
        <f t="shared" si="42"/>
        <v>27.685468462151114</v>
      </c>
      <c r="AA30" s="35">
        <f t="shared" si="42"/>
        <v>11.544491611453131</v>
      </c>
      <c r="AB30" s="35">
        <f t="shared" si="42"/>
        <v>24.535531099476991</v>
      </c>
      <c r="AC30" s="35">
        <f t="shared" si="42"/>
        <v>27.685468462151114</v>
      </c>
      <c r="AD30" s="35">
        <f t="shared" si="42"/>
        <v>11.544491611453131</v>
      </c>
      <c r="AE30" s="35">
        <f t="shared" si="42"/>
        <v>24.535531099476991</v>
      </c>
      <c r="AF30" s="35">
        <f t="shared" si="42"/>
        <v>27.685468462151114</v>
      </c>
      <c r="AG30" s="35">
        <f t="shared" si="42"/>
        <v>11.544491611453131</v>
      </c>
      <c r="AH30" s="35">
        <f t="shared" si="42"/>
        <v>24.535531099476991</v>
      </c>
      <c r="AI30" s="35">
        <f t="shared" si="42"/>
        <v>27.692195450750223</v>
      </c>
      <c r="AJ30" s="35">
        <f t="shared" si="42"/>
        <v>11.544491611453131</v>
      </c>
      <c r="AK30" s="35">
        <f t="shared" si="42"/>
        <v>24.540945305527526</v>
      </c>
      <c r="AL30" s="35">
        <f t="shared" si="42"/>
        <v>27.692195450750223</v>
      </c>
      <c r="AM30" s="35">
        <f t="shared" si="42"/>
        <v>11.787901515436747</v>
      </c>
      <c r="AN30" s="35">
        <f t="shared" si="42"/>
        <v>24.563902268361499</v>
      </c>
      <c r="AO30" s="35">
        <f t="shared" si="42"/>
        <v>27.69219545075023</v>
      </c>
      <c r="AP30" s="35">
        <f t="shared" si="42"/>
        <v>11.787901515436747</v>
      </c>
      <c r="AQ30" s="35">
        <f t="shared" si="42"/>
        <v>24.563902268361502</v>
      </c>
      <c r="AR30" s="35">
        <f t="shared" si="42"/>
        <v>27.69219545075023</v>
      </c>
      <c r="AS30" s="35">
        <f t="shared" si="42"/>
        <v>11.787901515436747</v>
      </c>
      <c r="AT30" s="35">
        <f t="shared" si="42"/>
        <v>24.563902268361502</v>
      </c>
      <c r="AU30" s="35">
        <f t="shared" ref="AU30:AW30" si="43">(AU11/AU20)*100</f>
        <v>27.69219545075023</v>
      </c>
      <c r="AV30" s="35">
        <f t="shared" si="43"/>
        <v>11.787901515436747</v>
      </c>
      <c r="AW30" s="35">
        <f t="shared" si="43"/>
        <v>24.563902268361502</v>
      </c>
      <c r="AX30" s="6" t="s">
        <v>8</v>
      </c>
    </row>
    <row r="31" spans="1:50" x14ac:dyDescent="0.25">
      <c r="A31" s="24" t="s">
        <v>9</v>
      </c>
      <c r="B31" s="36">
        <f t="shared" ref="B31:AT31" si="44">(B12/B20)*100</f>
        <v>3.3919467802627148</v>
      </c>
      <c r="C31" s="36">
        <f t="shared" si="44"/>
        <v>-1.102960695318238</v>
      </c>
      <c r="D31" s="36">
        <f t="shared" si="44"/>
        <v>2.5284598119627879</v>
      </c>
      <c r="E31" s="36">
        <f t="shared" si="44"/>
        <v>3.2169593492844899</v>
      </c>
      <c r="F31" s="36">
        <f t="shared" si="44"/>
        <v>-1.102960695318238</v>
      </c>
      <c r="G31" s="36">
        <f t="shared" si="44"/>
        <v>2.3870880598582316</v>
      </c>
      <c r="H31" s="36">
        <f t="shared" si="44"/>
        <v>3.2982530641219956</v>
      </c>
      <c r="I31" s="36">
        <f t="shared" si="44"/>
        <v>-0.95435547682189736</v>
      </c>
      <c r="J31" s="36">
        <f t="shared" si="44"/>
        <v>2.4813125428020517</v>
      </c>
      <c r="K31" s="36">
        <f t="shared" si="44"/>
        <v>3.0064639446851387</v>
      </c>
      <c r="L31" s="36">
        <f t="shared" si="44"/>
        <v>-0.93612630641085237</v>
      </c>
      <c r="M31" s="36">
        <f t="shared" si="44"/>
        <v>2.2371007025475267</v>
      </c>
      <c r="N31" s="36">
        <f t="shared" si="44"/>
        <v>3.492793093439893</v>
      </c>
      <c r="O31" s="36">
        <f t="shared" si="44"/>
        <v>-1.0970956751096999</v>
      </c>
      <c r="P31" s="36">
        <f t="shared" si="44"/>
        <v>2.597115003879185</v>
      </c>
      <c r="Q31" s="36">
        <f t="shared" si="44"/>
        <v>2.486818775872635</v>
      </c>
      <c r="R31" s="36">
        <f t="shared" si="44"/>
        <v>-0.39655436338977468</v>
      </c>
      <c r="S31" s="36">
        <f t="shared" si="44"/>
        <v>1.9242221698875561</v>
      </c>
      <c r="T31" s="36">
        <f t="shared" si="44"/>
        <v>2.6610536002543417</v>
      </c>
      <c r="U31" s="36">
        <f t="shared" si="44"/>
        <v>-0.83508209541638179</v>
      </c>
      <c r="V31" s="36">
        <f t="shared" si="44"/>
        <v>1.9787771460696206</v>
      </c>
      <c r="W31" s="36">
        <f t="shared" si="44"/>
        <v>2.7106380162188226</v>
      </c>
      <c r="X31" s="36">
        <f t="shared" si="44"/>
        <v>-0.83508209541638179</v>
      </c>
      <c r="Y31" s="36">
        <f t="shared" si="44"/>
        <v>2.0186850842163326</v>
      </c>
      <c r="Z31" s="36">
        <f t="shared" si="44"/>
        <v>2.8110003461250468</v>
      </c>
      <c r="AA31" s="36">
        <f t="shared" si="44"/>
        <v>-0.83508209541638179</v>
      </c>
      <c r="AB31" s="36">
        <f t="shared" si="44"/>
        <v>2.0994615454542074</v>
      </c>
      <c r="AC31" s="36">
        <f t="shared" si="44"/>
        <v>2.8485521324823919</v>
      </c>
      <c r="AD31" s="36">
        <f t="shared" si="44"/>
        <v>-0.83508209541638179</v>
      </c>
      <c r="AE31" s="36">
        <f t="shared" si="44"/>
        <v>2.1296850408427783</v>
      </c>
      <c r="AF31" s="36">
        <f t="shared" si="44"/>
        <v>3.0480615943543543</v>
      </c>
      <c r="AG31" s="36">
        <f t="shared" si="44"/>
        <v>-0.44434493663512326</v>
      </c>
      <c r="AH31" s="36">
        <f t="shared" si="44"/>
        <v>2.3665128926018233</v>
      </c>
      <c r="AI31" s="36">
        <f t="shared" si="44"/>
        <v>3.1555111105492362</v>
      </c>
      <c r="AJ31" s="36">
        <f t="shared" si="44"/>
        <v>-0.56963857435701104</v>
      </c>
      <c r="AK31" s="36">
        <f t="shared" si="44"/>
        <v>2.4285422112950061</v>
      </c>
      <c r="AL31" s="36">
        <f t="shared" si="44"/>
        <v>3.3760478367842546</v>
      </c>
      <c r="AM31" s="36">
        <f t="shared" si="44"/>
        <v>-0.56408543522969323</v>
      </c>
      <c r="AN31" s="36">
        <f t="shared" si="44"/>
        <v>2.6010437968264579</v>
      </c>
      <c r="AO31" s="36">
        <f t="shared" si="44"/>
        <v>3.5100017097596332</v>
      </c>
      <c r="AP31" s="36">
        <f t="shared" si="44"/>
        <v>-0.56408543522969323</v>
      </c>
      <c r="AQ31" s="36">
        <f t="shared" si="44"/>
        <v>2.7086496288710156</v>
      </c>
      <c r="AR31" s="36">
        <f t="shared" si="44"/>
        <v>3.5203938221471116</v>
      </c>
      <c r="AS31" s="36">
        <f t="shared" si="44"/>
        <v>-0.56736448646355009</v>
      </c>
      <c r="AT31" s="36">
        <f t="shared" si="44"/>
        <v>2.7163526933745779</v>
      </c>
      <c r="AU31" s="36">
        <f t="shared" ref="AU31:AW31" si="45">(AU12/AU20)*100</f>
        <v>4.156246144506504</v>
      </c>
      <c r="AV31" s="36">
        <f t="shared" si="45"/>
        <v>-0.56160399105272052</v>
      </c>
      <c r="AW31" s="36">
        <f t="shared" si="45"/>
        <v>3.2282691796296432</v>
      </c>
      <c r="AX31" s="7" t="s">
        <v>27</v>
      </c>
    </row>
    <row r="32" spans="1:50" x14ac:dyDescent="0.25">
      <c r="A32" s="25" t="s">
        <v>10</v>
      </c>
      <c r="B32" s="44">
        <f t="shared" ref="B32:AT32" si="46">(B13/B20)*100</f>
        <v>52.90022458767465</v>
      </c>
      <c r="C32" s="44">
        <f t="shared" si="46"/>
        <v>58.047229586552888</v>
      </c>
      <c r="D32" s="44">
        <f t="shared" si="46"/>
        <v>53.888981701464076</v>
      </c>
      <c r="E32" s="44">
        <f t="shared" si="46"/>
        <v>52.896130419412202</v>
      </c>
      <c r="F32" s="44">
        <f t="shared" si="46"/>
        <v>58.084264286223309</v>
      </c>
      <c r="G32" s="44">
        <f t="shared" si="46"/>
        <v>53.89278852819961</v>
      </c>
      <c r="H32" s="44">
        <f t="shared" si="46"/>
        <v>52.957471339845021</v>
      </c>
      <c r="I32" s="44">
        <f t="shared" si="46"/>
        <v>58.0879438608359</v>
      </c>
      <c r="J32" s="44">
        <f t="shared" si="46"/>
        <v>53.943052508570609</v>
      </c>
      <c r="K32" s="44">
        <f t="shared" si="46"/>
        <v>52.940014807011856</v>
      </c>
      <c r="L32" s="44">
        <f t="shared" si="46"/>
        <v>58.893215024138279</v>
      </c>
      <c r="M32" s="44">
        <f t="shared" si="46"/>
        <v>54.101731629821302</v>
      </c>
      <c r="N32" s="44">
        <f t="shared" si="46"/>
        <v>52.960402947797206</v>
      </c>
      <c r="O32" s="44">
        <f t="shared" si="46"/>
        <v>58.920395506889911</v>
      </c>
      <c r="P32" s="44">
        <f t="shared" si="46"/>
        <v>54.123445238865855</v>
      </c>
      <c r="Q32" s="44">
        <f t="shared" si="46"/>
        <v>52.952867605968358</v>
      </c>
      <c r="R32" s="44">
        <f t="shared" si="46"/>
        <v>58.973232582261105</v>
      </c>
      <c r="S32" s="44">
        <f t="shared" si="46"/>
        <v>54.127546268376982</v>
      </c>
      <c r="T32" s="44">
        <f t="shared" si="46"/>
        <v>52.932399434128243</v>
      </c>
      <c r="U32" s="44">
        <f t="shared" si="46"/>
        <v>58.991462985540529</v>
      </c>
      <c r="V32" s="44">
        <f t="shared" si="46"/>
        <v>54.114835344912983</v>
      </c>
      <c r="W32" s="44">
        <f t="shared" si="46"/>
        <v>52.917717868310518</v>
      </c>
      <c r="X32" s="44">
        <f t="shared" si="46"/>
        <v>58.995432466974485</v>
      </c>
      <c r="Y32" s="44">
        <f t="shared" si="46"/>
        <v>54.10379356069798</v>
      </c>
      <c r="Z32" s="44">
        <f t="shared" si="46"/>
        <v>52.873264929449228</v>
      </c>
      <c r="AA32" s="44">
        <f t="shared" si="46"/>
        <v>59.009688108588108</v>
      </c>
      <c r="AB32" s="44">
        <f t="shared" si="46"/>
        <v>54.070797694903462</v>
      </c>
      <c r="AC32" s="44">
        <f t="shared" si="46"/>
        <v>52.847034165805042</v>
      </c>
      <c r="AD32" s="44">
        <f t="shared" si="46"/>
        <v>59.014453473107963</v>
      </c>
      <c r="AE32" s="44">
        <f t="shared" si="46"/>
        <v>54.050615875081277</v>
      </c>
      <c r="AF32" s="44">
        <f t="shared" si="46"/>
        <v>52.807407363864421</v>
      </c>
      <c r="AG32" s="44">
        <f t="shared" si="46"/>
        <v>59.029313209046322</v>
      </c>
      <c r="AH32" s="44">
        <f t="shared" si="46"/>
        <v>54.021622207864496</v>
      </c>
      <c r="AI32" s="44">
        <f t="shared" si="46"/>
        <v>52.82759243095483</v>
      </c>
      <c r="AJ32" s="44">
        <f t="shared" si="46"/>
        <v>59.038710679352732</v>
      </c>
      <c r="AK32" s="44">
        <f t="shared" si="46"/>
        <v>54.039702058246043</v>
      </c>
      <c r="AL32" s="44">
        <f t="shared" si="46"/>
        <v>52.877427698494174</v>
      </c>
      <c r="AM32" s="44">
        <f t="shared" si="46"/>
        <v>58.972365620253122</v>
      </c>
      <c r="AN32" s="44">
        <f t="shared" si="46"/>
        <v>54.076270779819879</v>
      </c>
      <c r="AO32" s="44">
        <f t="shared" si="46"/>
        <v>52.922388937293995</v>
      </c>
      <c r="AP32" s="44">
        <f t="shared" si="46"/>
        <v>58.983485503348163</v>
      </c>
      <c r="AQ32" s="44">
        <f t="shared" si="46"/>
        <v>54.114575597230328</v>
      </c>
      <c r="AR32" s="44">
        <f t="shared" si="46"/>
        <v>52.900480632724133</v>
      </c>
      <c r="AS32" s="44">
        <f t="shared" si="46"/>
        <v>59.006859289527156</v>
      </c>
      <c r="AT32" s="44">
        <f t="shared" si="46"/>
        <v>54.101574048053067</v>
      </c>
      <c r="AU32" s="44">
        <f t="shared" ref="AU32:AW32" si="47">(AU13/AU20)*100</f>
        <v>52.938037214773345</v>
      </c>
      <c r="AV32" s="44">
        <f t="shared" si="47"/>
        <v>59.032292940242037</v>
      </c>
      <c r="AW32" s="44">
        <f t="shared" si="47"/>
        <v>54.136746111581814</v>
      </c>
      <c r="AX32" s="27" t="s">
        <v>10</v>
      </c>
    </row>
    <row r="33" spans="1:50" x14ac:dyDescent="0.25">
      <c r="A33" s="20" t="s">
        <v>11</v>
      </c>
      <c r="B33" s="38">
        <f t="shared" ref="B33:AT33" si="48">(B14/B20)*100</f>
        <v>3.1570639828497526</v>
      </c>
      <c r="C33" s="38">
        <f t="shared" si="48"/>
        <v>3.0081417735940925</v>
      </c>
      <c r="D33" s="38">
        <f t="shared" si="48"/>
        <v>3.1284555214562118</v>
      </c>
      <c r="E33" s="38">
        <f t="shared" si="48"/>
        <v>3.1543238427016291</v>
      </c>
      <c r="F33" s="38">
        <f t="shared" si="48"/>
        <v>3.018516788235126</v>
      </c>
      <c r="G33" s="38">
        <f t="shared" si="48"/>
        <v>3.1282348470166035</v>
      </c>
      <c r="H33" s="38">
        <f t="shared" si="48"/>
        <v>3.1667043335132825</v>
      </c>
      <c r="I33" s="38">
        <f t="shared" si="48"/>
        <v>3.0072574357907715</v>
      </c>
      <c r="J33" s="38">
        <f t="shared" si="48"/>
        <v>3.1360740437760182</v>
      </c>
      <c r="K33" s="38">
        <f t="shared" si="48"/>
        <v>3.1618779370118983</v>
      </c>
      <c r="L33" s="38">
        <f t="shared" si="48"/>
        <v>2.9235910457576426</v>
      </c>
      <c r="M33" s="38">
        <f t="shared" si="48"/>
        <v>3.1153782595058974</v>
      </c>
      <c r="N33" s="38">
        <f t="shared" si="48"/>
        <v>3.1643413253269506</v>
      </c>
      <c r="O33" s="38">
        <f t="shared" si="48"/>
        <v>2.9273469976939492</v>
      </c>
      <c r="P33" s="38">
        <f t="shared" si="48"/>
        <v>3.1180938807122671</v>
      </c>
      <c r="Q33" s="38">
        <f t="shared" si="48"/>
        <v>3.164499908035006</v>
      </c>
      <c r="R33" s="38">
        <f t="shared" si="48"/>
        <v>2.9312033970985705</v>
      </c>
      <c r="S33" s="38">
        <f t="shared" si="48"/>
        <v>3.1189796722203051</v>
      </c>
      <c r="T33" s="38">
        <f t="shared" si="48"/>
        <v>3.1528393242773718</v>
      </c>
      <c r="U33" s="38">
        <f t="shared" si="48"/>
        <v>2.9380050517177589</v>
      </c>
      <c r="V33" s="38">
        <f t="shared" si="48"/>
        <v>3.1109140735209921</v>
      </c>
      <c r="W33" s="38">
        <f t="shared" si="48"/>
        <v>3.1490808906471539</v>
      </c>
      <c r="X33" s="38">
        <f t="shared" si="48"/>
        <v>2.9397949608280713</v>
      </c>
      <c r="Y33" s="38">
        <f t="shared" si="48"/>
        <v>3.1082384078211773</v>
      </c>
      <c r="Z33" s="38">
        <f t="shared" si="48"/>
        <v>3.1504505923257877</v>
      </c>
      <c r="AA33" s="38">
        <f t="shared" si="48"/>
        <v>2.9457911563476191</v>
      </c>
      <c r="AB33" s="38">
        <f t="shared" si="48"/>
        <v>3.1105109771479387</v>
      </c>
      <c r="AC33" s="38">
        <f t="shared" si="48"/>
        <v>3.1487414164224936</v>
      </c>
      <c r="AD33" s="38">
        <f t="shared" si="48"/>
        <v>2.9426730451819987</v>
      </c>
      <c r="AE33" s="38">
        <f t="shared" si="48"/>
        <v>3.1085268452822246</v>
      </c>
      <c r="AF33" s="38">
        <f t="shared" si="48"/>
        <v>3.1521483106484998</v>
      </c>
      <c r="AG33" s="38">
        <f t="shared" si="48"/>
        <v>2.9549214827193242</v>
      </c>
      <c r="AH33" s="38">
        <f t="shared" si="48"/>
        <v>3.1136591807796998</v>
      </c>
      <c r="AI33" s="38">
        <f t="shared" si="48"/>
        <v>3.1529251693318812</v>
      </c>
      <c r="AJ33" s="38">
        <f t="shared" si="48"/>
        <v>2.9572931122904889</v>
      </c>
      <c r="AK33" s="38">
        <f t="shared" si="48"/>
        <v>3.1147472615440495</v>
      </c>
      <c r="AL33" s="38">
        <f t="shared" si="48"/>
        <v>3.1521986545631764</v>
      </c>
      <c r="AM33" s="38">
        <f t="shared" si="48"/>
        <v>2.9415393765859994</v>
      </c>
      <c r="AN33" s="38">
        <f t="shared" si="48"/>
        <v>3.1107630532228554</v>
      </c>
      <c r="AO33" s="38">
        <f t="shared" si="48"/>
        <v>3.1469726090202639</v>
      </c>
      <c r="AP33" s="38">
        <f t="shared" si="48"/>
        <v>2.9448810842853246</v>
      </c>
      <c r="AQ33" s="38">
        <f t="shared" si="48"/>
        <v>3.107222240873261</v>
      </c>
      <c r="AR33" s="38">
        <f t="shared" si="48"/>
        <v>3.1474429340231582</v>
      </c>
      <c r="AS33" s="38">
        <f t="shared" si="48"/>
        <v>2.9465649214054137</v>
      </c>
      <c r="AT33" s="38">
        <f t="shared" si="48"/>
        <v>3.1079312574960669</v>
      </c>
      <c r="AU33" s="38">
        <f t="shared" ref="AU33:AW33" si="49">(AU14/AU20)*100</f>
        <v>3.1454581468869693</v>
      </c>
      <c r="AV33" s="38">
        <f t="shared" si="49"/>
        <v>2.9572883051701884</v>
      </c>
      <c r="AW33" s="38">
        <f t="shared" si="49"/>
        <v>3.1084461025065053</v>
      </c>
      <c r="AX33" s="2" t="s">
        <v>28</v>
      </c>
    </row>
    <row r="34" spans="1:50" x14ac:dyDescent="0.25">
      <c r="A34" s="16" t="s">
        <v>42</v>
      </c>
      <c r="B34" s="39">
        <f>(B15/B20)*100</f>
        <v>16.92390752272312</v>
      </c>
      <c r="C34" s="39">
        <f t="shared" ref="C34:D34" si="50">(C15/C20)*100</f>
        <v>25.606724793479362</v>
      </c>
      <c r="D34" s="39">
        <f t="shared" si="50"/>
        <v>18.591906163887252</v>
      </c>
      <c r="E34" s="39">
        <f>(E15/E20)*100</f>
        <v>16.932977581718323</v>
      </c>
      <c r="F34" s="39">
        <f t="shared" ref="F34:G34" si="51">(F15/F20)*100</f>
        <v>25.607226222130731</v>
      </c>
      <c r="G34" s="39">
        <f t="shared" si="51"/>
        <v>18.599330159937164</v>
      </c>
      <c r="H34" s="39">
        <f>(H15/H20)*100</f>
        <v>16.9338304286611</v>
      </c>
      <c r="I34" s="39">
        <f t="shared" ref="I34:J34" si="52">(I15/I20)*100</f>
        <v>25.627392770800295</v>
      </c>
      <c r="J34" s="39">
        <f t="shared" si="52"/>
        <v>18.603893234474462</v>
      </c>
      <c r="K34" s="39">
        <f>(K15/K20)*100</f>
        <v>16.946372877862999</v>
      </c>
      <c r="L34" s="39">
        <f t="shared" ref="L34:M34" si="53">(L15/L20)*100</f>
        <v>25.161357930869404</v>
      </c>
      <c r="M34" s="39">
        <f t="shared" si="53"/>
        <v>18.549457939197001</v>
      </c>
      <c r="N34" s="39">
        <f>(N15/N20)*100</f>
        <v>16.950179514658821</v>
      </c>
      <c r="O34" s="39">
        <f t="shared" ref="O34:P34" si="54">(O15/O20)*100</f>
        <v>25.174190766651783</v>
      </c>
      <c r="P34" s="39">
        <f t="shared" si="54"/>
        <v>18.555025962612827</v>
      </c>
      <c r="Q34" s="39">
        <f>(Q15/Q20)*100</f>
        <v>16.944111981469867</v>
      </c>
      <c r="R34" s="39">
        <f t="shared" ref="R34:S34" si="55">(R15/R20)*100</f>
        <v>25.193286467618055</v>
      </c>
      <c r="S34" s="39">
        <f t="shared" si="55"/>
        <v>18.553670420123034</v>
      </c>
      <c r="T34" s="39">
        <f>(T15/T20)*100</f>
        <v>16.946532962166778</v>
      </c>
      <c r="U34" s="39">
        <f t="shared" ref="U34:V34" si="56">(U15/U20)*100</f>
        <v>25.195389610822673</v>
      </c>
      <c r="V34" s="39">
        <f t="shared" si="56"/>
        <v>18.556310486618184</v>
      </c>
      <c r="W34" s="39">
        <f>(W15/W20)*100</f>
        <v>16.955991976135667</v>
      </c>
      <c r="X34" s="39">
        <f t="shared" ref="X34:Y34" si="57">(X15/X20)*100</f>
        <v>25.195389610822673</v>
      </c>
      <c r="Y34" s="39">
        <f t="shared" si="57"/>
        <v>18.563923558932473</v>
      </c>
      <c r="Z34" s="39">
        <f>(Z15/Z20)*100</f>
        <v>16.978021778799626</v>
      </c>
      <c r="AA34" s="39">
        <f t="shared" ref="AA34:AB34" si="58">(AA15/AA20)*100</f>
        <v>25.197090024477468</v>
      </c>
      <c r="AB34" s="39">
        <f t="shared" si="58"/>
        <v>18.5819860489243</v>
      </c>
      <c r="AC34" s="39">
        <f>(AC15/AC20)*100</f>
        <v>16.985881179979533</v>
      </c>
      <c r="AD34" s="39">
        <f t="shared" ref="AD34:AE34" si="59">(AD15/AD20)*100</f>
        <v>25.197090024477468</v>
      </c>
      <c r="AE34" s="39">
        <f t="shared" si="59"/>
        <v>18.588311675435314</v>
      </c>
      <c r="AF34" s="39">
        <f>(AF15/AF20)*100</f>
        <v>17.000055595956777</v>
      </c>
      <c r="AG34" s="39">
        <f t="shared" ref="AG34:AH34" si="60">(AG15/AG20)*100</f>
        <v>25.200043374509491</v>
      </c>
      <c r="AH34" s="39">
        <f t="shared" si="60"/>
        <v>18.600296282505891</v>
      </c>
      <c r="AI34" s="39">
        <f>(AI15/AI20)*100</f>
        <v>17.007819842797954</v>
      </c>
      <c r="AJ34" s="39">
        <f t="shared" ref="AJ34:AK34" si="61">(AJ15/AJ20)*100</f>
        <v>25.200598246333687</v>
      </c>
      <c r="AK34" s="39">
        <f t="shared" si="61"/>
        <v>18.606653608320073</v>
      </c>
      <c r="AL34" s="39">
        <f>(AL15/AL20)*100</f>
        <v>17.018485374722044</v>
      </c>
      <c r="AM34" s="39">
        <f t="shared" ref="AM34:AN34" si="62">(AM15/AM20)*100</f>
        <v>25.363873479484887</v>
      </c>
      <c r="AN34" s="39">
        <f t="shared" si="62"/>
        <v>18.659980484074282</v>
      </c>
      <c r="AO34" s="39">
        <f>(AO15/AO20)*100</f>
        <v>17.050548155382142</v>
      </c>
      <c r="AP34" s="39">
        <f t="shared" ref="AP34:AQ34" si="63">(AP15/AP20)*100</f>
        <v>25.368765469433775</v>
      </c>
      <c r="AQ34" s="39">
        <f t="shared" si="63"/>
        <v>18.686698909323969</v>
      </c>
      <c r="AR34" s="39">
        <f>(AR15/AR20)*100</f>
        <v>17.092396534457631</v>
      </c>
      <c r="AS34" s="39">
        <f t="shared" ref="AS34:AT34" si="64">(AS15/AS20)*100</f>
        <v>25.380995444305999</v>
      </c>
      <c r="AT34" s="39">
        <f t="shared" si="64"/>
        <v>18.722721499947667</v>
      </c>
      <c r="AU34" s="39">
        <f>(AU15/AU20)*100</f>
        <v>17.138025047126565</v>
      </c>
      <c r="AV34" s="39">
        <f t="shared" ref="AV34:AW34" si="65">(AV15/AV20)*100</f>
        <v>25.392516435127661</v>
      </c>
      <c r="AW34" s="39">
        <f t="shared" si="65"/>
        <v>18.761641237709835</v>
      </c>
      <c r="AX34" s="8" t="s">
        <v>43</v>
      </c>
    </row>
    <row r="35" spans="1:50" x14ac:dyDescent="0.25">
      <c r="A35" s="16" t="s">
        <v>12</v>
      </c>
      <c r="B35" s="39">
        <f>(B16/B20)*100</f>
        <v>17.21711186192989</v>
      </c>
      <c r="C35" s="39">
        <f t="shared" ref="C35:D35" si="66">(C16/C20)*100</f>
        <v>1.3125580539277617</v>
      </c>
      <c r="D35" s="39">
        <f t="shared" si="66"/>
        <v>14.161793143036835</v>
      </c>
      <c r="E35" s="39">
        <f>(E16/E20)*100</f>
        <v>17.192986965688121</v>
      </c>
      <c r="F35" s="39">
        <f t="shared" ref="F35:G35" si="67">(F16/F20)*100</f>
        <v>1.3248295628971141</v>
      </c>
      <c r="G35" s="39">
        <f t="shared" si="67"/>
        <v>14.144660119656411</v>
      </c>
      <c r="H35" s="39">
        <f>(H16/H20)*100</f>
        <v>17.237353389931357</v>
      </c>
      <c r="I35" s="39">
        <f t="shared" ref="I35:J35" si="68">(I16/I20)*100</f>
        <v>1.2989840156598467</v>
      </c>
      <c r="J35" s="39">
        <f t="shared" si="68"/>
        <v>14.175538586089298</v>
      </c>
      <c r="K35" s="39">
        <f>(K16/K20)*100</f>
        <v>17.195782889867761</v>
      </c>
      <c r="L35" s="39">
        <f t="shared" ref="L35:M35" si="69">(L16/L20)*100</f>
        <v>1.2714892631660415</v>
      </c>
      <c r="M35" s="39">
        <f t="shared" si="69"/>
        <v>14.088291268088208</v>
      </c>
      <c r="N35" s="39">
        <f>(N16/N20)*100</f>
        <v>17.194477303167258</v>
      </c>
      <c r="O35" s="39">
        <f t="shared" ref="O35:P35" si="70">(O16/O20)*100</f>
        <v>1.2673308878079879</v>
      </c>
      <c r="P35" s="39">
        <f t="shared" si="70"/>
        <v>14.086428983736937</v>
      </c>
      <c r="Q35" s="39">
        <f>(Q16/Q20)*100</f>
        <v>17.17421372561564</v>
      </c>
      <c r="R35" s="39">
        <f t="shared" ref="R35:S35" si="71">(R16/R20)*100</f>
        <v>1.2583699148095979</v>
      </c>
      <c r="S35" s="39">
        <f t="shared" si="71"/>
        <v>14.068753808749431</v>
      </c>
      <c r="T35" s="39">
        <f>(T16/T20)*100</f>
        <v>17.153746909181201</v>
      </c>
      <c r="U35" s="39">
        <f t="shared" ref="U35:V35" si="72">(U16/U20)*100</f>
        <v>1.2580566807152933</v>
      </c>
      <c r="V35" s="39">
        <f t="shared" si="72"/>
        <v>14.051677621846</v>
      </c>
      <c r="W35" s="39">
        <f>(W16/W20)*100</f>
        <v>17.128814866635953</v>
      </c>
      <c r="X35" s="39">
        <f t="shared" ref="X35:Y35" si="73">(X16/X20)*100</f>
        <v>1.2568934187845011</v>
      </c>
      <c r="Y35" s="39">
        <f t="shared" si="73"/>
        <v>14.031384094727372</v>
      </c>
      <c r="Z35" s="39">
        <f>(Z16/Z20)*100</f>
        <v>17.047873200915646</v>
      </c>
      <c r="AA35" s="39">
        <f t="shared" ref="AA35:AB35" si="74">(AA16/AA20)*100</f>
        <v>1.2560476867298784</v>
      </c>
      <c r="AB35" s="39">
        <f t="shared" si="74"/>
        <v>13.966073278142499</v>
      </c>
      <c r="AC35" s="39">
        <f>(AC16/AC20)*100</f>
        <v>17.004746151507238</v>
      </c>
      <c r="AD35" s="39">
        <f t="shared" ref="AD35:AE35" si="75">(AD16/AD20)*100</f>
        <v>1.2547052548971438</v>
      </c>
      <c r="AE35" s="39">
        <f t="shared" si="75"/>
        <v>13.931100563462659</v>
      </c>
      <c r="AF35" s="39">
        <f>(AF16/AF20)*100</f>
        <v>16.927886791368252</v>
      </c>
      <c r="AG35" s="39">
        <f t="shared" ref="AG35:AH35" si="76">(AG16/AG20)*100</f>
        <v>1.2502304821213621</v>
      </c>
      <c r="AH35" s="39">
        <f t="shared" si="76"/>
        <v>13.868367170935555</v>
      </c>
      <c r="AI35" s="39">
        <f>(AI16/AI20)*100</f>
        <v>16.923585489758082</v>
      </c>
      <c r="AJ35" s="39">
        <f t="shared" ref="AJ35:AK35" si="77">(AJ16/AJ20)*100</f>
        <v>1.2488987897432895</v>
      </c>
      <c r="AK35" s="39">
        <f t="shared" si="77"/>
        <v>13.86464539330087</v>
      </c>
      <c r="AL35" s="39">
        <f>(AL16/AL20)*100</f>
        <v>16.943998840461596</v>
      </c>
      <c r="AM35" s="39">
        <f t="shared" ref="AM35:AN35" si="78">(AM16/AM20)*100</f>
        <v>1.2372954799469833</v>
      </c>
      <c r="AN35" s="39">
        <f t="shared" si="78"/>
        <v>13.854570712413638</v>
      </c>
      <c r="AO35" s="39">
        <f>(AO16/AO20)*100</f>
        <v>16.94750818021398</v>
      </c>
      <c r="AP35" s="39">
        <f t="shared" ref="AP35:AQ35" si="79">(AP16/AP20)*100</f>
        <v>1.2342831839621511</v>
      </c>
      <c r="AQ35" s="39">
        <f t="shared" si="79"/>
        <v>13.856797279809212</v>
      </c>
      <c r="AR35" s="39">
        <f>(AR16/AR20)*100</f>
        <v>16.863071127817644</v>
      </c>
      <c r="AS35" s="39">
        <f t="shared" ref="AS35:AT35" si="80">(AS16/AS20)*100</f>
        <v>1.234420549621948</v>
      </c>
      <c r="AT35" s="39">
        <f t="shared" si="80"/>
        <v>13.788995582398492</v>
      </c>
      <c r="AU35" s="39">
        <f>(AU16/AU20)*100</f>
        <v>16.839355433310931</v>
      </c>
      <c r="AV35" s="39">
        <f t="shared" ref="AV35:AW35" si="81">(AV16/AV20)*100</f>
        <v>1.2280396931668751</v>
      </c>
      <c r="AW35" s="39">
        <f t="shared" si="81"/>
        <v>13.768689561777043</v>
      </c>
      <c r="AX35" s="8" t="s">
        <v>29</v>
      </c>
    </row>
    <row r="36" spans="1:50" x14ac:dyDescent="0.25">
      <c r="A36" s="17" t="s">
        <v>13</v>
      </c>
      <c r="B36" s="48">
        <f>(B17/B20)*100</f>
        <v>4.6221471808828669</v>
      </c>
      <c r="C36" s="48">
        <f t="shared" ref="C36:D36" si="82">(C17/C20)*100</f>
        <v>0.5392096592093778</v>
      </c>
      <c r="D36" s="48">
        <f t="shared" si="82"/>
        <v>3.8378010377195562</v>
      </c>
      <c r="E36" s="48">
        <f>(E17/E20)*100</f>
        <v>4.6310451139858539</v>
      </c>
      <c r="F36" s="48">
        <f t="shared" ref="F36:G36" si="83">(F17/F20)*100</f>
        <v>0.5392096592093778</v>
      </c>
      <c r="G36" s="48">
        <f t="shared" si="83"/>
        <v>3.8449896477005487</v>
      </c>
      <c r="H36" s="48">
        <f>(H17/H20)*100</f>
        <v>4.6365730865948036</v>
      </c>
      <c r="I36" s="48">
        <f t="shared" ref="I36:J36" si="84">(I17/I20)*100</f>
        <v>0.5392096592093778</v>
      </c>
      <c r="J36" s="48">
        <f t="shared" si="84"/>
        <v>3.8494556780259521</v>
      </c>
      <c r="K36" s="48">
        <f>(K17/K20)*100</f>
        <v>4.6022899731409082</v>
      </c>
      <c r="L36" s="48">
        <f t="shared" ref="L36:M36" si="85">(L17/L20)*100</f>
        <v>0.5289102005655798</v>
      </c>
      <c r="M36" s="48">
        <f t="shared" si="85"/>
        <v>3.8074042587517107</v>
      </c>
      <c r="N36" s="48">
        <f>(N17/N20)*100</f>
        <v>4.6025685228767106</v>
      </c>
      <c r="O36" s="48">
        <f t="shared" ref="O36:P36" si="86">(O17/O20)*100</f>
        <v>0.5289102005655798</v>
      </c>
      <c r="P36" s="48">
        <f t="shared" si="86"/>
        <v>3.807628451855404</v>
      </c>
      <c r="Q36" s="48">
        <f>(Q17/Q20)*100</f>
        <v>4.6155167268063817</v>
      </c>
      <c r="R36" s="48">
        <f t="shared" ref="R36:S36" si="87">(R17/R20)*100</f>
        <v>0.52931254856985488</v>
      </c>
      <c r="S36" s="48">
        <f t="shared" si="87"/>
        <v>3.8182267157653578</v>
      </c>
      <c r="T36" s="48">
        <f>(T17/T20)*100</f>
        <v>4.6202072859865533</v>
      </c>
      <c r="U36" s="48">
        <f t="shared" ref="U36:V36" si="88">(U17/U20)*100</f>
        <v>0.52931254856985488</v>
      </c>
      <c r="V36" s="48">
        <f t="shared" si="88"/>
        <v>3.8218626567023248</v>
      </c>
      <c r="W36" s="48">
        <f>(W17/W20)*100</f>
        <v>4.6227830716211189</v>
      </c>
      <c r="X36" s="48">
        <f t="shared" ref="X36:Y36" si="89">(X17/X20)*100</f>
        <v>0.52931254856985488</v>
      </c>
      <c r="Y36" s="48">
        <f t="shared" si="89"/>
        <v>3.8239357736642567</v>
      </c>
      <c r="Z36" s="48">
        <f>(Z17/Z20)*100</f>
        <v>4.6300928127325918</v>
      </c>
      <c r="AA36" s="48">
        <f t="shared" ref="AA36:AB36" si="90">(AA17/AA20)*100</f>
        <v>0.52931254856985488</v>
      </c>
      <c r="AB36" s="48">
        <f t="shared" si="90"/>
        <v>3.8298190071453999</v>
      </c>
      <c r="AC36" s="48">
        <f>(AC17/AC20)*100</f>
        <v>4.6070268585247014</v>
      </c>
      <c r="AD36" s="48">
        <f t="shared" ref="AD36:AE36" si="91">(AD17/AD20)*100</f>
        <v>0.52931254856985488</v>
      </c>
      <c r="AE36" s="48">
        <f t="shared" si="91"/>
        <v>3.8112544106705157</v>
      </c>
      <c r="AF36" s="48">
        <f>(AF17/AF20)*100</f>
        <v>4.613111419712606</v>
      </c>
      <c r="AG36" s="48">
        <f t="shared" ref="AG36:AH36" si="92">(AG17/AG20)*100</f>
        <v>0.52931254856985488</v>
      </c>
      <c r="AH36" s="48">
        <f t="shared" si="92"/>
        <v>3.8161515600432279</v>
      </c>
      <c r="AI36" s="48">
        <f>(AI17/AI20)*100</f>
        <v>4.6159781801540278</v>
      </c>
      <c r="AJ36" s="48">
        <f t="shared" ref="AJ36:AK36" si="93">(AJ17/AJ20)*100</f>
        <v>0.52931254856985488</v>
      </c>
      <c r="AK36" s="48">
        <f t="shared" si="93"/>
        <v>3.8184588676146158</v>
      </c>
      <c r="AL36" s="48">
        <f>(AL17/AL20)*100</f>
        <v>4.622746246783529</v>
      </c>
      <c r="AM36" s="48">
        <f t="shared" ref="AM36:AN36" si="94">(AM17/AM20)*100</f>
        <v>0.52415252894274067</v>
      </c>
      <c r="AN36" s="48">
        <f t="shared" si="94"/>
        <v>3.8165738484959286</v>
      </c>
      <c r="AO36" s="48">
        <f>(AO17/AO20)*100</f>
        <v>4.6298614911246352</v>
      </c>
      <c r="AP36" s="48">
        <f t="shared" ref="AP36:AQ36" si="95">(AP17/AP20)*100</f>
        <v>0.52415252894274067</v>
      </c>
      <c r="AQ36" s="48">
        <f t="shared" si="95"/>
        <v>3.8222895607072935</v>
      </c>
      <c r="AR36" s="48">
        <f>(AR17/AR20)*100</f>
        <v>4.6364474950626953</v>
      </c>
      <c r="AS36" s="48">
        <f t="shared" ref="AS36:AT36" si="96">(AS17/AS20)*100</f>
        <v>0.52415252894274067</v>
      </c>
      <c r="AT36" s="48">
        <f t="shared" si="96"/>
        <v>3.8275801313930247</v>
      </c>
      <c r="AU36" s="48">
        <f>(AU17/AU20)*100</f>
        <v>4.6494457730332526</v>
      </c>
      <c r="AV36" s="48">
        <f t="shared" ref="AV36:AW36" si="97">(AV17/AV20)*100</f>
        <v>0.52415252894274067</v>
      </c>
      <c r="AW36" s="48">
        <f t="shared" si="97"/>
        <v>3.8380217146417999</v>
      </c>
      <c r="AX36" s="9" t="str">
        <f>AX17</f>
        <v xml:space="preserve">         - incl. Foreign Government(s) &amp; Central Bank(s)</v>
      </c>
    </row>
    <row r="37" spans="1:50" x14ac:dyDescent="0.25">
      <c r="A37" s="16" t="s">
        <v>14</v>
      </c>
      <c r="B37" s="49">
        <f t="shared" ref="B37:AT37" si="98">(B18/B20)*100</f>
        <v>7.3374034963205395</v>
      </c>
      <c r="C37" s="49">
        <f t="shared" si="98"/>
        <v>10.592872626413859</v>
      </c>
      <c r="D37" s="49">
        <f t="shared" si="98"/>
        <v>7.9627901555142229</v>
      </c>
      <c r="E37" s="49">
        <f t="shared" si="98"/>
        <v>7.3477280799231144</v>
      </c>
      <c r="F37" s="49">
        <f t="shared" si="98"/>
        <v>10.604310669795794</v>
      </c>
      <c r="G37" s="49">
        <f t="shared" si="98"/>
        <v>7.9733286385161559</v>
      </c>
      <c r="H37" s="49">
        <f t="shared" si="98"/>
        <v>7.350901699837074</v>
      </c>
      <c r="I37" s="49">
        <f t="shared" si="98"/>
        <v>10.617823989612472</v>
      </c>
      <c r="J37" s="49">
        <f t="shared" si="98"/>
        <v>7.9784885498433722</v>
      </c>
      <c r="K37" s="49">
        <f t="shared" si="98"/>
        <v>7.3616172073041</v>
      </c>
      <c r="L37" s="49">
        <f t="shared" si="98"/>
        <v>12.332349284657314</v>
      </c>
      <c r="M37" s="49">
        <f t="shared" si="98"/>
        <v>8.3316136571676864</v>
      </c>
      <c r="N37" s="49">
        <f t="shared" si="98"/>
        <v>7.3697484225232683</v>
      </c>
      <c r="O37" s="49">
        <f t="shared" si="98"/>
        <v>12.343470300631006</v>
      </c>
      <c r="P37" s="49">
        <f t="shared" si="98"/>
        <v>8.3403283067930065</v>
      </c>
      <c r="Q37" s="49">
        <f t="shared" si="98"/>
        <v>7.3918111511608364</v>
      </c>
      <c r="R37" s="49">
        <f t="shared" si="98"/>
        <v>12.367840673660504</v>
      </c>
      <c r="S37" s="49">
        <f t="shared" si="98"/>
        <v>8.3627216734652787</v>
      </c>
      <c r="T37" s="49">
        <f t="shared" si="98"/>
        <v>7.3981422697506769</v>
      </c>
      <c r="U37" s="49">
        <f t="shared" si="98"/>
        <v>12.376544017213941</v>
      </c>
      <c r="V37" s="49">
        <f t="shared" si="98"/>
        <v>8.3696853068165247</v>
      </c>
      <c r="W37" s="49">
        <f t="shared" si="98"/>
        <v>7.4004604117218955</v>
      </c>
      <c r="X37" s="49">
        <f t="shared" si="98"/>
        <v>12.379468818195647</v>
      </c>
      <c r="Y37" s="49">
        <f t="shared" si="98"/>
        <v>8.3721218392607124</v>
      </c>
      <c r="Z37" s="49">
        <f t="shared" si="98"/>
        <v>7.4067338710896564</v>
      </c>
      <c r="AA37" s="49">
        <f t="shared" si="98"/>
        <v>12.383424427833983</v>
      </c>
      <c r="AB37" s="49">
        <f t="shared" si="98"/>
        <v>8.3779429665589014</v>
      </c>
      <c r="AC37" s="49">
        <f t="shared" si="98"/>
        <v>7.4129236553992284</v>
      </c>
      <c r="AD37" s="49">
        <f t="shared" si="98"/>
        <v>12.388057518070571</v>
      </c>
      <c r="AE37" s="49">
        <f t="shared" si="98"/>
        <v>8.3838289595386115</v>
      </c>
      <c r="AF37" s="49">
        <f t="shared" si="98"/>
        <v>7.4239617539918923</v>
      </c>
      <c r="AG37" s="49">
        <f t="shared" si="98"/>
        <v>12.389348669007298</v>
      </c>
      <c r="AH37" s="49">
        <f t="shared" si="98"/>
        <v>8.3929649257586512</v>
      </c>
      <c r="AI37" s="49">
        <f t="shared" si="98"/>
        <v>7.433237142871989</v>
      </c>
      <c r="AJ37" s="49">
        <f t="shared" si="98"/>
        <v>12.395851587795976</v>
      </c>
      <c r="AK37" s="49">
        <f t="shared" si="98"/>
        <v>8.4016992626808271</v>
      </c>
      <c r="AL37" s="49">
        <f t="shared" si="98"/>
        <v>7.4433793801829555</v>
      </c>
      <c r="AM37" s="49">
        <f t="shared" si="98"/>
        <v>12.278833799083271</v>
      </c>
      <c r="AN37" s="49">
        <f t="shared" si="98"/>
        <v>8.3944885054243059</v>
      </c>
      <c r="AO37" s="49">
        <f t="shared" si="98"/>
        <v>7.4519467643629804</v>
      </c>
      <c r="AP37" s="49">
        <f t="shared" si="98"/>
        <v>12.281160418868202</v>
      </c>
      <c r="AQ37" s="49">
        <f t="shared" si="98"/>
        <v>8.4018283632023749</v>
      </c>
      <c r="AR37" s="49">
        <f t="shared" si="98"/>
        <v>7.4641459628878151</v>
      </c>
      <c r="AS37" s="49">
        <f t="shared" si="98"/>
        <v>12.288741230828853</v>
      </c>
      <c r="AT37" s="49">
        <f t="shared" si="98"/>
        <v>8.4131191487375396</v>
      </c>
      <c r="AU37" s="49">
        <f t="shared" ref="AU37:AW37" si="99">(AU18/AU20)*100</f>
        <v>7.4718658550041646</v>
      </c>
      <c r="AV37" s="49">
        <f t="shared" si="99"/>
        <v>12.290832999647035</v>
      </c>
      <c r="AW37" s="49">
        <f t="shared" si="99"/>
        <v>8.4197320178187951</v>
      </c>
      <c r="AX37" s="8" t="s">
        <v>31</v>
      </c>
    </row>
    <row r="38" spans="1:50" x14ac:dyDescent="0.25">
      <c r="A38" s="18" t="s">
        <v>15</v>
      </c>
      <c r="B38" s="39">
        <f t="shared" ref="B38:AT38" si="100">(B19/B20)*100</f>
        <v>8.2647377238513506</v>
      </c>
      <c r="C38" s="39">
        <f t="shared" si="100"/>
        <v>17.526932339137801</v>
      </c>
      <c r="D38" s="39">
        <f t="shared" si="100"/>
        <v>10.044036717569551</v>
      </c>
      <c r="E38" s="39">
        <f t="shared" si="100"/>
        <v>8.2681139493810125</v>
      </c>
      <c r="F38" s="39">
        <f t="shared" si="100"/>
        <v>17.529381043164545</v>
      </c>
      <c r="G38" s="39">
        <f t="shared" si="100"/>
        <v>10.047234763073272</v>
      </c>
      <c r="H38" s="39">
        <f t="shared" si="100"/>
        <v>8.2686814879021959</v>
      </c>
      <c r="I38" s="39">
        <f t="shared" si="100"/>
        <v>17.536485648972512</v>
      </c>
      <c r="J38" s="39">
        <f t="shared" si="100"/>
        <v>10.049058094387457</v>
      </c>
      <c r="K38" s="39">
        <f t="shared" si="100"/>
        <v>8.2743638949651057</v>
      </c>
      <c r="L38" s="39">
        <f t="shared" si="100"/>
        <v>17.204427499687874</v>
      </c>
      <c r="M38" s="39">
        <f t="shared" si="100"/>
        <v>10.016990505862523</v>
      </c>
      <c r="N38" s="39">
        <f t="shared" si="100"/>
        <v>8.2816563821209108</v>
      </c>
      <c r="O38" s="39">
        <f t="shared" si="100"/>
        <v>17.208056554105188</v>
      </c>
      <c r="P38" s="39">
        <f t="shared" si="100"/>
        <v>10.023568105010817</v>
      </c>
      <c r="Q38" s="39">
        <f t="shared" si="100"/>
        <v>8.2782308396869961</v>
      </c>
      <c r="R38" s="39">
        <f t="shared" si="100"/>
        <v>17.22253212907437</v>
      </c>
      <c r="S38" s="39">
        <f t="shared" si="100"/>
        <v>10.023420693818929</v>
      </c>
      <c r="T38" s="39">
        <f t="shared" si="100"/>
        <v>8.2811379687522155</v>
      </c>
      <c r="U38" s="39">
        <f t="shared" si="100"/>
        <v>17.223467625070874</v>
      </c>
      <c r="V38" s="39">
        <f t="shared" si="100"/>
        <v>10.026247856111288</v>
      </c>
      <c r="W38" s="39">
        <f t="shared" si="100"/>
        <v>8.2833697231698444</v>
      </c>
      <c r="X38" s="39">
        <f t="shared" si="100"/>
        <v>17.223885658343587</v>
      </c>
      <c r="Y38" s="39">
        <f t="shared" si="100"/>
        <v>10.028125659956242</v>
      </c>
      <c r="Z38" s="39">
        <f t="shared" si="100"/>
        <v>8.29018548631851</v>
      </c>
      <c r="AA38" s="39">
        <f t="shared" si="100"/>
        <v>17.22733481319916</v>
      </c>
      <c r="AB38" s="39">
        <f t="shared" si="100"/>
        <v>10.034284424129817</v>
      </c>
      <c r="AC38" s="39">
        <f t="shared" si="100"/>
        <v>8.2947417624965443</v>
      </c>
      <c r="AD38" s="39">
        <f t="shared" si="100"/>
        <v>17.231927630480769</v>
      </c>
      <c r="AE38" s="39">
        <f t="shared" si="100"/>
        <v>10.038847831362464</v>
      </c>
      <c r="AF38" s="39">
        <f t="shared" si="100"/>
        <v>8.3033549118990067</v>
      </c>
      <c r="AG38" s="39">
        <f t="shared" si="100"/>
        <v>17.234769200688842</v>
      </c>
      <c r="AH38" s="39">
        <f t="shared" si="100"/>
        <v>10.046334647884692</v>
      </c>
      <c r="AI38" s="39">
        <f t="shared" si="100"/>
        <v>8.3100247861949228</v>
      </c>
      <c r="AJ38" s="39">
        <f t="shared" si="100"/>
        <v>17.236068943189299</v>
      </c>
      <c r="AK38" s="39">
        <f t="shared" si="100"/>
        <v>10.051956532400217</v>
      </c>
      <c r="AL38" s="39">
        <f t="shared" si="100"/>
        <v>8.319365448564394</v>
      </c>
      <c r="AM38" s="39">
        <f t="shared" si="100"/>
        <v>17.150823485151975</v>
      </c>
      <c r="AN38" s="39">
        <f t="shared" si="100"/>
        <v>10.056468024684795</v>
      </c>
      <c r="AO38" s="39">
        <f t="shared" si="100"/>
        <v>8.3254132283146376</v>
      </c>
      <c r="AP38" s="39">
        <f t="shared" si="100"/>
        <v>17.154395346798715</v>
      </c>
      <c r="AQ38" s="39">
        <f t="shared" si="100"/>
        <v>10.06202880402151</v>
      </c>
      <c r="AR38" s="39">
        <f t="shared" si="100"/>
        <v>8.3334240735378806</v>
      </c>
      <c r="AS38" s="39">
        <f t="shared" si="100"/>
        <v>17.156137143364937</v>
      </c>
      <c r="AT38" s="39">
        <f t="shared" si="100"/>
        <v>10.0688065594733</v>
      </c>
      <c r="AU38" s="39">
        <f t="shared" ref="AU38:AW38" si="101">(AU19/AU20)*100</f>
        <v>8.3433327324447166</v>
      </c>
      <c r="AV38" s="39">
        <f t="shared" si="101"/>
        <v>17.163615507130281</v>
      </c>
      <c r="AW38" s="39">
        <f t="shared" si="101"/>
        <v>10.078237191769635</v>
      </c>
      <c r="AX38" s="3" t="s">
        <v>32</v>
      </c>
    </row>
    <row r="39" spans="1:50" x14ac:dyDescent="0.25">
      <c r="A39" s="26" t="s">
        <v>16</v>
      </c>
      <c r="B39" s="50">
        <f t="shared" ref="B39:AT39" si="102">(B20/B20)*100</f>
        <v>100</v>
      </c>
      <c r="C39" s="50">
        <f t="shared" si="102"/>
        <v>100</v>
      </c>
      <c r="D39" s="50">
        <f t="shared" si="102"/>
        <v>100</v>
      </c>
      <c r="E39" s="50">
        <f t="shared" si="102"/>
        <v>100</v>
      </c>
      <c r="F39" s="50">
        <f t="shared" si="102"/>
        <v>100</v>
      </c>
      <c r="G39" s="50">
        <f t="shared" si="102"/>
        <v>100</v>
      </c>
      <c r="H39" s="50">
        <f t="shared" si="102"/>
        <v>100</v>
      </c>
      <c r="I39" s="50">
        <f t="shared" si="102"/>
        <v>100</v>
      </c>
      <c r="J39" s="50">
        <f t="shared" si="102"/>
        <v>100</v>
      </c>
      <c r="K39" s="50">
        <f t="shared" si="102"/>
        <v>100</v>
      </c>
      <c r="L39" s="50">
        <f t="shared" si="102"/>
        <v>100</v>
      </c>
      <c r="M39" s="50">
        <f t="shared" si="102"/>
        <v>100</v>
      </c>
      <c r="N39" s="50">
        <f t="shared" si="102"/>
        <v>100</v>
      </c>
      <c r="O39" s="50">
        <f t="shared" si="102"/>
        <v>100</v>
      </c>
      <c r="P39" s="50">
        <f t="shared" si="102"/>
        <v>100</v>
      </c>
      <c r="Q39" s="50">
        <f t="shared" si="102"/>
        <v>100</v>
      </c>
      <c r="R39" s="50">
        <f t="shared" si="102"/>
        <v>100</v>
      </c>
      <c r="S39" s="50">
        <f t="shared" si="102"/>
        <v>100</v>
      </c>
      <c r="T39" s="50">
        <f t="shared" si="102"/>
        <v>100</v>
      </c>
      <c r="U39" s="50">
        <f t="shared" si="102"/>
        <v>100</v>
      </c>
      <c r="V39" s="50">
        <f t="shared" si="102"/>
        <v>100</v>
      </c>
      <c r="W39" s="50">
        <f t="shared" si="102"/>
        <v>100</v>
      </c>
      <c r="X39" s="50">
        <f t="shared" si="102"/>
        <v>100</v>
      </c>
      <c r="Y39" s="50">
        <f t="shared" si="102"/>
        <v>100</v>
      </c>
      <c r="Z39" s="50">
        <f t="shared" si="102"/>
        <v>100</v>
      </c>
      <c r="AA39" s="50">
        <f t="shared" si="102"/>
        <v>100</v>
      </c>
      <c r="AB39" s="50">
        <f t="shared" si="102"/>
        <v>100</v>
      </c>
      <c r="AC39" s="50">
        <f t="shared" si="102"/>
        <v>100</v>
      </c>
      <c r="AD39" s="50">
        <f t="shared" si="102"/>
        <v>100</v>
      </c>
      <c r="AE39" s="50">
        <f t="shared" si="102"/>
        <v>100</v>
      </c>
      <c r="AF39" s="50">
        <f t="shared" si="102"/>
        <v>100</v>
      </c>
      <c r="AG39" s="50">
        <f t="shared" si="102"/>
        <v>100</v>
      </c>
      <c r="AH39" s="50">
        <f t="shared" si="102"/>
        <v>100</v>
      </c>
      <c r="AI39" s="50">
        <f t="shared" si="102"/>
        <v>100</v>
      </c>
      <c r="AJ39" s="50">
        <f t="shared" si="102"/>
        <v>100</v>
      </c>
      <c r="AK39" s="50">
        <f t="shared" si="102"/>
        <v>100</v>
      </c>
      <c r="AL39" s="50">
        <f t="shared" si="102"/>
        <v>100</v>
      </c>
      <c r="AM39" s="50">
        <f t="shared" si="102"/>
        <v>100</v>
      </c>
      <c r="AN39" s="50">
        <f t="shared" si="102"/>
        <v>100</v>
      </c>
      <c r="AO39" s="50">
        <f t="shared" si="102"/>
        <v>100</v>
      </c>
      <c r="AP39" s="50">
        <f t="shared" si="102"/>
        <v>100</v>
      </c>
      <c r="AQ39" s="50">
        <f t="shared" si="102"/>
        <v>100</v>
      </c>
      <c r="AR39" s="50">
        <f t="shared" si="102"/>
        <v>100</v>
      </c>
      <c r="AS39" s="50">
        <f t="shared" si="102"/>
        <v>100</v>
      </c>
      <c r="AT39" s="50">
        <f t="shared" si="102"/>
        <v>100</v>
      </c>
      <c r="AU39" s="50">
        <f t="shared" ref="AU39:AW39" si="103">(AU20/AU20)*100</f>
        <v>100</v>
      </c>
      <c r="AV39" s="50">
        <f t="shared" si="103"/>
        <v>100</v>
      </c>
      <c r="AW39" s="50">
        <f t="shared" si="103"/>
        <v>100</v>
      </c>
      <c r="AX39" s="28" t="s">
        <v>16</v>
      </c>
    </row>
    <row r="41" spans="1:50" x14ac:dyDescent="0.25">
      <c r="A41" s="12" t="s">
        <v>34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3" t="s">
        <v>35</v>
      </c>
    </row>
    <row r="42" spans="1:50" x14ac:dyDescent="0.25">
      <c r="A42" s="14" t="s">
        <v>36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 t="s">
        <v>37</v>
      </c>
    </row>
    <row r="43" spans="1:50" x14ac:dyDescent="0.25">
      <c r="A43" s="14" t="s">
        <v>38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 t="s">
        <v>39</v>
      </c>
    </row>
    <row r="44" spans="1:50" x14ac:dyDescent="0.25">
      <c r="A44" s="14" t="s">
        <v>40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 t="s">
        <v>41</v>
      </c>
    </row>
  </sheetData>
  <mergeCells count="36">
    <mergeCell ref="AX23:AX24"/>
    <mergeCell ref="AX4:AX5"/>
    <mergeCell ref="A23:A24"/>
    <mergeCell ref="AU23:AW23"/>
    <mergeCell ref="A4:A5"/>
    <mergeCell ref="AU4:AW4"/>
    <mergeCell ref="B4:D4"/>
    <mergeCell ref="B23:D23"/>
    <mergeCell ref="E4:G4"/>
    <mergeCell ref="E23:G23"/>
    <mergeCell ref="H4:J4"/>
    <mergeCell ref="H23:J23"/>
    <mergeCell ref="K4:M4"/>
    <mergeCell ref="K23:M23"/>
    <mergeCell ref="T4:V4"/>
    <mergeCell ref="T23:V23"/>
    <mergeCell ref="Z4:AB4"/>
    <mergeCell ref="Z23:AB23"/>
    <mergeCell ref="N4:P4"/>
    <mergeCell ref="N23:P23"/>
    <mergeCell ref="W4:Y4"/>
    <mergeCell ref="W23:Y23"/>
    <mergeCell ref="Q4:S4"/>
    <mergeCell ref="Q23:S23"/>
    <mergeCell ref="AI4:AK4"/>
    <mergeCell ref="AI23:AK23"/>
    <mergeCell ref="AF4:AH4"/>
    <mergeCell ref="AF23:AH23"/>
    <mergeCell ref="AC4:AE4"/>
    <mergeCell ref="AC23:AE23"/>
    <mergeCell ref="AR4:AT4"/>
    <mergeCell ref="AR23:AT23"/>
    <mergeCell ref="AL4:AN4"/>
    <mergeCell ref="AL23:AN23"/>
    <mergeCell ref="AO4:AQ4"/>
    <mergeCell ref="AO23:AQ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G44"/>
  <sheetViews>
    <sheetView topLeftCell="AL1" zoomScale="85" zoomScaleNormal="85" workbookViewId="0">
      <selection activeCell="BB17" sqref="BB17"/>
    </sheetView>
  </sheetViews>
  <sheetFormatPr defaultColWidth="9.140625" defaultRowHeight="15" x14ac:dyDescent="0.25"/>
  <cols>
    <col min="1" max="1" width="62" customWidth="1"/>
    <col min="2" max="55" width="11.85546875" customWidth="1"/>
    <col min="56" max="56" width="68.5703125" customWidth="1"/>
  </cols>
  <sheetData>
    <row r="1" spans="1:59" x14ac:dyDescent="0.25">
      <c r="B1" t="b">
        <f t="shared" ref="B1" si="0">B10=B11-B12</f>
        <v>1</v>
      </c>
      <c r="C1" t="b">
        <f>C10=C11-C12</f>
        <v>1</v>
      </c>
      <c r="D1" t="b">
        <f>D10=D11-D12</f>
        <v>1</v>
      </c>
      <c r="E1" t="b">
        <f t="shared" ref="E1" si="1">E10=E11-E12</f>
        <v>1</v>
      </c>
      <c r="F1" t="b">
        <f>F10=F11-F12</f>
        <v>1</v>
      </c>
      <c r="G1" t="b">
        <f>G10=G11-G12</f>
        <v>1</v>
      </c>
      <c r="H1" t="b">
        <f t="shared" ref="H1" si="2">H10=H11-H12</f>
        <v>1</v>
      </c>
      <c r="I1" t="b">
        <f>I10=I11-I12</f>
        <v>1</v>
      </c>
      <c r="J1" t="b">
        <f>J10=J11-J12</f>
        <v>1</v>
      </c>
      <c r="K1" t="b">
        <f t="shared" ref="K1" si="3">K10=K11-K12</f>
        <v>1</v>
      </c>
      <c r="L1" t="b">
        <f>L10=L11-L12</f>
        <v>1</v>
      </c>
      <c r="M1" t="b">
        <f>M10=M11-M12</f>
        <v>1</v>
      </c>
      <c r="N1" t="b">
        <f t="shared" ref="N1" si="4">N10=N11-N12</f>
        <v>1</v>
      </c>
      <c r="O1" t="b">
        <f>O10=O11-O12</f>
        <v>1</v>
      </c>
      <c r="P1" t="b">
        <f>P10=P11-P12</f>
        <v>1</v>
      </c>
      <c r="Q1" t="b">
        <f t="shared" ref="Q1" si="5">Q10=Q11-Q12</f>
        <v>1</v>
      </c>
      <c r="R1" t="b">
        <f>R10=R11-R12</f>
        <v>1</v>
      </c>
      <c r="S1" t="b">
        <f>S10=S11-S12</f>
        <v>1</v>
      </c>
      <c r="T1" t="b">
        <f t="shared" ref="T1" si="6">T10=T11-T12</f>
        <v>1</v>
      </c>
      <c r="U1" t="b">
        <f>U10=U11-U12</f>
        <v>1</v>
      </c>
      <c r="V1" t="b">
        <f>V10=V11-V12</f>
        <v>1</v>
      </c>
      <c r="W1" t="b">
        <f t="shared" ref="W1" si="7">W10=W11-W12</f>
        <v>1</v>
      </c>
      <c r="X1" t="b">
        <f>X10=X11-X12</f>
        <v>1</v>
      </c>
      <c r="Y1" t="b">
        <f>Y10=Y11-Y12</f>
        <v>1</v>
      </c>
      <c r="Z1" t="b">
        <f t="shared" ref="Z1" si="8">Z10=Z11-Z12</f>
        <v>1</v>
      </c>
      <c r="AA1" t="b">
        <f>AA10=AA11-AA12</f>
        <v>1</v>
      </c>
      <c r="AB1" t="b">
        <f>AB10=AB11-AB12</f>
        <v>1</v>
      </c>
      <c r="AC1" t="b">
        <f t="shared" ref="AC1" si="9">AC10=AC11-AC12</f>
        <v>1</v>
      </c>
      <c r="AD1" t="b">
        <f>AD10=AD11-AD12</f>
        <v>1</v>
      </c>
      <c r="AE1" t="b">
        <f>AE10=AE11-AE12</f>
        <v>1</v>
      </c>
      <c r="AF1" t="b">
        <f t="shared" ref="AF1" si="10">AF10=AF11-AF12</f>
        <v>1</v>
      </c>
      <c r="AG1" t="b">
        <f>AG10=AG11-AG12</f>
        <v>1</v>
      </c>
      <c r="AH1" t="b">
        <f>AH10=AH11-AH12</f>
        <v>1</v>
      </c>
      <c r="AI1" t="b">
        <f t="shared" ref="AI1" si="11">AI10=AI11-AI12</f>
        <v>1</v>
      </c>
      <c r="AJ1" t="b">
        <f>AJ10=AJ11-AJ12</f>
        <v>1</v>
      </c>
      <c r="AK1" t="b">
        <f>AK10=AK11-AK12</f>
        <v>1</v>
      </c>
      <c r="AL1" t="b">
        <f t="shared" ref="AL1" si="12">AL10=AL11-AL12</f>
        <v>1</v>
      </c>
      <c r="AM1" t="b">
        <f>AM10=AM11-AM12</f>
        <v>1</v>
      </c>
      <c r="AN1" t="b">
        <f>AN10=AN11-AN12</f>
        <v>1</v>
      </c>
      <c r="AO1" t="b">
        <f t="shared" ref="AO1" si="13">AO10=AO11-AO12</f>
        <v>1</v>
      </c>
      <c r="AP1" t="b">
        <f>AP10=AP11-AP12</f>
        <v>1</v>
      </c>
      <c r="AQ1" t="b">
        <f>AQ10=AQ11-AQ12</f>
        <v>1</v>
      </c>
      <c r="AR1" t="b">
        <f t="shared" ref="AR1" si="14">AR10=AR11-AR12</f>
        <v>1</v>
      </c>
      <c r="AS1" t="b">
        <f>AS10=AS11-AS12</f>
        <v>1</v>
      </c>
      <c r="AT1" t="b">
        <f>AT10=AT11-AT12</f>
        <v>1</v>
      </c>
      <c r="AU1" t="b">
        <f t="shared" ref="AU1" si="15">AU10=AU11-AU12</f>
        <v>1</v>
      </c>
      <c r="AV1" t="b">
        <f>AV10=AV11-AV12</f>
        <v>1</v>
      </c>
      <c r="AW1" t="b">
        <f>AW10=AW11-AW12</f>
        <v>1</v>
      </c>
      <c r="AX1" t="b">
        <f t="shared" ref="AX1" si="16">AX10=AX11-AX12</f>
        <v>1</v>
      </c>
      <c r="AY1" t="b">
        <f>AY10=AY11-AY12</f>
        <v>1</v>
      </c>
      <c r="AZ1" t="b">
        <f>AZ10=AZ11-AZ12</f>
        <v>1</v>
      </c>
      <c r="BA1" t="b">
        <f t="shared" ref="BA1" si="17">BA10=BA11-BA12</f>
        <v>1</v>
      </c>
      <c r="BB1" t="b">
        <f>BB10=BB11-BB12</f>
        <v>1</v>
      </c>
      <c r="BC1" t="b">
        <f>BC10=BC11-BC12</f>
        <v>1</v>
      </c>
    </row>
    <row r="2" spans="1:59" ht="18.75" x14ac:dyDescent="0.2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 t="s">
        <v>18</v>
      </c>
    </row>
    <row r="3" spans="1:59" ht="18.75" x14ac:dyDescent="0.2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 t="s">
        <v>19</v>
      </c>
    </row>
    <row r="4" spans="1:59" x14ac:dyDescent="0.25">
      <c r="A4" s="293" t="s">
        <v>2</v>
      </c>
      <c r="B4" s="289">
        <v>45414</v>
      </c>
      <c r="C4" s="289"/>
      <c r="D4" s="289"/>
      <c r="E4" s="289">
        <v>45415</v>
      </c>
      <c r="F4" s="289"/>
      <c r="G4" s="289"/>
      <c r="H4" s="289">
        <v>45418</v>
      </c>
      <c r="I4" s="289"/>
      <c r="J4" s="289"/>
      <c r="K4" s="289">
        <v>45419</v>
      </c>
      <c r="L4" s="289"/>
      <c r="M4" s="289"/>
      <c r="N4" s="289">
        <v>45420</v>
      </c>
      <c r="O4" s="289"/>
      <c r="P4" s="289"/>
      <c r="Q4" s="289">
        <v>45425</v>
      </c>
      <c r="R4" s="289"/>
      <c r="S4" s="289"/>
      <c r="T4" s="289">
        <v>45426</v>
      </c>
      <c r="U4" s="289"/>
      <c r="V4" s="289"/>
      <c r="W4" s="289">
        <v>45427</v>
      </c>
      <c r="X4" s="289"/>
      <c r="Y4" s="289"/>
      <c r="Z4" s="289">
        <v>45428</v>
      </c>
      <c r="AA4" s="289"/>
      <c r="AB4" s="289"/>
      <c r="AC4" s="289">
        <v>45429</v>
      </c>
      <c r="AD4" s="289"/>
      <c r="AE4" s="289"/>
      <c r="AF4" s="289">
        <v>45432</v>
      </c>
      <c r="AG4" s="289"/>
      <c r="AH4" s="289"/>
      <c r="AI4" s="289">
        <v>45433</v>
      </c>
      <c r="AJ4" s="289"/>
      <c r="AK4" s="289"/>
      <c r="AL4" s="289">
        <v>45434</v>
      </c>
      <c r="AM4" s="289"/>
      <c r="AN4" s="289"/>
      <c r="AO4" s="289">
        <v>45439</v>
      </c>
      <c r="AP4" s="289"/>
      <c r="AQ4" s="289"/>
      <c r="AR4" s="289">
        <v>45440</v>
      </c>
      <c r="AS4" s="289"/>
      <c r="AT4" s="289"/>
      <c r="AU4" s="289">
        <v>45441</v>
      </c>
      <c r="AV4" s="289"/>
      <c r="AW4" s="289"/>
      <c r="AX4" s="289">
        <v>45442</v>
      </c>
      <c r="AY4" s="289"/>
      <c r="AZ4" s="289"/>
      <c r="BA4" s="289">
        <v>45443</v>
      </c>
      <c r="BB4" s="289"/>
      <c r="BC4" s="289"/>
      <c r="BD4" s="296" t="s">
        <v>20</v>
      </c>
    </row>
    <row r="5" spans="1:59" x14ac:dyDescent="0.25">
      <c r="A5" s="294"/>
      <c r="B5" s="185" t="s">
        <v>21</v>
      </c>
      <c r="C5" s="185" t="s">
        <v>22</v>
      </c>
      <c r="D5" s="185" t="s">
        <v>16</v>
      </c>
      <c r="E5" s="187" t="s">
        <v>21</v>
      </c>
      <c r="F5" s="187" t="s">
        <v>22</v>
      </c>
      <c r="G5" s="187" t="s">
        <v>16</v>
      </c>
      <c r="H5" s="189" t="s">
        <v>21</v>
      </c>
      <c r="I5" s="189" t="s">
        <v>22</v>
      </c>
      <c r="J5" s="189" t="s">
        <v>16</v>
      </c>
      <c r="K5" s="191" t="s">
        <v>21</v>
      </c>
      <c r="L5" s="191" t="s">
        <v>22</v>
      </c>
      <c r="M5" s="191" t="s">
        <v>16</v>
      </c>
      <c r="N5" s="193" t="s">
        <v>21</v>
      </c>
      <c r="O5" s="193" t="s">
        <v>22</v>
      </c>
      <c r="P5" s="193" t="s">
        <v>16</v>
      </c>
      <c r="Q5" s="195" t="s">
        <v>21</v>
      </c>
      <c r="R5" s="195" t="s">
        <v>22</v>
      </c>
      <c r="S5" s="195" t="s">
        <v>16</v>
      </c>
      <c r="T5" s="197" t="s">
        <v>21</v>
      </c>
      <c r="U5" s="197" t="s">
        <v>22</v>
      </c>
      <c r="V5" s="197" t="s">
        <v>16</v>
      </c>
      <c r="W5" s="199" t="s">
        <v>21</v>
      </c>
      <c r="X5" s="199" t="s">
        <v>22</v>
      </c>
      <c r="Y5" s="199" t="s">
        <v>16</v>
      </c>
      <c r="Z5" s="201" t="s">
        <v>21</v>
      </c>
      <c r="AA5" s="201" t="s">
        <v>22</v>
      </c>
      <c r="AB5" s="201" t="s">
        <v>16</v>
      </c>
      <c r="AC5" s="203" t="s">
        <v>21</v>
      </c>
      <c r="AD5" s="203" t="s">
        <v>22</v>
      </c>
      <c r="AE5" s="203" t="s">
        <v>16</v>
      </c>
      <c r="AF5" s="205" t="s">
        <v>21</v>
      </c>
      <c r="AG5" s="205" t="s">
        <v>22</v>
      </c>
      <c r="AH5" s="205" t="s">
        <v>16</v>
      </c>
      <c r="AI5" s="207" t="s">
        <v>21</v>
      </c>
      <c r="AJ5" s="207" t="s">
        <v>22</v>
      </c>
      <c r="AK5" s="207" t="s">
        <v>16</v>
      </c>
      <c r="AL5" s="209" t="s">
        <v>21</v>
      </c>
      <c r="AM5" s="209" t="s">
        <v>22</v>
      </c>
      <c r="AN5" s="209" t="s">
        <v>16</v>
      </c>
      <c r="AO5" s="211" t="s">
        <v>21</v>
      </c>
      <c r="AP5" s="211" t="s">
        <v>22</v>
      </c>
      <c r="AQ5" s="211" t="s">
        <v>16</v>
      </c>
      <c r="AR5" s="213" t="s">
        <v>21</v>
      </c>
      <c r="AS5" s="213" t="s">
        <v>22</v>
      </c>
      <c r="AT5" s="213" t="s">
        <v>16</v>
      </c>
      <c r="AU5" s="215" t="s">
        <v>21</v>
      </c>
      <c r="AV5" s="215" t="s">
        <v>22</v>
      </c>
      <c r="AW5" s="215" t="s">
        <v>16</v>
      </c>
      <c r="AX5" s="217" t="s">
        <v>21</v>
      </c>
      <c r="AY5" s="217" t="s">
        <v>22</v>
      </c>
      <c r="AZ5" s="217" t="s">
        <v>16</v>
      </c>
      <c r="BA5" s="183" t="s">
        <v>21</v>
      </c>
      <c r="BB5" s="183" t="s">
        <v>22</v>
      </c>
      <c r="BC5" s="183" t="s">
        <v>16</v>
      </c>
      <c r="BD5" s="296"/>
    </row>
    <row r="6" spans="1:59" x14ac:dyDescent="0.25">
      <c r="A6" s="19" t="s">
        <v>3</v>
      </c>
      <c r="B6" s="29">
        <f>SUM(B7:B8)</f>
        <v>1059.089817</v>
      </c>
      <c r="C6" s="29">
        <f>SUM(C7:C8)</f>
        <v>318.94002399999999</v>
      </c>
      <c r="D6" s="29">
        <f>B6+C6</f>
        <v>1378.029841</v>
      </c>
      <c r="E6" s="29">
        <f>SUM(E7:E8)</f>
        <v>1058.760957</v>
      </c>
      <c r="F6" s="29">
        <f>SUM(F7:F8)</f>
        <v>318.83113700000001</v>
      </c>
      <c r="G6" s="29">
        <f>E6+F6</f>
        <v>1377.5920940000001</v>
      </c>
      <c r="H6" s="29">
        <f>SUM(H7:H8)</f>
        <v>1047.9825069999999</v>
      </c>
      <c r="I6" s="29">
        <f>SUM(I7:I8)</f>
        <v>318.00028099999997</v>
      </c>
      <c r="J6" s="29">
        <f>H6+I6</f>
        <v>1365.9827879999998</v>
      </c>
      <c r="K6" s="29">
        <f>SUM(K7:K8)</f>
        <v>1032.8255840000002</v>
      </c>
      <c r="L6" s="29">
        <f>SUM(L7:L8)</f>
        <v>317.37210099999999</v>
      </c>
      <c r="M6" s="29">
        <f>K6+L6</f>
        <v>1350.1976850000001</v>
      </c>
      <c r="N6" s="29">
        <f>SUM(N7:N8)</f>
        <v>1016.8093500000001</v>
      </c>
      <c r="O6" s="29">
        <f>SUM(O7:O8)</f>
        <v>319.24276499999996</v>
      </c>
      <c r="P6" s="29">
        <f>N6+O6</f>
        <v>1336.052115</v>
      </c>
      <c r="Q6" s="29">
        <f>SUM(Q7:Q8)</f>
        <v>973.90969200000006</v>
      </c>
      <c r="R6" s="29">
        <f>SUM(R7:R8)</f>
        <v>321.04326700000001</v>
      </c>
      <c r="S6" s="29">
        <f>Q6+R6</f>
        <v>1294.9529590000002</v>
      </c>
      <c r="T6" s="29">
        <f>SUM(T7:T8)</f>
        <v>977.36910699999999</v>
      </c>
      <c r="U6" s="29">
        <f>SUM(U7:U8)</f>
        <v>320.87854900000002</v>
      </c>
      <c r="V6" s="29">
        <f>T6+U6</f>
        <v>1298.247656</v>
      </c>
      <c r="W6" s="29">
        <f>SUM(W7:W8)</f>
        <v>943.60513399999979</v>
      </c>
      <c r="X6" s="29">
        <f>SUM(X7:X8)</f>
        <v>321.00295299999999</v>
      </c>
      <c r="Y6" s="29">
        <f>W6+X6</f>
        <v>1264.6080869999998</v>
      </c>
      <c r="Z6" s="29">
        <f>SUM(Z7:Z8)</f>
        <v>961.7883710000001</v>
      </c>
      <c r="AA6" s="29">
        <f>SUM(AA7:AA8)</f>
        <v>320.35274600000002</v>
      </c>
      <c r="AB6" s="29">
        <f>Z6+AA6</f>
        <v>1282.1411170000001</v>
      </c>
      <c r="AC6" s="29">
        <f>SUM(AC7:AC8)</f>
        <v>950.84537599999987</v>
      </c>
      <c r="AD6" s="29">
        <f>SUM(AD7:AD8)</f>
        <v>319.64541199999996</v>
      </c>
      <c r="AE6" s="29">
        <f>AC6+AD6</f>
        <v>1270.4907879999998</v>
      </c>
      <c r="AF6" s="29">
        <f>SUM(AF7:AF8)</f>
        <v>959.30786799999998</v>
      </c>
      <c r="AG6" s="29">
        <f>SUM(AG7:AG8)</f>
        <v>318.88536099999999</v>
      </c>
      <c r="AH6" s="29">
        <f>AF6+AG6</f>
        <v>1278.193229</v>
      </c>
      <c r="AI6" s="29">
        <f>SUM(AI7:AI8)</f>
        <v>959.29173700000001</v>
      </c>
      <c r="AJ6" s="29">
        <f>SUM(AJ7:AJ8)</f>
        <v>318.47578099999998</v>
      </c>
      <c r="AK6" s="29">
        <f>AI6+AJ6</f>
        <v>1277.7675180000001</v>
      </c>
      <c r="AL6" s="29">
        <f>SUM(AL7:AL8)</f>
        <v>1012.971549</v>
      </c>
      <c r="AM6" s="29">
        <f>SUM(AM7:AM8)</f>
        <v>321.201144</v>
      </c>
      <c r="AN6" s="29">
        <f>AL6+AM6</f>
        <v>1334.172693</v>
      </c>
      <c r="AO6" s="29">
        <f>SUM(AO7:AO8)</f>
        <v>997.013015</v>
      </c>
      <c r="AP6" s="29">
        <f>SUM(AP7:AP8)</f>
        <v>323.86632800000001</v>
      </c>
      <c r="AQ6" s="29">
        <f>AO6+AP6</f>
        <v>1320.8793430000001</v>
      </c>
      <c r="AR6" s="29">
        <f>SUM(AR7:AR8)</f>
        <v>999.57960899999989</v>
      </c>
      <c r="AS6" s="29">
        <f>SUM(AS7:AS8)</f>
        <v>323.49624299999999</v>
      </c>
      <c r="AT6" s="29">
        <f>AR6+AS6</f>
        <v>1323.0758519999999</v>
      </c>
      <c r="AU6" s="29">
        <f>SUM(AU7:AU8)</f>
        <v>964.59329400000013</v>
      </c>
      <c r="AV6" s="29">
        <f>SUM(AV7:AV8)</f>
        <v>322.72318100000001</v>
      </c>
      <c r="AW6" s="29">
        <f>AU6+AV6</f>
        <v>1287.3164750000001</v>
      </c>
      <c r="AX6" s="29">
        <f>SUM(AX7:AX8)</f>
        <v>990.54352300000005</v>
      </c>
      <c r="AY6" s="29">
        <f>SUM(AY7:AY8)</f>
        <v>322.34646600000002</v>
      </c>
      <c r="AZ6" s="29">
        <f>AX6+AY6</f>
        <v>1312.889989</v>
      </c>
      <c r="BA6" s="29">
        <f>SUM(BA7:BA8)</f>
        <v>997.47898499999997</v>
      </c>
      <c r="BB6" s="29">
        <f>SUM(BB7:BB8)</f>
        <v>321.14436999999998</v>
      </c>
      <c r="BC6" s="29">
        <f>BA6+BB6</f>
        <v>1318.6233549999999</v>
      </c>
      <c r="BD6" s="1" t="s">
        <v>3</v>
      </c>
    </row>
    <row r="7" spans="1:59" x14ac:dyDescent="0.25">
      <c r="A7" s="20" t="s">
        <v>4</v>
      </c>
      <c r="B7" s="30">
        <v>1059.089817</v>
      </c>
      <c r="C7" s="30">
        <v>226.266366</v>
      </c>
      <c r="D7" s="30">
        <f>B7+C7</f>
        <v>1285.3561830000001</v>
      </c>
      <c r="E7" s="30">
        <v>1058.760957</v>
      </c>
      <c r="F7" s="30">
        <v>226.101979</v>
      </c>
      <c r="G7" s="30">
        <f>E7+F7</f>
        <v>1284.862936</v>
      </c>
      <c r="H7" s="30">
        <v>1047.9825069999999</v>
      </c>
      <c r="I7" s="30">
        <v>225.32252299999999</v>
      </c>
      <c r="J7" s="30">
        <f>H7+I7</f>
        <v>1273.30503</v>
      </c>
      <c r="K7" s="30">
        <v>1032.8255840000002</v>
      </c>
      <c r="L7" s="30">
        <v>225.30409899999998</v>
      </c>
      <c r="M7" s="30">
        <f>K7+L7</f>
        <v>1258.1296830000001</v>
      </c>
      <c r="N7" s="30">
        <v>1016.8093500000001</v>
      </c>
      <c r="O7" s="30">
        <v>226.514432</v>
      </c>
      <c r="P7" s="30">
        <f>N7+O7</f>
        <v>1243.3237820000002</v>
      </c>
      <c r="Q7" s="30">
        <v>973.90969200000006</v>
      </c>
      <c r="R7" s="30">
        <v>228.37563399999999</v>
      </c>
      <c r="S7" s="30">
        <f>Q7+R7</f>
        <v>1202.2853260000002</v>
      </c>
      <c r="T7" s="30">
        <v>977.36910699999999</v>
      </c>
      <c r="U7" s="30">
        <v>228.09915599999999</v>
      </c>
      <c r="V7" s="30">
        <f>T7+U7</f>
        <v>1205.468263</v>
      </c>
      <c r="W7" s="30">
        <v>943.60513399999979</v>
      </c>
      <c r="X7" s="30">
        <v>228.34421</v>
      </c>
      <c r="Y7" s="30">
        <f>W7+X7</f>
        <v>1171.9493439999999</v>
      </c>
      <c r="Z7" s="30">
        <v>961.7883710000001</v>
      </c>
      <c r="AA7" s="30">
        <v>227.81680300000002</v>
      </c>
      <c r="AB7" s="30">
        <f>Z7+AA7</f>
        <v>1189.605174</v>
      </c>
      <c r="AC7" s="30">
        <v>950.84537599999987</v>
      </c>
      <c r="AD7" s="30">
        <v>227.24956899999998</v>
      </c>
      <c r="AE7" s="30">
        <f>AC7+AD7</f>
        <v>1178.0949449999998</v>
      </c>
      <c r="AF7" s="30">
        <v>959.30786799999998</v>
      </c>
      <c r="AG7" s="30">
        <v>226.474018</v>
      </c>
      <c r="AH7" s="30">
        <f>AF7+AG7</f>
        <v>1185.781886</v>
      </c>
      <c r="AI7" s="30">
        <v>959.29173700000001</v>
      </c>
      <c r="AJ7" s="30">
        <v>226.103668</v>
      </c>
      <c r="AK7" s="30">
        <f>AI7+AJ7</f>
        <v>1185.395405</v>
      </c>
      <c r="AL7" s="30">
        <v>1012.971549</v>
      </c>
      <c r="AM7" s="30">
        <v>228.61349299999998</v>
      </c>
      <c r="AN7" s="30">
        <f>AL7+AM7</f>
        <v>1241.5850419999999</v>
      </c>
      <c r="AO7" s="30">
        <v>997.013015</v>
      </c>
      <c r="AP7" s="30">
        <v>231.35914000000002</v>
      </c>
      <c r="AQ7" s="30">
        <f>AO7+AP7</f>
        <v>1228.372155</v>
      </c>
      <c r="AR7" s="30">
        <v>999.57960899999989</v>
      </c>
      <c r="AS7" s="30">
        <v>231.06870499999999</v>
      </c>
      <c r="AT7" s="30">
        <f>AR7+AS7</f>
        <v>1230.6483139999998</v>
      </c>
      <c r="AU7" s="30">
        <v>964.59329400000013</v>
      </c>
      <c r="AV7" s="30">
        <v>230.510165</v>
      </c>
      <c r="AW7" s="30">
        <f>AU7+AV7</f>
        <v>1195.1034590000002</v>
      </c>
      <c r="AX7" s="30">
        <v>990.54352300000005</v>
      </c>
      <c r="AY7" s="30">
        <v>230.1369</v>
      </c>
      <c r="AZ7" s="30">
        <f>AX7+AY7</f>
        <v>1220.680423</v>
      </c>
      <c r="BA7" s="30">
        <v>997.47898499999997</v>
      </c>
      <c r="BB7" s="30">
        <v>228.82850399999998</v>
      </c>
      <c r="BC7" s="30">
        <f>BA7+BB7</f>
        <v>1226.307489</v>
      </c>
      <c r="BD7" s="2" t="s">
        <v>23</v>
      </c>
    </row>
    <row r="8" spans="1:59" x14ac:dyDescent="0.25">
      <c r="A8" s="18" t="s">
        <v>5</v>
      </c>
      <c r="B8" s="31">
        <v>0</v>
      </c>
      <c r="C8" s="32">
        <v>92.673657999999989</v>
      </c>
      <c r="D8" s="33">
        <f>B8+C8</f>
        <v>92.673657999999989</v>
      </c>
      <c r="E8" s="31">
        <v>0</v>
      </c>
      <c r="F8" s="32">
        <v>92.729157999999998</v>
      </c>
      <c r="G8" s="33">
        <f>E8+F8</f>
        <v>92.729157999999998</v>
      </c>
      <c r="H8" s="31">
        <v>0</v>
      </c>
      <c r="I8" s="32">
        <v>92.677757999999997</v>
      </c>
      <c r="J8" s="33">
        <f>H8+I8</f>
        <v>92.677757999999997</v>
      </c>
      <c r="K8" s="31">
        <v>0</v>
      </c>
      <c r="L8" s="32">
        <v>92.068001999999993</v>
      </c>
      <c r="M8" s="33">
        <f>K8+L8</f>
        <v>92.068001999999993</v>
      </c>
      <c r="N8" s="31">
        <v>0</v>
      </c>
      <c r="O8" s="32">
        <v>92.728332999999992</v>
      </c>
      <c r="P8" s="33">
        <f>N8+O8</f>
        <v>92.728332999999992</v>
      </c>
      <c r="Q8" s="31">
        <v>0</v>
      </c>
      <c r="R8" s="32">
        <v>92.667632999999995</v>
      </c>
      <c r="S8" s="33">
        <f>Q8+R8</f>
        <v>92.667632999999995</v>
      </c>
      <c r="T8" s="31">
        <v>0</v>
      </c>
      <c r="U8" s="32">
        <v>92.779392999999999</v>
      </c>
      <c r="V8" s="33">
        <f>T8+U8</f>
        <v>92.779392999999999</v>
      </c>
      <c r="W8" s="31">
        <v>0</v>
      </c>
      <c r="X8" s="32">
        <v>92.658743000000001</v>
      </c>
      <c r="Y8" s="33">
        <f>W8+X8</f>
        <v>92.658743000000001</v>
      </c>
      <c r="Z8" s="31">
        <v>0</v>
      </c>
      <c r="AA8" s="32">
        <v>92.535943000000003</v>
      </c>
      <c r="AB8" s="33">
        <f>Z8+AA8</f>
        <v>92.535943000000003</v>
      </c>
      <c r="AC8" s="31">
        <v>0</v>
      </c>
      <c r="AD8" s="32">
        <v>92.395842999999999</v>
      </c>
      <c r="AE8" s="33">
        <f>AC8+AD8</f>
        <v>92.395842999999999</v>
      </c>
      <c r="AF8" s="31">
        <v>0</v>
      </c>
      <c r="AG8" s="32">
        <v>92.411342999999988</v>
      </c>
      <c r="AH8" s="33">
        <f>AF8+AG8</f>
        <v>92.411342999999988</v>
      </c>
      <c r="AI8" s="31">
        <v>0</v>
      </c>
      <c r="AJ8" s="32">
        <v>92.372112999999999</v>
      </c>
      <c r="AK8" s="33">
        <f>AI8+AJ8</f>
        <v>92.372112999999999</v>
      </c>
      <c r="AL8" s="31">
        <v>0</v>
      </c>
      <c r="AM8" s="32">
        <v>92.587650999999994</v>
      </c>
      <c r="AN8" s="33">
        <f>AL8+AM8</f>
        <v>92.587650999999994</v>
      </c>
      <c r="AO8" s="31">
        <v>0</v>
      </c>
      <c r="AP8" s="32">
        <v>92.507187999999999</v>
      </c>
      <c r="AQ8" s="33">
        <f>AO8+AP8</f>
        <v>92.507187999999999</v>
      </c>
      <c r="AR8" s="31">
        <v>0</v>
      </c>
      <c r="AS8" s="32">
        <v>92.427537999999998</v>
      </c>
      <c r="AT8" s="33">
        <f>AR8+AS8</f>
        <v>92.427537999999998</v>
      </c>
      <c r="AU8" s="31">
        <v>0</v>
      </c>
      <c r="AV8" s="32">
        <v>92.21301600000001</v>
      </c>
      <c r="AW8" s="33">
        <f>AU8+AV8</f>
        <v>92.21301600000001</v>
      </c>
      <c r="AX8" s="31">
        <v>0</v>
      </c>
      <c r="AY8" s="32">
        <v>92.209566000000009</v>
      </c>
      <c r="AZ8" s="33">
        <f>AX8+AY8</f>
        <v>92.209566000000009</v>
      </c>
      <c r="BA8" s="31">
        <v>0</v>
      </c>
      <c r="BB8" s="32">
        <v>92.315866</v>
      </c>
      <c r="BC8" s="33">
        <f>BA8+BB8</f>
        <v>92.315866</v>
      </c>
      <c r="BD8" s="3" t="s">
        <v>24</v>
      </c>
    </row>
    <row r="9" spans="1:59" x14ac:dyDescent="0.25">
      <c r="A9" s="21" t="s">
        <v>6</v>
      </c>
      <c r="B9" s="29">
        <f>B10</f>
        <v>1108.1837969999999</v>
      </c>
      <c r="C9" s="29">
        <f>C10</f>
        <v>143.24875399999999</v>
      </c>
      <c r="D9" s="29">
        <f>B9+C9</f>
        <v>1251.4325509999999</v>
      </c>
      <c r="E9" s="29">
        <f>E10</f>
        <v>1116.9625880000001</v>
      </c>
      <c r="F9" s="29">
        <f>F10</f>
        <v>143.24875399999999</v>
      </c>
      <c r="G9" s="29">
        <f>E9+F9</f>
        <v>1260.2113420000001</v>
      </c>
      <c r="H9" s="29">
        <f>H10</f>
        <v>1124.6154879999999</v>
      </c>
      <c r="I9" s="29">
        <f>I10</f>
        <v>144.01375399999998</v>
      </c>
      <c r="J9" s="29">
        <f>H9+I9</f>
        <v>1268.629242</v>
      </c>
      <c r="K9" s="29">
        <f>K10</f>
        <v>1137.3454879999999</v>
      </c>
      <c r="L9" s="29">
        <f>L10</f>
        <v>143.69875399999998</v>
      </c>
      <c r="M9" s="29">
        <f>K9+L9</f>
        <v>1281.0442419999999</v>
      </c>
      <c r="N9" s="29">
        <f>N10</f>
        <v>1150.400488</v>
      </c>
      <c r="O9" s="29">
        <f>O10</f>
        <v>145.78664000000001</v>
      </c>
      <c r="P9" s="29">
        <f>N9+O9</f>
        <v>1296.187128</v>
      </c>
      <c r="Q9" s="29">
        <f>Q10</f>
        <v>1192.9454880000001</v>
      </c>
      <c r="R9" s="29">
        <f>R10</f>
        <v>143.48164000000003</v>
      </c>
      <c r="S9" s="29">
        <f>Q9+R9</f>
        <v>1336.427128</v>
      </c>
      <c r="T9" s="29">
        <f>T10</f>
        <v>1189.899488</v>
      </c>
      <c r="U9" s="29">
        <f>U10</f>
        <v>143.48164000000003</v>
      </c>
      <c r="V9" s="29">
        <f>T9+U9</f>
        <v>1333.381128</v>
      </c>
      <c r="W9" s="29">
        <f>W10</f>
        <v>1178.5692879999999</v>
      </c>
      <c r="X9" s="29">
        <f>X10</f>
        <v>143.48164000000003</v>
      </c>
      <c r="Y9" s="29">
        <f>W9+X9</f>
        <v>1322.0509279999999</v>
      </c>
      <c r="Z9" s="29">
        <f>Z10</f>
        <v>1169.360606</v>
      </c>
      <c r="AA9" s="29">
        <f>AA10</f>
        <v>143.48164000000003</v>
      </c>
      <c r="AB9" s="29">
        <f>Z9+AA9</f>
        <v>1312.8422459999999</v>
      </c>
      <c r="AC9" s="29">
        <f>AC10</f>
        <v>1176.5376060000001</v>
      </c>
      <c r="AD9" s="29">
        <f>AD10</f>
        <v>143.48164000000003</v>
      </c>
      <c r="AE9" s="29">
        <f>AC9+AD9</f>
        <v>1320.0192460000001</v>
      </c>
      <c r="AF9" s="29">
        <f>AF10</f>
        <v>1167.182106</v>
      </c>
      <c r="AG9" s="29">
        <f>AG10</f>
        <v>143.83464000000001</v>
      </c>
      <c r="AH9" s="29">
        <f>AF9+AG9</f>
        <v>1311.016746</v>
      </c>
      <c r="AI9" s="29">
        <f>AI10</f>
        <v>1165.7231059999999</v>
      </c>
      <c r="AJ9" s="29">
        <f>AJ10</f>
        <v>143.83464000000001</v>
      </c>
      <c r="AK9" s="29">
        <f>AI9+AJ9</f>
        <v>1309.557746</v>
      </c>
      <c r="AL9" s="29">
        <f>AL10</f>
        <v>1111.7231059999999</v>
      </c>
      <c r="AM9" s="29">
        <f>AM10</f>
        <v>144.39300299999999</v>
      </c>
      <c r="AN9" s="29">
        <f>AL9+AM9</f>
        <v>1256.1161089999998</v>
      </c>
      <c r="AO9" s="29">
        <f>AO10</f>
        <v>1126.873106</v>
      </c>
      <c r="AP9" s="29">
        <f>AP10</f>
        <v>141.24300299999999</v>
      </c>
      <c r="AQ9" s="29">
        <f>AO9+AP9</f>
        <v>1268.1161090000001</v>
      </c>
      <c r="AR9" s="29">
        <f>AR10</f>
        <v>1122.835106</v>
      </c>
      <c r="AS9" s="29">
        <f>AS10</f>
        <v>141.24300299999999</v>
      </c>
      <c r="AT9" s="29">
        <f>AR9+AS9</f>
        <v>1264.078109</v>
      </c>
      <c r="AU9" s="29">
        <f>AU10</f>
        <v>1155.402288</v>
      </c>
      <c r="AV9" s="29">
        <f>AV10</f>
        <v>141.28000299999999</v>
      </c>
      <c r="AW9" s="29">
        <f>AU9+AV9</f>
        <v>1296.6822910000001</v>
      </c>
      <c r="AX9" s="29">
        <f>AX10</f>
        <v>1142.9206630000001</v>
      </c>
      <c r="AY9" s="29">
        <f>AY10</f>
        <v>141.28000299999999</v>
      </c>
      <c r="AZ9" s="29">
        <f>AX9+AY9</f>
        <v>1284.2006660000002</v>
      </c>
      <c r="BA9" s="29">
        <f>BA10</f>
        <v>1135.232663</v>
      </c>
      <c r="BB9" s="29">
        <f>BB10</f>
        <v>142.28000299999999</v>
      </c>
      <c r="BC9" s="29">
        <f>BA9+BB9</f>
        <v>1277.5126660000001</v>
      </c>
      <c r="BD9" s="4" t="s">
        <v>25</v>
      </c>
    </row>
    <row r="10" spans="1:59" ht="45" x14ac:dyDescent="0.25">
      <c r="A10" s="22" t="s">
        <v>7</v>
      </c>
      <c r="B10" s="34">
        <v>1108.1837969999999</v>
      </c>
      <c r="C10" s="34">
        <v>143.24875399999999</v>
      </c>
      <c r="D10" s="34">
        <f>B10+C10</f>
        <v>1251.4325509999999</v>
      </c>
      <c r="E10" s="34">
        <v>1116.9625880000001</v>
      </c>
      <c r="F10" s="34">
        <v>143.24875399999999</v>
      </c>
      <c r="G10" s="34">
        <f>E10+F10</f>
        <v>1260.2113420000001</v>
      </c>
      <c r="H10" s="34">
        <v>1124.6154879999999</v>
      </c>
      <c r="I10" s="34">
        <v>144.01375399999998</v>
      </c>
      <c r="J10" s="34">
        <f>H10+I10</f>
        <v>1268.629242</v>
      </c>
      <c r="K10" s="34">
        <v>1137.3454879999999</v>
      </c>
      <c r="L10" s="34">
        <v>143.69875399999998</v>
      </c>
      <c r="M10" s="34">
        <f>K10+L10</f>
        <v>1281.0442419999999</v>
      </c>
      <c r="N10" s="34">
        <v>1150.400488</v>
      </c>
      <c r="O10" s="34">
        <v>145.78664000000001</v>
      </c>
      <c r="P10" s="34">
        <f>N10+O10</f>
        <v>1296.187128</v>
      </c>
      <c r="Q10" s="34">
        <v>1192.9454880000001</v>
      </c>
      <c r="R10" s="34">
        <v>143.48164000000003</v>
      </c>
      <c r="S10" s="34">
        <f>Q10+R10</f>
        <v>1336.427128</v>
      </c>
      <c r="T10" s="34">
        <v>1189.899488</v>
      </c>
      <c r="U10" s="34">
        <v>143.48164000000003</v>
      </c>
      <c r="V10" s="34">
        <f>T10+U10</f>
        <v>1333.381128</v>
      </c>
      <c r="W10" s="34">
        <v>1178.5692879999999</v>
      </c>
      <c r="X10" s="34">
        <v>143.48164000000003</v>
      </c>
      <c r="Y10" s="34">
        <f>W10+X10</f>
        <v>1322.0509279999999</v>
      </c>
      <c r="Z10" s="34">
        <v>1169.360606</v>
      </c>
      <c r="AA10" s="34">
        <v>143.48164000000003</v>
      </c>
      <c r="AB10" s="34">
        <f>Z10+AA10</f>
        <v>1312.8422459999999</v>
      </c>
      <c r="AC10" s="34">
        <v>1176.5376060000001</v>
      </c>
      <c r="AD10" s="34">
        <v>143.48164000000003</v>
      </c>
      <c r="AE10" s="34">
        <f>AC10+AD10</f>
        <v>1320.0192460000001</v>
      </c>
      <c r="AF10" s="34">
        <v>1167.182106</v>
      </c>
      <c r="AG10" s="34">
        <v>143.83464000000001</v>
      </c>
      <c r="AH10" s="34">
        <f>AF10+AG10</f>
        <v>1311.016746</v>
      </c>
      <c r="AI10" s="34">
        <v>1165.7231059999999</v>
      </c>
      <c r="AJ10" s="34">
        <v>143.83464000000001</v>
      </c>
      <c r="AK10" s="34">
        <f>AI10+AJ10</f>
        <v>1309.557746</v>
      </c>
      <c r="AL10" s="34">
        <v>1111.7231059999999</v>
      </c>
      <c r="AM10" s="34">
        <v>144.39300299999999</v>
      </c>
      <c r="AN10" s="34">
        <f>AL10+AM10</f>
        <v>1256.1161089999998</v>
      </c>
      <c r="AO10" s="34">
        <v>1126.873106</v>
      </c>
      <c r="AP10" s="34">
        <v>141.24300299999999</v>
      </c>
      <c r="AQ10" s="34">
        <f>AO10+AP10</f>
        <v>1268.1161090000001</v>
      </c>
      <c r="AR10" s="34">
        <v>1122.835106</v>
      </c>
      <c r="AS10" s="34">
        <v>141.24300299999999</v>
      </c>
      <c r="AT10" s="34">
        <f>AR10+AS10</f>
        <v>1264.078109</v>
      </c>
      <c r="AU10" s="34">
        <v>1155.402288</v>
      </c>
      <c r="AV10" s="34">
        <v>141.28000299999999</v>
      </c>
      <c r="AW10" s="34">
        <f>AU10+AV10</f>
        <v>1296.6822910000001</v>
      </c>
      <c r="AX10" s="34">
        <v>1142.9206630000001</v>
      </c>
      <c r="AY10" s="34">
        <v>141.28000299999999</v>
      </c>
      <c r="AZ10" s="34">
        <f>AX10+AY10</f>
        <v>1284.2006660000002</v>
      </c>
      <c r="BA10" s="34">
        <v>1135.232663</v>
      </c>
      <c r="BB10" s="34">
        <v>142.28000299999999</v>
      </c>
      <c r="BC10" s="34">
        <f>BA10+BB10</f>
        <v>1277.5126660000001</v>
      </c>
      <c r="BD10" s="5" t="s">
        <v>26</v>
      </c>
      <c r="BF10" s="51"/>
      <c r="BG10" s="51"/>
    </row>
    <row r="11" spans="1:59" x14ac:dyDescent="0.25">
      <c r="A11" s="23" t="s">
        <v>8</v>
      </c>
      <c r="B11" s="35">
        <v>1275.640202</v>
      </c>
      <c r="C11" s="35">
        <v>133.011754</v>
      </c>
      <c r="D11" s="35">
        <f>SUM(B11:C11)</f>
        <v>1408.6519560000002</v>
      </c>
      <c r="E11" s="35">
        <v>1276.025993</v>
      </c>
      <c r="F11" s="35">
        <v>133.011754</v>
      </c>
      <c r="G11" s="35">
        <f>SUM(E11:F11)</f>
        <v>1409.0377469999999</v>
      </c>
      <c r="H11" s="35">
        <v>1276.025993</v>
      </c>
      <c r="I11" s="35">
        <v>133.011754</v>
      </c>
      <c r="J11" s="35">
        <f>SUM(H11:I11)</f>
        <v>1409.0377469999999</v>
      </c>
      <c r="K11" s="35">
        <v>1276.025993</v>
      </c>
      <c r="L11" s="35">
        <v>132.696754</v>
      </c>
      <c r="M11" s="35">
        <f>SUM(K11:L11)</f>
        <v>1408.722747</v>
      </c>
      <c r="N11" s="35">
        <v>1276.025993</v>
      </c>
      <c r="O11" s="35">
        <v>134.68464</v>
      </c>
      <c r="P11" s="35">
        <f>SUM(N11:O11)</f>
        <v>1410.7106329999999</v>
      </c>
      <c r="Q11" s="35">
        <v>1276.025993</v>
      </c>
      <c r="R11" s="35">
        <v>134.68464</v>
      </c>
      <c r="S11" s="35">
        <f>SUM(Q11:R11)</f>
        <v>1410.7106329999999</v>
      </c>
      <c r="T11" s="35">
        <v>1276.025993</v>
      </c>
      <c r="U11" s="35">
        <v>134.68464</v>
      </c>
      <c r="V11" s="35">
        <f>SUM(T11:U11)</f>
        <v>1410.7106329999999</v>
      </c>
      <c r="W11" s="35">
        <v>1267.649793</v>
      </c>
      <c r="X11" s="35">
        <v>134.68464</v>
      </c>
      <c r="Y11" s="35">
        <f>SUM(W11:X11)</f>
        <v>1402.334433</v>
      </c>
      <c r="Z11" s="35">
        <v>1268.425111</v>
      </c>
      <c r="AA11" s="35">
        <v>134.68464</v>
      </c>
      <c r="AB11" s="35">
        <f>SUM(Z11:AA11)</f>
        <v>1403.109751</v>
      </c>
      <c r="AC11" s="35">
        <v>1268.425111</v>
      </c>
      <c r="AD11" s="35">
        <v>134.68464</v>
      </c>
      <c r="AE11" s="35">
        <f>SUM(AC11:AD11)</f>
        <v>1403.109751</v>
      </c>
      <c r="AF11" s="35">
        <v>1268.425111</v>
      </c>
      <c r="AG11" s="35">
        <v>134.68464</v>
      </c>
      <c r="AH11" s="35">
        <f>SUM(AF11:AG11)</f>
        <v>1403.109751</v>
      </c>
      <c r="AI11" s="35">
        <v>1268.425111</v>
      </c>
      <c r="AJ11" s="35">
        <v>134.68464</v>
      </c>
      <c r="AK11" s="35">
        <f>SUM(AI11:AJ11)</f>
        <v>1403.109751</v>
      </c>
      <c r="AL11" s="35">
        <v>1268.425111</v>
      </c>
      <c r="AM11" s="35">
        <v>135.34300300000001</v>
      </c>
      <c r="AN11" s="35">
        <f>SUM(AL11:AM11)</f>
        <v>1403.768114</v>
      </c>
      <c r="AO11" s="35">
        <v>1268.425111</v>
      </c>
      <c r="AP11" s="35">
        <v>135.34300300000001</v>
      </c>
      <c r="AQ11" s="35">
        <f>SUM(AO11:AP11)</f>
        <v>1403.768114</v>
      </c>
      <c r="AR11" s="35">
        <v>1268.425111</v>
      </c>
      <c r="AS11" s="35">
        <v>135.34300300000001</v>
      </c>
      <c r="AT11" s="35">
        <f>SUM(AR11:AS11)</f>
        <v>1403.768114</v>
      </c>
      <c r="AU11" s="35">
        <v>1268.121793</v>
      </c>
      <c r="AV11" s="35">
        <v>135.34300300000001</v>
      </c>
      <c r="AW11" s="35">
        <f>SUM(AU11:AV11)</f>
        <v>1403.464796</v>
      </c>
      <c r="AX11" s="35">
        <v>1268.415168</v>
      </c>
      <c r="AY11" s="35">
        <v>135.34300300000001</v>
      </c>
      <c r="AZ11" s="35">
        <f>SUM(AX11:AY11)</f>
        <v>1403.7581709999999</v>
      </c>
      <c r="BA11" s="35">
        <v>1268.415168</v>
      </c>
      <c r="BB11" s="35">
        <v>135.34300300000001</v>
      </c>
      <c r="BC11" s="35">
        <f>SUM(BA11:BB11)</f>
        <v>1403.7581709999999</v>
      </c>
      <c r="BD11" s="6" t="s">
        <v>8</v>
      </c>
    </row>
    <row r="12" spans="1:59" x14ac:dyDescent="0.25">
      <c r="A12" s="24" t="s">
        <v>9</v>
      </c>
      <c r="B12" s="36">
        <v>167.45640499999999</v>
      </c>
      <c r="C12" s="36">
        <v>-10.237</v>
      </c>
      <c r="D12" s="35">
        <f>SUM(B12:C12)</f>
        <v>157.21940499999999</v>
      </c>
      <c r="E12" s="36">
        <v>159.06340499999999</v>
      </c>
      <c r="F12" s="36">
        <v>-10.237</v>
      </c>
      <c r="G12" s="35">
        <f>SUM(E12:F12)</f>
        <v>148.82640499999999</v>
      </c>
      <c r="H12" s="36">
        <v>151.410505</v>
      </c>
      <c r="I12" s="36">
        <v>-11.002000000000001</v>
      </c>
      <c r="J12" s="35">
        <f>SUM(H12:I12)</f>
        <v>140.40850499999999</v>
      </c>
      <c r="K12" s="36">
        <v>138.68050500000001</v>
      </c>
      <c r="L12" s="36">
        <v>-11.002000000000001</v>
      </c>
      <c r="M12" s="35">
        <f>SUM(K12:L12)</f>
        <v>127.67850500000002</v>
      </c>
      <c r="N12" s="36">
        <v>125.625505</v>
      </c>
      <c r="O12" s="36">
        <v>-11.102</v>
      </c>
      <c r="P12" s="35">
        <f>SUM(N12:O12)</f>
        <v>114.523505</v>
      </c>
      <c r="Q12" s="36">
        <v>83.080505000000002</v>
      </c>
      <c r="R12" s="36">
        <v>-8.7970000000000006</v>
      </c>
      <c r="S12" s="35">
        <f>SUM(Q12:R12)</f>
        <v>74.283505000000005</v>
      </c>
      <c r="T12" s="36">
        <v>86.126504999999995</v>
      </c>
      <c r="U12" s="36">
        <v>-8.7970000000000006</v>
      </c>
      <c r="V12" s="35">
        <f>SUM(T12:U12)</f>
        <v>77.329504999999997</v>
      </c>
      <c r="W12" s="36">
        <v>89.080505000000002</v>
      </c>
      <c r="X12" s="36">
        <v>-8.7970000000000006</v>
      </c>
      <c r="Y12" s="35">
        <f>SUM(W12:X12)</f>
        <v>80.283505000000005</v>
      </c>
      <c r="Z12" s="36">
        <v>99.064504999999997</v>
      </c>
      <c r="AA12" s="36">
        <v>-8.7970000000000006</v>
      </c>
      <c r="AB12" s="35">
        <f>SUM(Z12:AA12)</f>
        <v>90.267505</v>
      </c>
      <c r="AC12" s="36">
        <v>91.887505000000004</v>
      </c>
      <c r="AD12" s="36">
        <v>-8.7970000000000006</v>
      </c>
      <c r="AE12" s="35">
        <f>SUM(AC12:AD12)</f>
        <v>83.090505000000007</v>
      </c>
      <c r="AF12" s="36">
        <v>101.243005</v>
      </c>
      <c r="AG12" s="36">
        <v>-9.15</v>
      </c>
      <c r="AH12" s="35">
        <f>SUM(AF12:AG12)</f>
        <v>92.093004999999991</v>
      </c>
      <c r="AI12" s="36">
        <v>102.702005</v>
      </c>
      <c r="AJ12" s="36">
        <v>-9.15</v>
      </c>
      <c r="AK12" s="35">
        <f>SUM(AI12:AJ12)</f>
        <v>93.552004999999994</v>
      </c>
      <c r="AL12" s="36">
        <v>156.70200500000001</v>
      </c>
      <c r="AM12" s="36">
        <v>-9.0500000000000007</v>
      </c>
      <c r="AN12" s="35">
        <f>SUM(AL12:AM12)</f>
        <v>147.652005</v>
      </c>
      <c r="AO12" s="36">
        <v>141.55200500000001</v>
      </c>
      <c r="AP12" s="36">
        <v>-5.9</v>
      </c>
      <c r="AQ12" s="35">
        <f>SUM(AO12:AP12)</f>
        <v>135.652005</v>
      </c>
      <c r="AR12" s="36">
        <v>145.59000499999999</v>
      </c>
      <c r="AS12" s="36">
        <v>-5.9</v>
      </c>
      <c r="AT12" s="35">
        <f>SUM(AR12:AS12)</f>
        <v>139.69000499999999</v>
      </c>
      <c r="AU12" s="36">
        <v>112.719505</v>
      </c>
      <c r="AV12" s="36">
        <v>-5.9370000000000003</v>
      </c>
      <c r="AW12" s="35">
        <f>SUM(AU12:AV12)</f>
        <v>106.782505</v>
      </c>
      <c r="AX12" s="36">
        <v>125.494505</v>
      </c>
      <c r="AY12" s="36">
        <v>-5.9370000000000003</v>
      </c>
      <c r="AZ12" s="35">
        <f>SUM(AX12:AY12)</f>
        <v>119.55750500000001</v>
      </c>
      <c r="BA12" s="36">
        <v>133.18250499999999</v>
      </c>
      <c r="BB12" s="36">
        <v>-6.9370000000000003</v>
      </c>
      <c r="BC12" s="35">
        <f>SUM(BA12:BB12)</f>
        <v>126.24550499999999</v>
      </c>
      <c r="BD12" s="7" t="s">
        <v>27</v>
      </c>
    </row>
    <row r="13" spans="1:59" x14ac:dyDescent="0.25">
      <c r="A13" s="19" t="s">
        <v>10</v>
      </c>
      <c r="B13" s="37">
        <f>SUM(B14:B16,B18:B19)</f>
        <v>2440.0291269999998</v>
      </c>
      <c r="C13" s="37">
        <f>SUM(C14:C16,C18:C19)</f>
        <v>666.18639400000006</v>
      </c>
      <c r="D13" s="37">
        <f>B13+C13</f>
        <v>3106.2155210000001</v>
      </c>
      <c r="E13" s="37">
        <f>SUM(E14:E16,E18:E19)</f>
        <v>2453.0791960000001</v>
      </c>
      <c r="F13" s="37">
        <f>SUM(F14:F16,F18:F19)</f>
        <v>666.29528100000005</v>
      </c>
      <c r="G13" s="37">
        <f>E13+F13</f>
        <v>3119.3744770000003</v>
      </c>
      <c r="H13" s="37">
        <f>SUM(H14:H16,H18:H19)</f>
        <v>2456.2047459999999</v>
      </c>
      <c r="I13" s="37">
        <f>SUM(I14:I16,I18:I19)</f>
        <v>666.36113699999999</v>
      </c>
      <c r="J13" s="37">
        <f>H13+I13</f>
        <v>3122.5658829999998</v>
      </c>
      <c r="K13" s="37">
        <f>SUM(K14:K16,K18:K19)</f>
        <v>2458.6316690000003</v>
      </c>
      <c r="L13" s="37">
        <f>SUM(L14:L16,L18:L19)</f>
        <v>666.43431699999996</v>
      </c>
      <c r="M13" s="37">
        <f>K13+L13</f>
        <v>3125.0659860000005</v>
      </c>
      <c r="N13" s="37">
        <f>SUM(N14:N16,N18:N19)</f>
        <v>2461.5929029999998</v>
      </c>
      <c r="O13" s="37">
        <f>SUM(O14:O16,O18:O19)</f>
        <v>669.50136699999996</v>
      </c>
      <c r="P13" s="37">
        <f>N13+O13</f>
        <v>3131.0942699999996</v>
      </c>
      <c r="Q13" s="37">
        <f>SUM(Q14:Q16,Q18:Q19)</f>
        <v>2461.947561</v>
      </c>
      <c r="R13" s="37">
        <f>SUM(R14:R16,R18:R19)</f>
        <v>670.00586499999997</v>
      </c>
      <c r="S13" s="37">
        <f>Q13+R13</f>
        <v>3131.953426</v>
      </c>
      <c r="T13" s="37">
        <f>SUM(T14:T16,T18:T19)</f>
        <v>2461.5341460000004</v>
      </c>
      <c r="U13" s="37">
        <f>SUM(U14:U16,U18:U19)</f>
        <v>670.17058300000008</v>
      </c>
      <c r="V13" s="37">
        <f>T13+U13</f>
        <v>3131.7047290000005</v>
      </c>
      <c r="W13" s="37">
        <f>SUM(W14:W16,W18:W19)</f>
        <v>2436.567196</v>
      </c>
      <c r="X13" s="37">
        <f>SUM(X14:X16,X18:X19)</f>
        <v>670.04617899999994</v>
      </c>
      <c r="Y13" s="37">
        <f>W13+X13</f>
        <v>3106.6133749999999</v>
      </c>
      <c r="Z13" s="37">
        <f>SUM(Z14:Z16,Z18:Z19)</f>
        <v>2448.9566410000002</v>
      </c>
      <c r="AA13" s="37">
        <f>SUM(AA14:AA16,AA18:AA19)</f>
        <v>670.69638599999996</v>
      </c>
      <c r="AB13" s="37">
        <f>Z13+AA13</f>
        <v>3119.6530270000003</v>
      </c>
      <c r="AC13" s="37">
        <f>SUM(AC14:AC16,AC18:AC19)</f>
        <v>2452.722636</v>
      </c>
      <c r="AD13" s="37">
        <f>SUM(AD14:AD16,AD18:AD19)</f>
        <v>671.40372000000002</v>
      </c>
      <c r="AE13" s="37">
        <f>AC13+AD13</f>
        <v>3124.1263559999998</v>
      </c>
      <c r="AF13" s="37">
        <f>SUM(AF14:AF16,AF18:AF19)</f>
        <v>2453.615644</v>
      </c>
      <c r="AG13" s="37">
        <f>SUM(AG14:AG16,AG18:AG19)</f>
        <v>671.81077099999993</v>
      </c>
      <c r="AH13" s="37">
        <f>AF13+AG13</f>
        <v>3125.4264149999999</v>
      </c>
      <c r="AI13" s="37">
        <f>SUM(AI14:AI16,AI18:AI19)</f>
        <v>2455.0907750000001</v>
      </c>
      <c r="AJ13" s="37">
        <f>SUM(AJ14:AJ16,AJ18:AJ19)</f>
        <v>672.22035099999994</v>
      </c>
      <c r="AK13" s="37">
        <f>AI13+AJ13</f>
        <v>3127.3111260000001</v>
      </c>
      <c r="AL13" s="37">
        <f>SUM(AL14:AL16,AL18:AL19)</f>
        <v>2455.4109629999998</v>
      </c>
      <c r="AM13" s="37">
        <f>SUM(AM14:AM16,AM18:AM19)</f>
        <v>677.03662499999996</v>
      </c>
      <c r="AN13" s="37">
        <f>AL13+AM13</f>
        <v>3132.447588</v>
      </c>
      <c r="AO13" s="37">
        <f>SUM(AO14:AO16,AO18:AO19)</f>
        <v>2456.219497</v>
      </c>
      <c r="AP13" s="37">
        <f>SUM(AP14:AP16,AP18:AP19)</f>
        <v>677.52144099999998</v>
      </c>
      <c r="AQ13" s="37">
        <f>AO13+AP13</f>
        <v>3133.7409379999999</v>
      </c>
      <c r="AR13" s="37">
        <f>SUM(AR14:AR16,AR18:AR19)</f>
        <v>2457.6909029999997</v>
      </c>
      <c r="AS13" s="37">
        <f>SUM(AS14:AS16,AS18:AS19)</f>
        <v>677.891526</v>
      </c>
      <c r="AT13" s="37">
        <f>AR13+AS13</f>
        <v>3135.5824289999996</v>
      </c>
      <c r="AU13" s="37">
        <f>SUM(AU14:AU16,AU18:AU19)</f>
        <v>2457.4700359999997</v>
      </c>
      <c r="AV13" s="37">
        <f>SUM(AV14:AV16,AV18:AV19)</f>
        <v>678.62758800000006</v>
      </c>
      <c r="AW13" s="37">
        <f>AU13+AV13</f>
        <v>3136.097624</v>
      </c>
      <c r="AX13" s="37">
        <f>SUM(AX14:AX16,AX18:AX19)</f>
        <v>2466.001432</v>
      </c>
      <c r="AY13" s="37">
        <f>SUM(AY14:AY16,AY18:AY19)</f>
        <v>679.00430299999994</v>
      </c>
      <c r="AZ13" s="37">
        <f>AX13+AY13</f>
        <v>3145.0057349999997</v>
      </c>
      <c r="BA13" s="37">
        <f>SUM(BA14:BA16,BA18:BA19)</f>
        <v>2466.7539700000002</v>
      </c>
      <c r="BB13" s="37">
        <f>SUM(BB14:BB16,BB18:BB19)</f>
        <v>679.20639899999992</v>
      </c>
      <c r="BC13" s="37">
        <f>BA13+BB13</f>
        <v>3145.9603690000004</v>
      </c>
      <c r="BD13" s="1" t="s">
        <v>10</v>
      </c>
    </row>
    <row r="14" spans="1:59" x14ac:dyDescent="0.25">
      <c r="A14" s="20" t="s">
        <v>11</v>
      </c>
      <c r="B14" s="38">
        <v>145.071484</v>
      </c>
      <c r="C14" s="38">
        <v>33.370307000000004</v>
      </c>
      <c r="D14" s="38">
        <f>B14+C14</f>
        <v>178.44179099999999</v>
      </c>
      <c r="E14" s="38">
        <v>145.753601</v>
      </c>
      <c r="F14" s="38">
        <v>33.393906999999999</v>
      </c>
      <c r="G14" s="38">
        <f>E14+F14</f>
        <v>179.14750800000002</v>
      </c>
      <c r="H14" s="38">
        <v>145.55452299999999</v>
      </c>
      <c r="I14" s="38">
        <v>33.427906999999998</v>
      </c>
      <c r="J14" s="38">
        <f>H14+I14</f>
        <v>178.98242999999999</v>
      </c>
      <c r="K14" s="38">
        <v>145.77952300000001</v>
      </c>
      <c r="L14" s="38">
        <v>33.428806999999999</v>
      </c>
      <c r="M14" s="38">
        <f>K14+L14</f>
        <v>179.20833000000002</v>
      </c>
      <c r="N14" s="38">
        <v>145.780472</v>
      </c>
      <c r="O14" s="38">
        <v>33.425916999999998</v>
      </c>
      <c r="P14" s="38">
        <f>N14+O14</f>
        <v>179.206389</v>
      </c>
      <c r="Q14" s="38">
        <v>145.62473800000001</v>
      </c>
      <c r="R14" s="38">
        <v>33.464717</v>
      </c>
      <c r="S14" s="38">
        <f>Q14+R14</f>
        <v>179.08945500000002</v>
      </c>
      <c r="T14" s="38">
        <v>145.594538</v>
      </c>
      <c r="U14" s="38">
        <v>33.533517000000003</v>
      </c>
      <c r="V14" s="38">
        <f>T14+U14</f>
        <v>179.12805500000002</v>
      </c>
      <c r="W14" s="38">
        <v>140.441607</v>
      </c>
      <c r="X14" s="38">
        <v>33.672516999999999</v>
      </c>
      <c r="Y14" s="38">
        <f>W14+X14</f>
        <v>174.114124</v>
      </c>
      <c r="Z14" s="38">
        <v>140.621071</v>
      </c>
      <c r="AA14" s="38">
        <v>34.059387000000001</v>
      </c>
      <c r="AB14" s="38">
        <f>Z14+AA14</f>
        <v>174.68045799999999</v>
      </c>
      <c r="AC14" s="38">
        <v>140.365071</v>
      </c>
      <c r="AD14" s="38">
        <v>34.100887</v>
      </c>
      <c r="AE14" s="38">
        <f>AC14+AD14</f>
        <v>174.465958</v>
      </c>
      <c r="AF14" s="38">
        <v>140.535449</v>
      </c>
      <c r="AG14" s="38">
        <v>34.331086999999997</v>
      </c>
      <c r="AH14" s="38">
        <f>AF14+AG14</f>
        <v>174.866536</v>
      </c>
      <c r="AI14" s="38">
        <v>140.62911299999999</v>
      </c>
      <c r="AJ14" s="38">
        <v>34.330824</v>
      </c>
      <c r="AK14" s="38">
        <f>AI14+AJ14</f>
        <v>174.959937</v>
      </c>
      <c r="AL14" s="38">
        <v>140.63861299999999</v>
      </c>
      <c r="AM14" s="38">
        <v>34.571286999999998</v>
      </c>
      <c r="AN14" s="38">
        <f>AL14+AM14</f>
        <v>175.2099</v>
      </c>
      <c r="AO14" s="38">
        <v>140.521613</v>
      </c>
      <c r="AP14" s="38">
        <v>34.890250000000002</v>
      </c>
      <c r="AQ14" s="38">
        <f>AO14+AP14</f>
        <v>175.41186300000001</v>
      </c>
      <c r="AR14" s="38">
        <v>140.51941199999999</v>
      </c>
      <c r="AS14" s="38">
        <v>34.882150000000003</v>
      </c>
      <c r="AT14" s="38">
        <f>AR14+AS14</f>
        <v>175.40156199999998</v>
      </c>
      <c r="AU14" s="38">
        <v>140.40791200000001</v>
      </c>
      <c r="AV14" s="38">
        <v>35.129150000000003</v>
      </c>
      <c r="AW14" s="38">
        <f>AU14+AV14</f>
        <v>175.53706200000002</v>
      </c>
      <c r="AX14" s="38">
        <v>141.56854999999999</v>
      </c>
      <c r="AY14" s="38">
        <v>35.275150000000004</v>
      </c>
      <c r="AZ14" s="38">
        <f>AX14+AY14</f>
        <v>176.84369999999998</v>
      </c>
      <c r="BA14" s="38">
        <v>141.45697899999999</v>
      </c>
      <c r="BB14" s="38">
        <v>35.213149999999999</v>
      </c>
      <c r="BC14" s="38">
        <f>BA14+BB14</f>
        <v>176.67012899999997</v>
      </c>
      <c r="BD14" s="2" t="s">
        <v>28</v>
      </c>
    </row>
    <row r="15" spans="1:59" x14ac:dyDescent="0.25">
      <c r="A15" s="47" t="s">
        <v>42</v>
      </c>
      <c r="B15" s="33">
        <v>790.97515899999996</v>
      </c>
      <c r="C15" s="33">
        <v>286.60355100000004</v>
      </c>
      <c r="D15" s="38">
        <f t="shared" ref="D15:D19" si="18">B15+C15</f>
        <v>1077.57871</v>
      </c>
      <c r="E15" s="33">
        <v>793.75986399999999</v>
      </c>
      <c r="F15" s="33">
        <v>286.62877100000003</v>
      </c>
      <c r="G15" s="38">
        <f t="shared" ref="G15:G19" si="19">E15+F15</f>
        <v>1080.388635</v>
      </c>
      <c r="H15" s="33">
        <v>794.19119499999999</v>
      </c>
      <c r="I15" s="33">
        <v>286.67777100000001</v>
      </c>
      <c r="J15" s="38">
        <f t="shared" ref="J15:J19" si="20">H15+I15</f>
        <v>1080.868966</v>
      </c>
      <c r="K15" s="33">
        <v>794.34049499999992</v>
      </c>
      <c r="L15" s="33">
        <v>286.68577099999999</v>
      </c>
      <c r="M15" s="38">
        <f t="shared" ref="M15:M19" si="21">K15+L15</f>
        <v>1081.0262659999999</v>
      </c>
      <c r="N15" s="33">
        <v>794.38804600000003</v>
      </c>
      <c r="O15" s="33">
        <v>289.20656499999996</v>
      </c>
      <c r="P15" s="38">
        <f t="shared" ref="P15:P19" si="22">N15+O15</f>
        <v>1083.594611</v>
      </c>
      <c r="Q15" s="33">
        <v>794.85654599999998</v>
      </c>
      <c r="R15" s="33">
        <v>289.63626499999998</v>
      </c>
      <c r="S15" s="38">
        <f t="shared" ref="S15:S19" si="23">Q15+R15</f>
        <v>1084.4928110000001</v>
      </c>
      <c r="T15" s="33">
        <v>795.15371000000005</v>
      </c>
      <c r="U15" s="33">
        <v>289.67826500000001</v>
      </c>
      <c r="V15" s="38">
        <f t="shared" ref="V15:V19" si="24">T15+U15</f>
        <v>1084.8319750000001</v>
      </c>
      <c r="W15" s="33">
        <v>787.47410100000002</v>
      </c>
      <c r="X15" s="33">
        <v>289.77126499999997</v>
      </c>
      <c r="Y15" s="38">
        <f t="shared" ref="Y15:Y19" si="25">W15+X15</f>
        <v>1077.2453660000001</v>
      </c>
      <c r="Z15" s="33">
        <v>790.86121800000001</v>
      </c>
      <c r="AA15" s="33">
        <v>289.93626499999999</v>
      </c>
      <c r="AB15" s="38">
        <f t="shared" ref="AB15:AB19" si="26">Z15+AA15</f>
        <v>1080.7974830000001</v>
      </c>
      <c r="AC15" s="33">
        <v>791.21911799999998</v>
      </c>
      <c r="AD15" s="33">
        <v>290.34826499999997</v>
      </c>
      <c r="AE15" s="38">
        <f t="shared" ref="AE15:AE19" si="27">AC15+AD15</f>
        <v>1081.5673830000001</v>
      </c>
      <c r="AF15" s="33">
        <v>791.31278799999995</v>
      </c>
      <c r="AG15" s="33">
        <v>290.36176499999999</v>
      </c>
      <c r="AH15" s="38">
        <f t="shared" ref="AH15:AH19" si="28">AF15+AG15</f>
        <v>1081.6745529999998</v>
      </c>
      <c r="AI15" s="33">
        <v>791.56258400000002</v>
      </c>
      <c r="AJ15" s="33">
        <v>290.36176499999999</v>
      </c>
      <c r="AK15" s="38">
        <f t="shared" ref="AK15:AK19" si="29">AI15+AJ15</f>
        <v>1081.9243489999999</v>
      </c>
      <c r="AL15" s="33">
        <v>791.96258399999999</v>
      </c>
      <c r="AM15" s="33">
        <v>293.193489</v>
      </c>
      <c r="AN15" s="38">
        <f t="shared" ref="AN15:AN19" si="30">AL15+AM15</f>
        <v>1085.1560730000001</v>
      </c>
      <c r="AO15" s="33">
        <v>792.41438400000004</v>
      </c>
      <c r="AP15" s="33">
        <v>293.262</v>
      </c>
      <c r="AQ15" s="38">
        <f t="shared" ref="AQ15:AQ19" si="31">AO15+AP15</f>
        <v>1085.6763840000001</v>
      </c>
      <c r="AR15" s="33">
        <v>792.50248399999998</v>
      </c>
      <c r="AS15" s="33">
        <v>293.34199999999998</v>
      </c>
      <c r="AT15" s="38">
        <f t="shared" ref="AT15:AT19" si="32">AR15+AS15</f>
        <v>1085.844484</v>
      </c>
      <c r="AU15" s="33">
        <v>792.58018400000003</v>
      </c>
      <c r="AV15" s="33">
        <v>293.39210000000003</v>
      </c>
      <c r="AW15" s="38">
        <f t="shared" ref="AW15:AW19" si="33">AU15+AV15</f>
        <v>1085.9722839999999</v>
      </c>
      <c r="AX15" s="33">
        <v>795.00879200000008</v>
      </c>
      <c r="AY15" s="33">
        <v>293.51710000000003</v>
      </c>
      <c r="AZ15" s="38">
        <f t="shared" ref="AZ15:AZ19" si="34">AX15+AY15</f>
        <v>1088.5258920000001</v>
      </c>
      <c r="BA15" s="33">
        <v>795.41934800000001</v>
      </c>
      <c r="BB15" s="33">
        <v>293.80110000000002</v>
      </c>
      <c r="BC15" s="38">
        <f t="shared" ref="BC15:BC19" si="35">BA15+BB15</f>
        <v>1089.220448</v>
      </c>
      <c r="BD15" s="15" t="s">
        <v>43</v>
      </c>
    </row>
    <row r="16" spans="1:59" x14ac:dyDescent="0.25">
      <c r="A16" s="16" t="s">
        <v>12</v>
      </c>
      <c r="B16" s="40">
        <v>774.44814699999995</v>
      </c>
      <c r="C16" s="40">
        <v>13.842196</v>
      </c>
      <c r="D16" s="38">
        <f t="shared" si="18"/>
        <v>788.29034299999989</v>
      </c>
      <c r="E16" s="40">
        <v>778.23150299999998</v>
      </c>
      <c r="F16" s="40">
        <v>13.846162</v>
      </c>
      <c r="G16" s="38">
        <f t="shared" si="19"/>
        <v>792.07766500000002</v>
      </c>
      <c r="H16" s="40">
        <v>780.13715100000002</v>
      </c>
      <c r="I16" s="40">
        <v>13.821662</v>
      </c>
      <c r="J16" s="38">
        <f t="shared" si="20"/>
        <v>793.95881299999996</v>
      </c>
      <c r="K16" s="40">
        <v>781.62328300000001</v>
      </c>
      <c r="L16" s="40">
        <v>13.825162000000001</v>
      </c>
      <c r="M16" s="38">
        <f t="shared" si="21"/>
        <v>795.44844499999999</v>
      </c>
      <c r="N16" s="40">
        <v>784.07109700000001</v>
      </c>
      <c r="O16" s="40">
        <v>13.865591</v>
      </c>
      <c r="P16" s="38">
        <f t="shared" si="22"/>
        <v>797.936688</v>
      </c>
      <c r="Q16" s="40">
        <v>783.67746699999998</v>
      </c>
      <c r="R16" s="40">
        <v>13.865891</v>
      </c>
      <c r="S16" s="38">
        <f t="shared" si="23"/>
        <v>797.54335800000001</v>
      </c>
      <c r="T16" s="40">
        <v>782.67608700000005</v>
      </c>
      <c r="U16" s="40">
        <v>13.806951</v>
      </c>
      <c r="V16" s="38">
        <f t="shared" si="24"/>
        <v>796.48303800000008</v>
      </c>
      <c r="W16" s="40">
        <v>778.40317000000005</v>
      </c>
      <c r="X16" s="40">
        <v>13.211851000000001</v>
      </c>
      <c r="Y16" s="38">
        <f t="shared" si="25"/>
        <v>791.61502100000007</v>
      </c>
      <c r="Z16" s="40">
        <v>786.56898999999999</v>
      </c>
      <c r="AA16" s="40">
        <v>13.212050999999999</v>
      </c>
      <c r="AB16" s="38">
        <f t="shared" si="26"/>
        <v>799.78104099999996</v>
      </c>
      <c r="AC16" s="40">
        <v>789.23984399999995</v>
      </c>
      <c r="AD16" s="40">
        <v>13.312071</v>
      </c>
      <c r="AE16" s="38">
        <f t="shared" si="27"/>
        <v>802.55191499999989</v>
      </c>
      <c r="AF16" s="40">
        <v>789.32498799999996</v>
      </c>
      <c r="AG16" s="40">
        <v>13.342071000000001</v>
      </c>
      <c r="AH16" s="38">
        <f t="shared" si="28"/>
        <v>802.66705899999999</v>
      </c>
      <c r="AI16" s="40">
        <v>789.92529500000001</v>
      </c>
      <c r="AJ16" s="40">
        <v>13.501850000000001</v>
      </c>
      <c r="AK16" s="38">
        <f t="shared" si="29"/>
        <v>803.427145</v>
      </c>
      <c r="AL16" s="40">
        <v>789.40143799999998</v>
      </c>
      <c r="AM16" s="40">
        <v>13.59285</v>
      </c>
      <c r="AN16" s="38">
        <f t="shared" si="30"/>
        <v>802.99428799999998</v>
      </c>
      <c r="AO16" s="40">
        <v>789.25784099999998</v>
      </c>
      <c r="AP16" s="40">
        <v>13.581850000000001</v>
      </c>
      <c r="AQ16" s="38">
        <f t="shared" si="31"/>
        <v>802.83969100000002</v>
      </c>
      <c r="AR16" s="40">
        <v>790.17276400000003</v>
      </c>
      <c r="AS16" s="40">
        <v>13.582323000000001</v>
      </c>
      <c r="AT16" s="38">
        <f t="shared" si="32"/>
        <v>803.755087</v>
      </c>
      <c r="AU16" s="40">
        <v>789.589471</v>
      </c>
      <c r="AV16" s="40">
        <v>13.728772999999999</v>
      </c>
      <c r="AW16" s="38">
        <f t="shared" si="33"/>
        <v>803.31824400000005</v>
      </c>
      <c r="AX16" s="40">
        <v>793.59336499999995</v>
      </c>
      <c r="AY16" s="40">
        <v>13.745343999999999</v>
      </c>
      <c r="AZ16" s="38">
        <f t="shared" si="34"/>
        <v>807.33870899999999</v>
      </c>
      <c r="BA16" s="40">
        <v>793.34676400000001</v>
      </c>
      <c r="BB16" s="40">
        <v>13.627526</v>
      </c>
      <c r="BC16" s="38">
        <f t="shared" si="35"/>
        <v>806.97429</v>
      </c>
      <c r="BD16" s="8" t="s">
        <v>29</v>
      </c>
    </row>
    <row r="17" spans="1:56" x14ac:dyDescent="0.25">
      <c r="A17" s="17" t="s">
        <v>13</v>
      </c>
      <c r="B17" s="41">
        <v>214.421492</v>
      </c>
      <c r="C17" s="41">
        <v>5.9144069999999997</v>
      </c>
      <c r="D17" s="41">
        <f t="shared" si="18"/>
        <v>220.33589900000001</v>
      </c>
      <c r="E17" s="41">
        <v>214.85670099999999</v>
      </c>
      <c r="F17" s="41">
        <v>5.9144069999999997</v>
      </c>
      <c r="G17" s="41">
        <f t="shared" si="19"/>
        <v>220.771108</v>
      </c>
      <c r="H17" s="41">
        <v>216.105501</v>
      </c>
      <c r="I17" s="41">
        <v>5.9144069999999997</v>
      </c>
      <c r="J17" s="41">
        <f t="shared" si="20"/>
        <v>222.01990800000002</v>
      </c>
      <c r="K17" s="41">
        <v>217.652501</v>
      </c>
      <c r="L17" s="41">
        <v>5.9144069999999997</v>
      </c>
      <c r="M17" s="41">
        <f t="shared" si="21"/>
        <v>223.56690800000001</v>
      </c>
      <c r="N17" s="41">
        <v>217.63650100000001</v>
      </c>
      <c r="O17" s="41">
        <v>5.9144069999999997</v>
      </c>
      <c r="P17" s="41">
        <f t="shared" si="22"/>
        <v>223.55090800000002</v>
      </c>
      <c r="Q17" s="41">
        <v>217.20950099999999</v>
      </c>
      <c r="R17" s="41">
        <v>5.9144069999999997</v>
      </c>
      <c r="S17" s="41">
        <f t="shared" si="23"/>
        <v>223.123908</v>
      </c>
      <c r="T17" s="41">
        <v>217.23522500000001</v>
      </c>
      <c r="U17" s="41">
        <v>5.9144069999999997</v>
      </c>
      <c r="V17" s="41">
        <f t="shared" si="24"/>
        <v>223.14963200000003</v>
      </c>
      <c r="W17" s="41">
        <v>217.84791899999999</v>
      </c>
      <c r="X17" s="41">
        <v>5.9144069999999997</v>
      </c>
      <c r="Y17" s="41">
        <f t="shared" si="25"/>
        <v>223.762326</v>
      </c>
      <c r="Z17" s="41">
        <v>219.223918</v>
      </c>
      <c r="AA17" s="41">
        <v>5.9144069999999997</v>
      </c>
      <c r="AB17" s="41">
        <f t="shared" si="26"/>
        <v>225.13832500000001</v>
      </c>
      <c r="AC17" s="41">
        <v>219.13460799999999</v>
      </c>
      <c r="AD17" s="41">
        <v>5.9144069999999997</v>
      </c>
      <c r="AE17" s="41">
        <f t="shared" si="27"/>
        <v>225.049015</v>
      </c>
      <c r="AF17" s="41">
        <v>219.137327</v>
      </c>
      <c r="AG17" s="41">
        <v>5.9144069999999997</v>
      </c>
      <c r="AH17" s="41">
        <f t="shared" si="28"/>
        <v>225.05173400000001</v>
      </c>
      <c r="AI17" s="41">
        <v>219.297977</v>
      </c>
      <c r="AJ17" s="41">
        <v>5.9144069999999997</v>
      </c>
      <c r="AK17" s="41">
        <f t="shared" si="29"/>
        <v>225.21238400000001</v>
      </c>
      <c r="AL17" s="41">
        <v>219.996027</v>
      </c>
      <c r="AM17" s="41">
        <v>5.9144069999999997</v>
      </c>
      <c r="AN17" s="41">
        <f t="shared" si="30"/>
        <v>225.91043400000001</v>
      </c>
      <c r="AO17" s="41">
        <v>219.998501</v>
      </c>
      <c r="AP17" s="41">
        <v>5.9144069999999997</v>
      </c>
      <c r="AQ17" s="41">
        <f t="shared" si="31"/>
        <v>225.91290800000002</v>
      </c>
      <c r="AR17" s="41">
        <v>220.30350100000001</v>
      </c>
      <c r="AS17" s="41">
        <v>5.9144069999999997</v>
      </c>
      <c r="AT17" s="41">
        <f t="shared" si="32"/>
        <v>226.21790800000002</v>
      </c>
      <c r="AU17" s="41">
        <v>220.30350100000001</v>
      </c>
      <c r="AV17" s="41">
        <v>5.9144069999999997</v>
      </c>
      <c r="AW17" s="41">
        <f t="shared" si="33"/>
        <v>226.21790800000002</v>
      </c>
      <c r="AX17" s="41">
        <v>220.46247299999999</v>
      </c>
      <c r="AY17" s="41">
        <v>5.9144069999999997</v>
      </c>
      <c r="AZ17" s="41">
        <f t="shared" si="34"/>
        <v>226.37688</v>
      </c>
      <c r="BA17" s="41">
        <v>220.59581299999999</v>
      </c>
      <c r="BB17" s="41">
        <v>5.9144069999999997</v>
      </c>
      <c r="BC17" s="41">
        <f t="shared" si="35"/>
        <v>226.51022</v>
      </c>
      <c r="BD17" s="9" t="s">
        <v>30</v>
      </c>
    </row>
    <row r="18" spans="1:56" x14ac:dyDescent="0.25">
      <c r="A18" s="16" t="s">
        <v>14</v>
      </c>
      <c r="B18" s="33">
        <v>344.82050900000002</v>
      </c>
      <c r="C18" s="33">
        <v>138.667889</v>
      </c>
      <c r="D18" s="33">
        <f t="shared" si="18"/>
        <v>483.48839800000002</v>
      </c>
      <c r="E18" s="33">
        <v>346.17069900000001</v>
      </c>
      <c r="F18" s="33">
        <v>138.713336</v>
      </c>
      <c r="G18" s="33">
        <f t="shared" si="19"/>
        <v>484.88403500000004</v>
      </c>
      <c r="H18" s="33">
        <v>347.07089400000001</v>
      </c>
      <c r="I18" s="33">
        <v>138.70193</v>
      </c>
      <c r="J18" s="33">
        <f t="shared" si="20"/>
        <v>485.77282400000001</v>
      </c>
      <c r="K18" s="33">
        <v>347.56203699999998</v>
      </c>
      <c r="L18" s="33">
        <v>138.73735300000001</v>
      </c>
      <c r="M18" s="33">
        <f t="shared" si="21"/>
        <v>486.29939000000002</v>
      </c>
      <c r="N18" s="33">
        <v>347.90407099999999</v>
      </c>
      <c r="O18" s="33">
        <v>138.78309299999998</v>
      </c>
      <c r="P18" s="33">
        <f t="shared" si="22"/>
        <v>486.68716399999994</v>
      </c>
      <c r="Q18" s="33">
        <v>348.17081999999999</v>
      </c>
      <c r="R18" s="33">
        <v>138.796639</v>
      </c>
      <c r="S18" s="33">
        <f t="shared" si="23"/>
        <v>486.96745899999996</v>
      </c>
      <c r="T18" s="33">
        <v>348.56069400000001</v>
      </c>
      <c r="U18" s="33">
        <v>138.86519200000001</v>
      </c>
      <c r="V18" s="33">
        <f t="shared" si="24"/>
        <v>487.42588599999999</v>
      </c>
      <c r="W18" s="33">
        <v>346.03372100000001</v>
      </c>
      <c r="X18" s="33">
        <v>138.97094200000001</v>
      </c>
      <c r="Y18" s="33">
        <f t="shared" si="25"/>
        <v>485.00466300000005</v>
      </c>
      <c r="Z18" s="33">
        <v>346.49366500000002</v>
      </c>
      <c r="AA18" s="33">
        <v>139.04635099999999</v>
      </c>
      <c r="AB18" s="33">
        <f t="shared" si="26"/>
        <v>485.54001600000004</v>
      </c>
      <c r="AC18" s="33">
        <v>347.45970999999997</v>
      </c>
      <c r="AD18" s="33">
        <v>139.19204000000002</v>
      </c>
      <c r="AE18" s="33">
        <f t="shared" si="27"/>
        <v>486.65174999999999</v>
      </c>
      <c r="AF18" s="33">
        <v>347.93051200000002</v>
      </c>
      <c r="AG18" s="33">
        <v>139.28816599999999</v>
      </c>
      <c r="AH18" s="33">
        <f t="shared" si="28"/>
        <v>487.21867800000001</v>
      </c>
      <c r="AI18" s="33">
        <v>348.40388300000001</v>
      </c>
      <c r="AJ18" s="33">
        <v>139.42461499999999</v>
      </c>
      <c r="AK18" s="33">
        <f t="shared" si="29"/>
        <v>487.82849799999997</v>
      </c>
      <c r="AL18" s="33">
        <v>348.668204</v>
      </c>
      <c r="AM18" s="33">
        <v>139.47168299999998</v>
      </c>
      <c r="AN18" s="33">
        <f t="shared" si="30"/>
        <v>488.13988699999999</v>
      </c>
      <c r="AO18" s="33">
        <v>348.935766</v>
      </c>
      <c r="AP18" s="33">
        <v>139.56759500000001</v>
      </c>
      <c r="AQ18" s="33">
        <f t="shared" si="31"/>
        <v>488.50336100000004</v>
      </c>
      <c r="AR18" s="33">
        <v>349.172957</v>
      </c>
      <c r="AS18" s="33">
        <v>139.64828</v>
      </c>
      <c r="AT18" s="33">
        <f t="shared" si="32"/>
        <v>488.821237</v>
      </c>
      <c r="AU18" s="33">
        <v>349.417621</v>
      </c>
      <c r="AV18" s="33">
        <v>139.71515599999998</v>
      </c>
      <c r="AW18" s="33">
        <f t="shared" si="33"/>
        <v>489.13277699999998</v>
      </c>
      <c r="AX18" s="33">
        <v>349.82583799999998</v>
      </c>
      <c r="AY18" s="33">
        <v>139.762978</v>
      </c>
      <c r="AZ18" s="33">
        <f t="shared" si="34"/>
        <v>489.58881599999995</v>
      </c>
      <c r="BA18" s="33">
        <v>350.19112200000001</v>
      </c>
      <c r="BB18" s="33">
        <v>139.84891300000001</v>
      </c>
      <c r="BC18" s="33">
        <f t="shared" si="35"/>
        <v>490.04003499999999</v>
      </c>
      <c r="BD18" s="8" t="s">
        <v>31</v>
      </c>
    </row>
    <row r="19" spans="1:56" x14ac:dyDescent="0.25">
      <c r="A19" s="18" t="s">
        <v>15</v>
      </c>
      <c r="B19" s="31">
        <v>384.71382799999998</v>
      </c>
      <c r="C19" s="31">
        <v>193.702451</v>
      </c>
      <c r="D19" s="33">
        <f t="shared" si="18"/>
        <v>578.41627900000003</v>
      </c>
      <c r="E19" s="31">
        <v>389.16352899999998</v>
      </c>
      <c r="F19" s="31">
        <v>193.71310500000001</v>
      </c>
      <c r="G19" s="33">
        <f t="shared" si="19"/>
        <v>582.87663399999997</v>
      </c>
      <c r="H19" s="31">
        <v>389.25098300000002</v>
      </c>
      <c r="I19" s="31">
        <v>193.73186699999999</v>
      </c>
      <c r="J19" s="33">
        <f t="shared" si="20"/>
        <v>582.98284999999998</v>
      </c>
      <c r="K19" s="31">
        <v>389.32633099999998</v>
      </c>
      <c r="L19" s="31">
        <v>193.75722399999998</v>
      </c>
      <c r="M19" s="33">
        <f t="shared" si="21"/>
        <v>583.08355499999993</v>
      </c>
      <c r="N19" s="31">
        <v>389.44921699999998</v>
      </c>
      <c r="O19" s="31">
        <v>194.220201</v>
      </c>
      <c r="P19" s="33">
        <f t="shared" si="22"/>
        <v>583.66941799999995</v>
      </c>
      <c r="Q19" s="31">
        <v>389.61799000000002</v>
      </c>
      <c r="R19" s="31">
        <v>194.24235300000001</v>
      </c>
      <c r="S19" s="33">
        <f t="shared" si="23"/>
        <v>583.86034300000006</v>
      </c>
      <c r="T19" s="31">
        <v>389.54911700000002</v>
      </c>
      <c r="U19" s="31">
        <v>194.28665799999999</v>
      </c>
      <c r="V19" s="33">
        <f t="shared" si="24"/>
        <v>583.83577500000001</v>
      </c>
      <c r="W19" s="31">
        <v>384.21459700000003</v>
      </c>
      <c r="X19" s="31">
        <v>194.41960399999999</v>
      </c>
      <c r="Y19" s="33">
        <f t="shared" si="25"/>
        <v>578.63420100000008</v>
      </c>
      <c r="Z19" s="31">
        <v>384.411697</v>
      </c>
      <c r="AA19" s="31">
        <v>194.44233199999999</v>
      </c>
      <c r="AB19" s="33">
        <f t="shared" si="26"/>
        <v>578.85402899999997</v>
      </c>
      <c r="AC19" s="31">
        <v>384.43889300000001</v>
      </c>
      <c r="AD19" s="31">
        <v>194.450457</v>
      </c>
      <c r="AE19" s="33">
        <f t="shared" si="27"/>
        <v>578.88935000000004</v>
      </c>
      <c r="AF19" s="31">
        <v>384.51190700000001</v>
      </c>
      <c r="AG19" s="31">
        <v>194.48768200000001</v>
      </c>
      <c r="AH19" s="33">
        <f t="shared" si="28"/>
        <v>578.99958900000001</v>
      </c>
      <c r="AI19" s="31">
        <v>384.56990000000002</v>
      </c>
      <c r="AJ19" s="31">
        <v>194.60129699999999</v>
      </c>
      <c r="AK19" s="33">
        <f t="shared" si="29"/>
        <v>579.17119700000001</v>
      </c>
      <c r="AL19" s="31">
        <v>384.74012399999998</v>
      </c>
      <c r="AM19" s="31">
        <v>196.20731599999999</v>
      </c>
      <c r="AN19" s="33">
        <f t="shared" si="30"/>
        <v>580.94743999999992</v>
      </c>
      <c r="AO19" s="31">
        <v>385.08989300000002</v>
      </c>
      <c r="AP19" s="31">
        <v>196.21974600000001</v>
      </c>
      <c r="AQ19" s="33">
        <f t="shared" si="31"/>
        <v>581.30963900000006</v>
      </c>
      <c r="AR19" s="31">
        <v>385.323286</v>
      </c>
      <c r="AS19" s="31">
        <v>196.43677299999999</v>
      </c>
      <c r="AT19" s="33">
        <f t="shared" si="32"/>
        <v>581.76005899999996</v>
      </c>
      <c r="AU19" s="31">
        <v>385.47484800000001</v>
      </c>
      <c r="AV19" s="31">
        <v>196.66240900000003</v>
      </c>
      <c r="AW19" s="33">
        <f t="shared" si="33"/>
        <v>582.13725700000009</v>
      </c>
      <c r="AX19" s="31">
        <v>386.004887</v>
      </c>
      <c r="AY19" s="31">
        <v>196.703731</v>
      </c>
      <c r="AZ19" s="33">
        <f t="shared" si="34"/>
        <v>582.708618</v>
      </c>
      <c r="BA19" s="31">
        <v>386.33975700000002</v>
      </c>
      <c r="BB19" s="31">
        <v>196.71571</v>
      </c>
      <c r="BC19" s="33">
        <f t="shared" si="35"/>
        <v>583.05546700000002</v>
      </c>
      <c r="BD19" s="3" t="s">
        <v>32</v>
      </c>
    </row>
    <row r="20" spans="1:56" x14ac:dyDescent="0.25">
      <c r="A20" s="21" t="s">
        <v>16</v>
      </c>
      <c r="B20" s="29">
        <f>B6+B9+B13</f>
        <v>4607.3027409999995</v>
      </c>
      <c r="C20" s="29">
        <f>C6+C9+C13</f>
        <v>1128.375172</v>
      </c>
      <c r="D20" s="29">
        <f>B20+C20</f>
        <v>5735.6779129999995</v>
      </c>
      <c r="E20" s="29">
        <f>E6+E9+E13</f>
        <v>4628.8027409999995</v>
      </c>
      <c r="F20" s="29">
        <f>F6+F9+F13</f>
        <v>1128.375172</v>
      </c>
      <c r="G20" s="29">
        <f>E20+F20</f>
        <v>5757.1779129999995</v>
      </c>
      <c r="H20" s="29">
        <f>H6+H9+H13</f>
        <v>4628.8027409999995</v>
      </c>
      <c r="I20" s="29">
        <f>I6+I9+I13</f>
        <v>1128.375172</v>
      </c>
      <c r="J20" s="29">
        <f>H20+I20</f>
        <v>5757.1779129999995</v>
      </c>
      <c r="K20" s="29">
        <f>K6+K9+K13</f>
        <v>4628.8027410000004</v>
      </c>
      <c r="L20" s="29">
        <f>L6+L9+L13</f>
        <v>1127.5051719999999</v>
      </c>
      <c r="M20" s="29">
        <f>K20+L20</f>
        <v>5756.3079130000006</v>
      </c>
      <c r="N20" s="29">
        <f>N6+N9+N13</f>
        <v>4628.8027409999995</v>
      </c>
      <c r="O20" s="29">
        <f>O6+O9+O13</f>
        <v>1134.5307720000001</v>
      </c>
      <c r="P20" s="29">
        <f>N20+O20</f>
        <v>5763.3335129999996</v>
      </c>
      <c r="Q20" s="29">
        <f>Q6+Q9+Q13</f>
        <v>4628.8027409999995</v>
      </c>
      <c r="R20" s="29">
        <f>R6+R9+R13</f>
        <v>1134.5307720000001</v>
      </c>
      <c r="S20" s="29">
        <f>Q20+R20</f>
        <v>5763.3335129999996</v>
      </c>
      <c r="T20" s="29">
        <f>T6+T9+T13</f>
        <v>4628.8027410000004</v>
      </c>
      <c r="U20" s="29">
        <f>U6+U9+U13</f>
        <v>1134.5307720000001</v>
      </c>
      <c r="V20" s="29">
        <f>T20+U20</f>
        <v>5763.3335130000005</v>
      </c>
      <c r="W20" s="29">
        <f>W6+W9+W13</f>
        <v>4558.741618</v>
      </c>
      <c r="X20" s="29">
        <f>X6+X9+X13</f>
        <v>1134.5307720000001</v>
      </c>
      <c r="Y20" s="29">
        <f>W20+X20</f>
        <v>5693.2723900000001</v>
      </c>
      <c r="Z20" s="29">
        <f>Z6+Z9+Z13</f>
        <v>4580.1056179999996</v>
      </c>
      <c r="AA20" s="29">
        <f>AA6+AA9+AA13</f>
        <v>1134.5307720000001</v>
      </c>
      <c r="AB20" s="29">
        <f>Z20+AA20</f>
        <v>5714.6363899999997</v>
      </c>
      <c r="AC20" s="29">
        <f>AC6+AC9+AC13</f>
        <v>4580.1056179999996</v>
      </c>
      <c r="AD20" s="29">
        <f>AD6+AD9+AD13</f>
        <v>1134.5307720000001</v>
      </c>
      <c r="AE20" s="29">
        <f>AC20+AD20</f>
        <v>5714.6363899999997</v>
      </c>
      <c r="AF20" s="29">
        <f>AF6+AF9+AF13</f>
        <v>4580.1056179999996</v>
      </c>
      <c r="AG20" s="29">
        <f>AG6+AG9+AG13</f>
        <v>1134.5307720000001</v>
      </c>
      <c r="AH20" s="29">
        <f>AF20+AG20</f>
        <v>5714.6363899999997</v>
      </c>
      <c r="AI20" s="29">
        <f>AI6+AI9+AI13</f>
        <v>4580.1056179999996</v>
      </c>
      <c r="AJ20" s="29">
        <f>AJ6+AJ9+AJ13</f>
        <v>1134.5307720000001</v>
      </c>
      <c r="AK20" s="29">
        <f>AI20+AJ20</f>
        <v>5714.6363899999997</v>
      </c>
      <c r="AL20" s="29">
        <f>AL6+AL9+AL13</f>
        <v>4580.1056179999996</v>
      </c>
      <c r="AM20" s="29">
        <f>AM6+AM9+AM13</f>
        <v>1142.630772</v>
      </c>
      <c r="AN20" s="29">
        <f>AL20+AM20</f>
        <v>5722.73639</v>
      </c>
      <c r="AO20" s="29">
        <f>AO6+AO9+AO13</f>
        <v>4580.1056179999996</v>
      </c>
      <c r="AP20" s="29">
        <f>AP6+AP9+AP13</f>
        <v>1142.630772</v>
      </c>
      <c r="AQ20" s="29">
        <f>AO20+AP20</f>
        <v>5722.73639</v>
      </c>
      <c r="AR20" s="29">
        <f>AR6+AR9+AR13</f>
        <v>4580.1056179999996</v>
      </c>
      <c r="AS20" s="29">
        <f>AS6+AS9+AS13</f>
        <v>1142.630772</v>
      </c>
      <c r="AT20" s="29">
        <f>AR20+AS20</f>
        <v>5722.73639</v>
      </c>
      <c r="AU20" s="29">
        <f>AU6+AU9+AU13</f>
        <v>4577.4656180000002</v>
      </c>
      <c r="AV20" s="29">
        <f>AV6+AV9+AV13</f>
        <v>1142.630772</v>
      </c>
      <c r="AW20" s="29">
        <f>AU20+AV20</f>
        <v>5720.0963900000006</v>
      </c>
      <c r="AX20" s="29">
        <f>AX6+AX9+AX13</f>
        <v>4599.4656180000002</v>
      </c>
      <c r="AY20" s="29">
        <f>AY6+AY9+AY13</f>
        <v>1142.630772</v>
      </c>
      <c r="AZ20" s="29">
        <f>AX20+AY20</f>
        <v>5742.0963900000006</v>
      </c>
      <c r="BA20" s="29">
        <f>BA6+BA9+BA13</f>
        <v>4599.4656180000002</v>
      </c>
      <c r="BB20" s="29">
        <f>BB6+BB9+BB13</f>
        <v>1142.630772</v>
      </c>
      <c r="BC20" s="29">
        <f>BA20+BB20</f>
        <v>5742.0963900000006</v>
      </c>
      <c r="BD20" s="4" t="s">
        <v>16</v>
      </c>
    </row>
    <row r="21" spans="1:56" x14ac:dyDescent="0.25">
      <c r="A21" s="45"/>
      <c r="B21" s="45"/>
      <c r="C21" s="54"/>
      <c r="D21" s="45"/>
      <c r="E21" s="45"/>
      <c r="F21" s="54"/>
      <c r="G21" s="45"/>
      <c r="H21" s="45"/>
      <c r="I21" s="54"/>
      <c r="J21" s="45"/>
      <c r="K21" s="45"/>
      <c r="L21" s="54"/>
      <c r="M21" s="45"/>
      <c r="N21" s="45"/>
      <c r="O21" s="54"/>
      <c r="P21" s="45"/>
      <c r="Q21" s="45"/>
      <c r="R21" s="54"/>
      <c r="S21" s="45"/>
      <c r="T21" s="45"/>
      <c r="U21" s="54"/>
      <c r="V21" s="45"/>
      <c r="W21" s="45"/>
      <c r="X21" s="54"/>
      <c r="Y21" s="45"/>
      <c r="Z21" s="45"/>
      <c r="AA21" s="54"/>
      <c r="AB21" s="45"/>
      <c r="AC21" s="45"/>
      <c r="AD21" s="54"/>
      <c r="AE21" s="45"/>
      <c r="AF21" s="45"/>
      <c r="AG21" s="54"/>
      <c r="AH21" s="45"/>
      <c r="AI21" s="45"/>
      <c r="AJ21" s="54"/>
      <c r="AK21" s="45"/>
      <c r="AL21" s="45"/>
      <c r="AM21" s="54"/>
      <c r="AN21" s="45"/>
      <c r="AO21" s="45"/>
      <c r="AP21" s="54"/>
      <c r="AQ21" s="45"/>
      <c r="AR21" s="45"/>
      <c r="AS21" s="54"/>
      <c r="AT21" s="45"/>
      <c r="AU21" s="45"/>
      <c r="AV21" s="54"/>
      <c r="AW21" s="45"/>
      <c r="AX21" s="45"/>
      <c r="AY21" s="54"/>
      <c r="AZ21" s="45"/>
      <c r="BA21" s="45"/>
      <c r="BB21" s="54"/>
      <c r="BC21" s="45"/>
      <c r="BD21" s="11"/>
    </row>
    <row r="22" spans="1:56" ht="18.75" x14ac:dyDescent="0.25">
      <c r="A22" s="46" t="s">
        <v>17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10" t="s">
        <v>33</v>
      </c>
    </row>
    <row r="23" spans="1:56" x14ac:dyDescent="0.25">
      <c r="A23" s="291" t="s">
        <v>2</v>
      </c>
      <c r="B23" s="290">
        <f>B4</f>
        <v>45414</v>
      </c>
      <c r="C23" s="290"/>
      <c r="D23" s="290"/>
      <c r="E23" s="290">
        <f>E4</f>
        <v>45415</v>
      </c>
      <c r="F23" s="290"/>
      <c r="G23" s="290"/>
      <c r="H23" s="290">
        <f>H4</f>
        <v>45418</v>
      </c>
      <c r="I23" s="290"/>
      <c r="J23" s="290"/>
      <c r="K23" s="290">
        <f>K4</f>
        <v>45419</v>
      </c>
      <c r="L23" s="290"/>
      <c r="M23" s="290"/>
      <c r="N23" s="290">
        <f>N4</f>
        <v>45420</v>
      </c>
      <c r="O23" s="290"/>
      <c r="P23" s="290"/>
      <c r="Q23" s="290">
        <f>Q4</f>
        <v>45425</v>
      </c>
      <c r="R23" s="290"/>
      <c r="S23" s="290"/>
      <c r="T23" s="290">
        <f>T4</f>
        <v>45426</v>
      </c>
      <c r="U23" s="290"/>
      <c r="V23" s="290"/>
      <c r="W23" s="290">
        <f>W4</f>
        <v>45427</v>
      </c>
      <c r="X23" s="290"/>
      <c r="Y23" s="290"/>
      <c r="Z23" s="290">
        <f>Z4</f>
        <v>45428</v>
      </c>
      <c r="AA23" s="290"/>
      <c r="AB23" s="290"/>
      <c r="AC23" s="290">
        <f>AC4</f>
        <v>45429</v>
      </c>
      <c r="AD23" s="290"/>
      <c r="AE23" s="290"/>
      <c r="AF23" s="290">
        <f>AF4</f>
        <v>45432</v>
      </c>
      <c r="AG23" s="290"/>
      <c r="AH23" s="290"/>
      <c r="AI23" s="290">
        <f>AI4</f>
        <v>45433</v>
      </c>
      <c r="AJ23" s="290"/>
      <c r="AK23" s="290"/>
      <c r="AL23" s="290">
        <f>AL4</f>
        <v>45434</v>
      </c>
      <c r="AM23" s="290"/>
      <c r="AN23" s="290"/>
      <c r="AO23" s="290">
        <f>AO4</f>
        <v>45439</v>
      </c>
      <c r="AP23" s="290"/>
      <c r="AQ23" s="290"/>
      <c r="AR23" s="290">
        <f>AR4</f>
        <v>45440</v>
      </c>
      <c r="AS23" s="290"/>
      <c r="AT23" s="290"/>
      <c r="AU23" s="290">
        <f>AU4</f>
        <v>45441</v>
      </c>
      <c r="AV23" s="290"/>
      <c r="AW23" s="290"/>
      <c r="AX23" s="290">
        <f>AX4</f>
        <v>45442</v>
      </c>
      <c r="AY23" s="290"/>
      <c r="AZ23" s="290"/>
      <c r="BA23" s="290">
        <f>BA4</f>
        <v>45443</v>
      </c>
      <c r="BB23" s="290"/>
      <c r="BC23" s="290"/>
      <c r="BD23" s="295" t="s">
        <v>20</v>
      </c>
    </row>
    <row r="24" spans="1:56" x14ac:dyDescent="0.25">
      <c r="A24" s="292"/>
      <c r="B24" s="186" t="s">
        <v>21</v>
      </c>
      <c r="C24" s="186" t="s">
        <v>22</v>
      </c>
      <c r="D24" s="186" t="s">
        <v>16</v>
      </c>
      <c r="E24" s="188" t="s">
        <v>21</v>
      </c>
      <c r="F24" s="188" t="s">
        <v>22</v>
      </c>
      <c r="G24" s="188" t="s">
        <v>16</v>
      </c>
      <c r="H24" s="190" t="s">
        <v>21</v>
      </c>
      <c r="I24" s="190" t="s">
        <v>22</v>
      </c>
      <c r="J24" s="190" t="s">
        <v>16</v>
      </c>
      <c r="K24" s="192" t="s">
        <v>21</v>
      </c>
      <c r="L24" s="192" t="s">
        <v>22</v>
      </c>
      <c r="M24" s="192" t="s">
        <v>16</v>
      </c>
      <c r="N24" s="194" t="s">
        <v>21</v>
      </c>
      <c r="O24" s="194" t="s">
        <v>22</v>
      </c>
      <c r="P24" s="194" t="s">
        <v>16</v>
      </c>
      <c r="Q24" s="196" t="s">
        <v>21</v>
      </c>
      <c r="R24" s="196" t="s">
        <v>22</v>
      </c>
      <c r="S24" s="196" t="s">
        <v>16</v>
      </c>
      <c r="T24" s="198" t="s">
        <v>21</v>
      </c>
      <c r="U24" s="198" t="s">
        <v>22</v>
      </c>
      <c r="V24" s="198" t="s">
        <v>16</v>
      </c>
      <c r="W24" s="200" t="s">
        <v>21</v>
      </c>
      <c r="X24" s="200" t="s">
        <v>22</v>
      </c>
      <c r="Y24" s="200" t="s">
        <v>16</v>
      </c>
      <c r="Z24" s="202" t="s">
        <v>21</v>
      </c>
      <c r="AA24" s="202" t="s">
        <v>22</v>
      </c>
      <c r="AB24" s="202" t="s">
        <v>16</v>
      </c>
      <c r="AC24" s="204" t="s">
        <v>21</v>
      </c>
      <c r="AD24" s="204" t="s">
        <v>22</v>
      </c>
      <c r="AE24" s="204" t="s">
        <v>16</v>
      </c>
      <c r="AF24" s="206" t="s">
        <v>21</v>
      </c>
      <c r="AG24" s="206" t="s">
        <v>22</v>
      </c>
      <c r="AH24" s="206" t="s">
        <v>16</v>
      </c>
      <c r="AI24" s="208" t="s">
        <v>21</v>
      </c>
      <c r="AJ24" s="208" t="s">
        <v>22</v>
      </c>
      <c r="AK24" s="208" t="s">
        <v>16</v>
      </c>
      <c r="AL24" s="210" t="s">
        <v>21</v>
      </c>
      <c r="AM24" s="210" t="s">
        <v>22</v>
      </c>
      <c r="AN24" s="210" t="s">
        <v>16</v>
      </c>
      <c r="AO24" s="212" t="s">
        <v>21</v>
      </c>
      <c r="AP24" s="212" t="s">
        <v>22</v>
      </c>
      <c r="AQ24" s="212" t="s">
        <v>16</v>
      </c>
      <c r="AR24" s="214" t="s">
        <v>21</v>
      </c>
      <c r="AS24" s="214" t="s">
        <v>22</v>
      </c>
      <c r="AT24" s="214" t="s">
        <v>16</v>
      </c>
      <c r="AU24" s="216" t="s">
        <v>21</v>
      </c>
      <c r="AV24" s="216" t="s">
        <v>22</v>
      </c>
      <c r="AW24" s="216" t="s">
        <v>16</v>
      </c>
      <c r="AX24" s="218" t="s">
        <v>21</v>
      </c>
      <c r="AY24" s="218" t="s">
        <v>22</v>
      </c>
      <c r="AZ24" s="218" t="s">
        <v>16</v>
      </c>
      <c r="BA24" s="184" t="s">
        <v>21</v>
      </c>
      <c r="BB24" s="184" t="s">
        <v>22</v>
      </c>
      <c r="BC24" s="184" t="s">
        <v>16</v>
      </c>
      <c r="BD24" s="295"/>
    </row>
    <row r="25" spans="1:56" x14ac:dyDescent="0.25">
      <c r="A25" s="25" t="s">
        <v>3</v>
      </c>
      <c r="B25" s="42">
        <f t="shared" ref="B25:AZ25" si="36">(B6/B20)*100</f>
        <v>22.987198292294728</v>
      </c>
      <c r="C25" s="42">
        <f t="shared" si="36"/>
        <v>28.265423762797926</v>
      </c>
      <c r="D25" s="42">
        <f t="shared" si="36"/>
        <v>24.025579223628906</v>
      </c>
      <c r="E25" s="42">
        <f t="shared" si="36"/>
        <v>22.87332202821991</v>
      </c>
      <c r="F25" s="42">
        <f t="shared" si="36"/>
        <v>28.255773869508715</v>
      </c>
      <c r="G25" s="42">
        <f t="shared" si="36"/>
        <v>23.928252953401479</v>
      </c>
      <c r="H25" s="42">
        <f t="shared" si="36"/>
        <v>22.640465918268866</v>
      </c>
      <c r="I25" s="42">
        <f t="shared" si="36"/>
        <v>28.182140912969324</v>
      </c>
      <c r="J25" s="42">
        <f t="shared" si="36"/>
        <v>23.726603704838467</v>
      </c>
      <c r="K25" s="42">
        <f t="shared" si="36"/>
        <v>22.313017896650958</v>
      </c>
      <c r="L25" s="42">
        <f t="shared" si="36"/>
        <v>28.148172521198866</v>
      </c>
      <c r="M25" s="42">
        <f t="shared" si="36"/>
        <v>23.455967008830854</v>
      </c>
      <c r="N25" s="42">
        <f t="shared" si="36"/>
        <v>21.967005441677777</v>
      </c>
      <c r="O25" s="42">
        <f t="shared" si="36"/>
        <v>28.138748888866626</v>
      </c>
      <c r="P25" s="42">
        <f t="shared" si="36"/>
        <v>23.18193302515547</v>
      </c>
      <c r="Q25" s="42">
        <f t="shared" si="36"/>
        <v>21.040207295366361</v>
      </c>
      <c r="R25" s="42">
        <f t="shared" si="36"/>
        <v>28.297449035608878</v>
      </c>
      <c r="S25" s="42">
        <f t="shared" si="36"/>
        <v>22.468818715402357</v>
      </c>
      <c r="T25" s="42">
        <f t="shared" si="36"/>
        <v>21.114944007936931</v>
      </c>
      <c r="U25" s="42">
        <f t="shared" si="36"/>
        <v>28.282930434257096</v>
      </c>
      <c r="V25" s="42">
        <f t="shared" si="36"/>
        <v>22.525985231838863</v>
      </c>
      <c r="W25" s="42">
        <f t="shared" si="36"/>
        <v>20.698807106641326</v>
      </c>
      <c r="X25" s="42">
        <f t="shared" si="36"/>
        <v>28.293895672315884</v>
      </c>
      <c r="Y25" s="42">
        <f t="shared" si="36"/>
        <v>22.212323605335172</v>
      </c>
      <c r="Z25" s="42">
        <f t="shared" si="36"/>
        <v>20.999261834053193</v>
      </c>
      <c r="AA25" s="42">
        <f t="shared" si="36"/>
        <v>28.236585018779902</v>
      </c>
      <c r="AB25" s="42">
        <f t="shared" si="36"/>
        <v>22.436092683755163</v>
      </c>
      <c r="AC25" s="42">
        <f t="shared" si="36"/>
        <v>20.760337321985311</v>
      </c>
      <c r="AD25" s="42">
        <f t="shared" si="36"/>
        <v>28.174239067708594</v>
      </c>
      <c r="AE25" s="42">
        <f t="shared" si="36"/>
        <v>22.232224437292675</v>
      </c>
      <c r="AF25" s="42">
        <f t="shared" si="36"/>
        <v>20.945103628830772</v>
      </c>
      <c r="AG25" s="42">
        <f t="shared" si="36"/>
        <v>28.107246526055441</v>
      </c>
      <c r="AH25" s="42">
        <f t="shared" si="36"/>
        <v>22.367008883307101</v>
      </c>
      <c r="AI25" s="42">
        <f t="shared" si="36"/>
        <v>20.944751431712511</v>
      </c>
      <c r="AJ25" s="42">
        <f t="shared" si="36"/>
        <v>28.071145257574376</v>
      </c>
      <c r="AK25" s="42">
        <f t="shared" si="36"/>
        <v>22.35955939796898</v>
      </c>
      <c r="AL25" s="42">
        <f t="shared" si="36"/>
        <v>22.116772701026392</v>
      </c>
      <c r="AM25" s="42">
        <f t="shared" si="36"/>
        <v>28.110668106529868</v>
      </c>
      <c r="AN25" s="42">
        <f t="shared" si="36"/>
        <v>23.313544466793097</v>
      </c>
      <c r="AO25" s="42">
        <f t="shared" si="36"/>
        <v>21.768341129114983</v>
      </c>
      <c r="AP25" s="42">
        <f t="shared" si="36"/>
        <v>28.343917907367544</v>
      </c>
      <c r="AQ25" s="42">
        <f t="shared" si="36"/>
        <v>23.081254368244629</v>
      </c>
      <c r="AR25" s="42">
        <f t="shared" si="36"/>
        <v>21.824379007148039</v>
      </c>
      <c r="AS25" s="42">
        <f t="shared" si="36"/>
        <v>28.311529054461698</v>
      </c>
      <c r="AT25" s="42">
        <f t="shared" si="36"/>
        <v>23.119636513608484</v>
      </c>
      <c r="AU25" s="42">
        <f t="shared" si="36"/>
        <v>21.072649682106253</v>
      </c>
      <c r="AV25" s="42">
        <f t="shared" si="36"/>
        <v>28.243872728468755</v>
      </c>
      <c r="AW25" s="42">
        <f t="shared" si="36"/>
        <v>22.505153536407452</v>
      </c>
      <c r="AX25" s="42">
        <f t="shared" si="36"/>
        <v>21.536056691531943</v>
      </c>
      <c r="AY25" s="42">
        <f t="shared" si="36"/>
        <v>28.210903635632178</v>
      </c>
      <c r="AZ25" s="42">
        <f t="shared" si="36"/>
        <v>22.864297284985142</v>
      </c>
      <c r="BA25" s="42">
        <f t="shared" ref="BA25:BC25" si="37">(BA6/BA20)*100</f>
        <v>21.686845121667346</v>
      </c>
      <c r="BB25" s="42">
        <f t="shared" si="37"/>
        <v>28.105699397355284</v>
      </c>
      <c r="BC25" s="42">
        <f t="shared" si="37"/>
        <v>22.964145243127827</v>
      </c>
      <c r="BD25" s="27" t="s">
        <v>3</v>
      </c>
    </row>
    <row r="26" spans="1:56" x14ac:dyDescent="0.25">
      <c r="A26" s="20" t="s">
        <v>4</v>
      </c>
      <c r="B26" s="34">
        <f t="shared" ref="B26:AZ26" si="38">(B7/B20)*100</f>
        <v>22.987198292294728</v>
      </c>
      <c r="C26" s="34">
        <f t="shared" si="38"/>
        <v>20.052405584124283</v>
      </c>
      <c r="D26" s="34">
        <f t="shared" si="38"/>
        <v>22.409838950104245</v>
      </c>
      <c r="E26" s="34">
        <f t="shared" si="38"/>
        <v>22.87332202821991</v>
      </c>
      <c r="F26" s="34">
        <f t="shared" si="38"/>
        <v>20.037837113984285</v>
      </c>
      <c r="G26" s="34">
        <f t="shared" si="38"/>
        <v>22.317582597173423</v>
      </c>
      <c r="H26" s="34">
        <f t="shared" si="38"/>
        <v>22.640465918268866</v>
      </c>
      <c r="I26" s="34">
        <f t="shared" si="38"/>
        <v>19.968759379969768</v>
      </c>
      <c r="J26" s="34">
        <f t="shared" si="38"/>
        <v>22.116826147144291</v>
      </c>
      <c r="K26" s="34">
        <f t="shared" si="38"/>
        <v>22.313017896650958</v>
      </c>
      <c r="L26" s="34">
        <f t="shared" si="38"/>
        <v>19.982533525797432</v>
      </c>
      <c r="M26" s="34">
        <f t="shared" si="38"/>
        <v>21.856538983236977</v>
      </c>
      <c r="N26" s="34">
        <f t="shared" si="38"/>
        <v>21.967005441677777</v>
      </c>
      <c r="O26" s="34">
        <f t="shared" si="38"/>
        <v>19.965472739068201</v>
      </c>
      <c r="P26" s="34">
        <f t="shared" si="38"/>
        <v>21.572997280055208</v>
      </c>
      <c r="Q26" s="34">
        <f t="shared" si="38"/>
        <v>21.040207295366361</v>
      </c>
      <c r="R26" s="34">
        <f t="shared" si="38"/>
        <v>20.129523115306032</v>
      </c>
      <c r="S26" s="34">
        <f t="shared" si="38"/>
        <v>20.860936180217205</v>
      </c>
      <c r="T26" s="34">
        <f t="shared" si="38"/>
        <v>21.114944007936931</v>
      </c>
      <c r="U26" s="34">
        <f t="shared" si="38"/>
        <v>20.105153745446401</v>
      </c>
      <c r="V26" s="34">
        <f t="shared" si="38"/>
        <v>20.916163541132899</v>
      </c>
      <c r="W26" s="34">
        <f t="shared" si="38"/>
        <v>20.698807106641326</v>
      </c>
      <c r="X26" s="34">
        <f t="shared" si="38"/>
        <v>20.126753335871616</v>
      </c>
      <c r="Y26" s="34">
        <f t="shared" si="38"/>
        <v>20.584810697947297</v>
      </c>
      <c r="Z26" s="34">
        <f t="shared" si="38"/>
        <v>20.999261834053193</v>
      </c>
      <c r="AA26" s="34">
        <f t="shared" si="38"/>
        <v>20.080266540359649</v>
      </c>
      <c r="AB26" s="34">
        <f t="shared" si="38"/>
        <v>20.816813053612325</v>
      </c>
      <c r="AC26" s="34">
        <f t="shared" si="38"/>
        <v>20.760337321985311</v>
      </c>
      <c r="AD26" s="34">
        <f t="shared" si="38"/>
        <v>20.030269306789677</v>
      </c>
      <c r="AE26" s="34">
        <f t="shared" si="38"/>
        <v>20.615396406699464</v>
      </c>
      <c r="AF26" s="34">
        <f t="shared" si="38"/>
        <v>20.945103628830772</v>
      </c>
      <c r="AG26" s="34">
        <f t="shared" si="38"/>
        <v>19.961910561558572</v>
      </c>
      <c r="AH26" s="34">
        <f t="shared" si="38"/>
        <v>20.749909619359002</v>
      </c>
      <c r="AI26" s="34">
        <f t="shared" si="38"/>
        <v>20.944751431712511</v>
      </c>
      <c r="AJ26" s="34">
        <f t="shared" si="38"/>
        <v>19.929267110262213</v>
      </c>
      <c r="AK26" s="34">
        <f t="shared" si="38"/>
        <v>20.743146616892631</v>
      </c>
      <c r="AL26" s="34">
        <f t="shared" si="38"/>
        <v>22.116772701026392</v>
      </c>
      <c r="AM26" s="34">
        <f t="shared" si="38"/>
        <v>20.007643641510469</v>
      </c>
      <c r="AN26" s="34">
        <f t="shared" si="38"/>
        <v>21.695653222286548</v>
      </c>
      <c r="AO26" s="34">
        <f t="shared" si="38"/>
        <v>21.768341129114983</v>
      </c>
      <c r="AP26" s="34">
        <f t="shared" si="38"/>
        <v>20.247935349670421</v>
      </c>
      <c r="AQ26" s="34">
        <f t="shared" si="38"/>
        <v>21.464769146915046</v>
      </c>
      <c r="AR26" s="34">
        <f t="shared" si="38"/>
        <v>21.824379007148039</v>
      </c>
      <c r="AS26" s="34">
        <f t="shared" si="38"/>
        <v>20.222517252493528</v>
      </c>
      <c r="AT26" s="34">
        <f t="shared" si="38"/>
        <v>21.50454310896539</v>
      </c>
      <c r="AU26" s="34">
        <f t="shared" si="38"/>
        <v>21.072649682106253</v>
      </c>
      <c r="AV26" s="34">
        <f t="shared" si="38"/>
        <v>20.173635320229238</v>
      </c>
      <c r="AW26" s="34">
        <f t="shared" si="38"/>
        <v>20.893065038017657</v>
      </c>
      <c r="AX26" s="34">
        <f t="shared" si="38"/>
        <v>21.536056691531943</v>
      </c>
      <c r="AY26" s="34">
        <f t="shared" si="38"/>
        <v>20.140968162198245</v>
      </c>
      <c r="AZ26" s="34">
        <f t="shared" si="38"/>
        <v>21.258445349782782</v>
      </c>
      <c r="BA26" s="34">
        <f t="shared" ref="BA26:BC26" si="39">(BA7/BA20)*100</f>
        <v>21.686845121667346</v>
      </c>
      <c r="BB26" s="34">
        <f t="shared" si="39"/>
        <v>20.02646083121591</v>
      </c>
      <c r="BC26" s="34">
        <f t="shared" si="39"/>
        <v>21.356442067667903</v>
      </c>
      <c r="BD26" s="2" t="s">
        <v>23</v>
      </c>
    </row>
    <row r="27" spans="1:56" x14ac:dyDescent="0.25">
      <c r="A27" s="18" t="s">
        <v>5</v>
      </c>
      <c r="B27" s="43">
        <f t="shared" ref="B27:AZ27" si="40">(B8/B20)*100</f>
        <v>0</v>
      </c>
      <c r="C27" s="43">
        <f t="shared" si="40"/>
        <v>8.2130181786736429</v>
      </c>
      <c r="D27" s="43">
        <f t="shared" si="40"/>
        <v>1.6157402735246649</v>
      </c>
      <c r="E27" s="43">
        <f t="shared" si="40"/>
        <v>0</v>
      </c>
      <c r="F27" s="43">
        <f t="shared" si="40"/>
        <v>8.2179367555244287</v>
      </c>
      <c r="G27" s="43">
        <f t="shared" si="40"/>
        <v>1.6106703562280551</v>
      </c>
      <c r="H27" s="43">
        <f t="shared" si="40"/>
        <v>0</v>
      </c>
      <c r="I27" s="43">
        <f t="shared" si="40"/>
        <v>8.2133815329995574</v>
      </c>
      <c r="J27" s="43">
        <f t="shared" si="40"/>
        <v>1.6097775576941773</v>
      </c>
      <c r="K27" s="43">
        <f t="shared" si="40"/>
        <v>0</v>
      </c>
      <c r="L27" s="43">
        <f t="shared" si="40"/>
        <v>8.1656389954014337</v>
      </c>
      <c r="M27" s="43">
        <f t="shared" si="40"/>
        <v>1.5994280255938766</v>
      </c>
      <c r="N27" s="43">
        <f t="shared" si="40"/>
        <v>0</v>
      </c>
      <c r="O27" s="43">
        <f t="shared" si="40"/>
        <v>8.1732761497984274</v>
      </c>
      <c r="P27" s="43">
        <f t="shared" si="40"/>
        <v>1.6089357451002679</v>
      </c>
      <c r="Q27" s="43">
        <f t="shared" si="40"/>
        <v>0</v>
      </c>
      <c r="R27" s="43">
        <f t="shared" si="40"/>
        <v>8.1679259203028458</v>
      </c>
      <c r="S27" s="43">
        <f t="shared" si="40"/>
        <v>1.6078825351851542</v>
      </c>
      <c r="T27" s="43">
        <f t="shared" si="40"/>
        <v>0</v>
      </c>
      <c r="U27" s="43">
        <f t="shared" si="40"/>
        <v>8.1777766888106935</v>
      </c>
      <c r="V27" s="43">
        <f t="shared" si="40"/>
        <v>1.6098216907059635</v>
      </c>
      <c r="W27" s="43">
        <f t="shared" si="40"/>
        <v>0</v>
      </c>
      <c r="X27" s="43">
        <f t="shared" si="40"/>
        <v>8.1671423364442681</v>
      </c>
      <c r="Y27" s="43">
        <f t="shared" si="40"/>
        <v>1.6275129073878722</v>
      </c>
      <c r="Z27" s="43">
        <f t="shared" si="40"/>
        <v>0</v>
      </c>
      <c r="AA27" s="43">
        <f t="shared" si="40"/>
        <v>8.1563184784202569</v>
      </c>
      <c r="AB27" s="43">
        <f t="shared" si="40"/>
        <v>1.6192796301428378</v>
      </c>
      <c r="AC27" s="43">
        <f t="shared" si="40"/>
        <v>0</v>
      </c>
      <c r="AD27" s="43">
        <f t="shared" si="40"/>
        <v>8.143969760918921</v>
      </c>
      <c r="AE27" s="43">
        <f t="shared" si="40"/>
        <v>1.6168280305932117</v>
      </c>
      <c r="AF27" s="43">
        <f t="shared" si="40"/>
        <v>0</v>
      </c>
      <c r="AG27" s="43">
        <f t="shared" si="40"/>
        <v>8.1453359644968693</v>
      </c>
      <c r="AH27" s="43">
        <f t="shared" si="40"/>
        <v>1.617099263948095</v>
      </c>
      <c r="AI27" s="43">
        <f t="shared" si="40"/>
        <v>0</v>
      </c>
      <c r="AJ27" s="43">
        <f t="shared" si="40"/>
        <v>8.1418781473121626</v>
      </c>
      <c r="AK27" s="43">
        <f t="shared" si="40"/>
        <v>1.6164127810763478</v>
      </c>
      <c r="AL27" s="43">
        <f t="shared" si="40"/>
        <v>0</v>
      </c>
      <c r="AM27" s="43">
        <f t="shared" si="40"/>
        <v>8.103024465019395</v>
      </c>
      <c r="AN27" s="43">
        <f t="shared" si="40"/>
        <v>1.6178912445065461</v>
      </c>
      <c r="AO27" s="43">
        <f t="shared" si="40"/>
        <v>0</v>
      </c>
      <c r="AP27" s="43">
        <f t="shared" si="40"/>
        <v>8.0959825576971252</v>
      </c>
      <c r="AQ27" s="43">
        <f t="shared" si="40"/>
        <v>1.6164852213295815</v>
      </c>
      <c r="AR27" s="43">
        <f t="shared" si="40"/>
        <v>0</v>
      </c>
      <c r="AS27" s="43">
        <f t="shared" si="40"/>
        <v>8.0890118019681676</v>
      </c>
      <c r="AT27" s="43">
        <f t="shared" si="40"/>
        <v>1.6150934046430889</v>
      </c>
      <c r="AU27" s="43">
        <f t="shared" si="40"/>
        <v>0</v>
      </c>
      <c r="AV27" s="43">
        <f t="shared" si="40"/>
        <v>8.0702374082395192</v>
      </c>
      <c r="AW27" s="43">
        <f t="shared" si="40"/>
        <v>1.6120884983897972</v>
      </c>
      <c r="AX27" s="43">
        <f t="shared" si="40"/>
        <v>0</v>
      </c>
      <c r="AY27" s="43">
        <f t="shared" si="40"/>
        <v>8.0699354734339348</v>
      </c>
      <c r="AZ27" s="43">
        <f t="shared" si="40"/>
        <v>1.6058519352023626</v>
      </c>
      <c r="BA27" s="43">
        <f t="shared" ref="BA27:BC27" si="41">(BA8/BA20)*100</f>
        <v>0</v>
      </c>
      <c r="BB27" s="43">
        <f t="shared" si="41"/>
        <v>8.0792385661393684</v>
      </c>
      <c r="BC27" s="43">
        <f t="shared" si="41"/>
        <v>1.6077031754599298</v>
      </c>
      <c r="BD27" s="3" t="s">
        <v>24</v>
      </c>
    </row>
    <row r="28" spans="1:56" x14ac:dyDescent="0.25">
      <c r="A28" s="26" t="s">
        <v>6</v>
      </c>
      <c r="B28" s="42">
        <f t="shared" ref="B28:AZ28" si="42">(B9/B20)*100</f>
        <v>24.052767080799047</v>
      </c>
      <c r="C28" s="42">
        <f t="shared" si="42"/>
        <v>12.69513523113924</v>
      </c>
      <c r="D28" s="42">
        <f t="shared" si="42"/>
        <v>21.818389560606416</v>
      </c>
      <c r="E28" s="42">
        <f t="shared" si="42"/>
        <v>24.130701835842181</v>
      </c>
      <c r="F28" s="42">
        <f t="shared" si="42"/>
        <v>12.69513523113924</v>
      </c>
      <c r="G28" s="42">
        <f t="shared" si="42"/>
        <v>21.889393745403961</v>
      </c>
      <c r="H28" s="42">
        <f t="shared" si="42"/>
        <v>24.296034005481072</v>
      </c>
      <c r="I28" s="42">
        <f t="shared" si="42"/>
        <v>12.762931830974386</v>
      </c>
      <c r="J28" s="42">
        <f t="shared" si="42"/>
        <v>22.035609480390921</v>
      </c>
      <c r="K28" s="42">
        <f t="shared" si="42"/>
        <v>24.571051125723482</v>
      </c>
      <c r="L28" s="42">
        <f t="shared" si="42"/>
        <v>12.744842114125573</v>
      </c>
      <c r="M28" s="42">
        <f t="shared" si="42"/>
        <v>22.254616350645517</v>
      </c>
      <c r="N28" s="42">
        <f t="shared" si="42"/>
        <v>24.853089500017649</v>
      </c>
      <c r="O28" s="42">
        <f t="shared" si="42"/>
        <v>12.849950270013476</v>
      </c>
      <c r="P28" s="42">
        <f t="shared" si="42"/>
        <v>22.490232867424208</v>
      </c>
      <c r="Q28" s="42">
        <f t="shared" si="42"/>
        <v>25.772225665038341</v>
      </c>
      <c r="R28" s="42">
        <f t="shared" si="42"/>
        <v>12.646782576647469</v>
      </c>
      <c r="S28" s="42">
        <f t="shared" si="42"/>
        <v>23.188439901760031</v>
      </c>
      <c r="T28" s="42">
        <f t="shared" si="42"/>
        <v>25.706420311679466</v>
      </c>
      <c r="U28" s="42">
        <f t="shared" si="42"/>
        <v>12.646782576647469</v>
      </c>
      <c r="V28" s="42">
        <f t="shared" si="42"/>
        <v>23.13558854424047</v>
      </c>
      <c r="W28" s="42">
        <f t="shared" si="42"/>
        <v>25.852952124912466</v>
      </c>
      <c r="X28" s="42">
        <f t="shared" si="42"/>
        <v>12.646782576647469</v>
      </c>
      <c r="Y28" s="42">
        <f t="shared" si="42"/>
        <v>23.221283603470795</v>
      </c>
      <c r="Z28" s="42">
        <f t="shared" si="42"/>
        <v>25.531302191031703</v>
      </c>
      <c r="AA28" s="42">
        <f t="shared" si="42"/>
        <v>12.646782576647469</v>
      </c>
      <c r="AB28" s="42">
        <f t="shared" si="42"/>
        <v>22.973329471973631</v>
      </c>
      <c r="AC28" s="42">
        <f t="shared" si="42"/>
        <v>25.688001634201619</v>
      </c>
      <c r="AD28" s="42">
        <f t="shared" si="42"/>
        <v>12.646782576647469</v>
      </c>
      <c r="AE28" s="42">
        <f t="shared" si="42"/>
        <v>23.098919264747835</v>
      </c>
      <c r="AF28" s="42">
        <f t="shared" si="42"/>
        <v>25.483737785716716</v>
      </c>
      <c r="AG28" s="42">
        <f t="shared" si="42"/>
        <v>12.677896761358184</v>
      </c>
      <c r="AH28" s="42">
        <f t="shared" si="42"/>
        <v>22.941385182338784</v>
      </c>
      <c r="AI28" s="42">
        <f t="shared" si="42"/>
        <v>25.451882625122469</v>
      </c>
      <c r="AJ28" s="42">
        <f t="shared" si="42"/>
        <v>12.677896761358184</v>
      </c>
      <c r="AK28" s="42">
        <f t="shared" si="42"/>
        <v>22.915854249127477</v>
      </c>
      <c r="AL28" s="42">
        <f t="shared" si="42"/>
        <v>24.272870512655501</v>
      </c>
      <c r="AM28" s="42">
        <f t="shared" si="42"/>
        <v>12.636890808328413</v>
      </c>
      <c r="AN28" s="42">
        <f t="shared" si="42"/>
        <v>21.949571383280155</v>
      </c>
      <c r="AO28" s="42">
        <f t="shared" si="42"/>
        <v>24.603648910875403</v>
      </c>
      <c r="AP28" s="42">
        <f t="shared" si="42"/>
        <v>12.361211203228473</v>
      </c>
      <c r="AQ28" s="42">
        <f t="shared" si="42"/>
        <v>22.159261279550218</v>
      </c>
      <c r="AR28" s="42">
        <f t="shared" si="42"/>
        <v>24.515485005132039</v>
      </c>
      <c r="AS28" s="42">
        <f t="shared" si="42"/>
        <v>12.361211203228473</v>
      </c>
      <c r="AT28" s="42">
        <f t="shared" si="42"/>
        <v>22.088700629455342</v>
      </c>
      <c r="AU28" s="42">
        <f t="shared" si="42"/>
        <v>25.24109156509234</v>
      </c>
      <c r="AV28" s="42">
        <f t="shared" si="42"/>
        <v>12.364449344621711</v>
      </c>
      <c r="AW28" s="42">
        <f t="shared" si="42"/>
        <v>22.66888881919698</v>
      </c>
      <c r="AX28" s="42">
        <f t="shared" si="42"/>
        <v>24.848988076510068</v>
      </c>
      <c r="AY28" s="42">
        <f t="shared" si="42"/>
        <v>12.364449344621711</v>
      </c>
      <c r="AZ28" s="42">
        <f t="shared" si="42"/>
        <v>22.364665773226424</v>
      </c>
      <c r="BA28" s="42">
        <f t="shared" ref="BA28:BC28" si="43">(BA9/BA20)*100</f>
        <v>24.681838223929081</v>
      </c>
      <c r="BB28" s="42">
        <f t="shared" si="43"/>
        <v>12.451966679574072</v>
      </c>
      <c r="BC28" s="42">
        <f t="shared" si="43"/>
        <v>22.248192632656242</v>
      </c>
      <c r="BD28" s="28" t="s">
        <v>25</v>
      </c>
    </row>
    <row r="29" spans="1:56" ht="45" x14ac:dyDescent="0.25">
      <c r="A29" s="22" t="s">
        <v>7</v>
      </c>
      <c r="B29" s="34">
        <f t="shared" ref="B29:AZ29" si="44">(B10/B20)*100</f>
        <v>24.052767080799047</v>
      </c>
      <c r="C29" s="34">
        <f t="shared" si="44"/>
        <v>12.69513523113924</v>
      </c>
      <c r="D29" s="34">
        <f t="shared" si="44"/>
        <v>21.818389560606416</v>
      </c>
      <c r="E29" s="34">
        <f t="shared" si="44"/>
        <v>24.130701835842181</v>
      </c>
      <c r="F29" s="34">
        <f t="shared" si="44"/>
        <v>12.69513523113924</v>
      </c>
      <c r="G29" s="34">
        <f t="shared" si="44"/>
        <v>21.889393745403961</v>
      </c>
      <c r="H29" s="34">
        <f t="shared" si="44"/>
        <v>24.296034005481072</v>
      </c>
      <c r="I29" s="34">
        <f t="shared" si="44"/>
        <v>12.762931830974386</v>
      </c>
      <c r="J29" s="34">
        <f t="shared" si="44"/>
        <v>22.035609480390921</v>
      </c>
      <c r="K29" s="34">
        <f t="shared" si="44"/>
        <v>24.571051125723482</v>
      </c>
      <c r="L29" s="34">
        <f t="shared" si="44"/>
        <v>12.744842114125573</v>
      </c>
      <c r="M29" s="34">
        <f t="shared" si="44"/>
        <v>22.254616350645517</v>
      </c>
      <c r="N29" s="34">
        <f t="shared" si="44"/>
        <v>24.853089500017649</v>
      </c>
      <c r="O29" s="34">
        <f t="shared" si="44"/>
        <v>12.849950270013476</v>
      </c>
      <c r="P29" s="34">
        <f t="shared" si="44"/>
        <v>22.490232867424208</v>
      </c>
      <c r="Q29" s="34">
        <f t="shared" si="44"/>
        <v>25.772225665038341</v>
      </c>
      <c r="R29" s="34">
        <f t="shared" si="44"/>
        <v>12.646782576647469</v>
      </c>
      <c r="S29" s="34">
        <f t="shared" si="44"/>
        <v>23.188439901760031</v>
      </c>
      <c r="T29" s="34">
        <f t="shared" si="44"/>
        <v>25.706420311679466</v>
      </c>
      <c r="U29" s="34">
        <f t="shared" si="44"/>
        <v>12.646782576647469</v>
      </c>
      <c r="V29" s="34">
        <f t="shared" si="44"/>
        <v>23.13558854424047</v>
      </c>
      <c r="W29" s="34">
        <f t="shared" si="44"/>
        <v>25.852952124912466</v>
      </c>
      <c r="X29" s="34">
        <f t="shared" si="44"/>
        <v>12.646782576647469</v>
      </c>
      <c r="Y29" s="34">
        <f t="shared" si="44"/>
        <v>23.221283603470795</v>
      </c>
      <c r="Z29" s="34">
        <f t="shared" si="44"/>
        <v>25.531302191031703</v>
      </c>
      <c r="AA29" s="34">
        <f t="shared" si="44"/>
        <v>12.646782576647469</v>
      </c>
      <c r="AB29" s="34">
        <f t="shared" si="44"/>
        <v>22.973329471973631</v>
      </c>
      <c r="AC29" s="34">
        <f t="shared" si="44"/>
        <v>25.688001634201619</v>
      </c>
      <c r="AD29" s="34">
        <f t="shared" si="44"/>
        <v>12.646782576647469</v>
      </c>
      <c r="AE29" s="34">
        <f t="shared" si="44"/>
        <v>23.098919264747835</v>
      </c>
      <c r="AF29" s="34">
        <f t="shared" si="44"/>
        <v>25.483737785716716</v>
      </c>
      <c r="AG29" s="34">
        <f t="shared" si="44"/>
        <v>12.677896761358184</v>
      </c>
      <c r="AH29" s="34">
        <f t="shared" si="44"/>
        <v>22.941385182338784</v>
      </c>
      <c r="AI29" s="34">
        <f t="shared" si="44"/>
        <v>25.451882625122469</v>
      </c>
      <c r="AJ29" s="34">
        <f t="shared" si="44"/>
        <v>12.677896761358184</v>
      </c>
      <c r="AK29" s="34">
        <f t="shared" si="44"/>
        <v>22.915854249127477</v>
      </c>
      <c r="AL29" s="34">
        <f t="shared" si="44"/>
        <v>24.272870512655501</v>
      </c>
      <c r="AM29" s="34">
        <f t="shared" si="44"/>
        <v>12.636890808328413</v>
      </c>
      <c r="AN29" s="34">
        <f t="shared" si="44"/>
        <v>21.949571383280155</v>
      </c>
      <c r="AO29" s="34">
        <f t="shared" si="44"/>
        <v>24.603648910875403</v>
      </c>
      <c r="AP29" s="34">
        <f t="shared" si="44"/>
        <v>12.361211203228473</v>
      </c>
      <c r="AQ29" s="34">
        <f t="shared" si="44"/>
        <v>22.159261279550218</v>
      </c>
      <c r="AR29" s="34">
        <f t="shared" si="44"/>
        <v>24.515485005132039</v>
      </c>
      <c r="AS29" s="34">
        <f t="shared" si="44"/>
        <v>12.361211203228473</v>
      </c>
      <c r="AT29" s="34">
        <f t="shared" si="44"/>
        <v>22.088700629455342</v>
      </c>
      <c r="AU29" s="34">
        <f t="shared" si="44"/>
        <v>25.24109156509234</v>
      </c>
      <c r="AV29" s="34">
        <f t="shared" si="44"/>
        <v>12.364449344621711</v>
      </c>
      <c r="AW29" s="34">
        <f t="shared" si="44"/>
        <v>22.66888881919698</v>
      </c>
      <c r="AX29" s="34">
        <f t="shared" si="44"/>
        <v>24.848988076510068</v>
      </c>
      <c r="AY29" s="34">
        <f t="shared" si="44"/>
        <v>12.364449344621711</v>
      </c>
      <c r="AZ29" s="34">
        <f t="shared" si="44"/>
        <v>22.364665773226424</v>
      </c>
      <c r="BA29" s="34">
        <f t="shared" ref="BA29:BC29" si="45">(BA10/BA20)*100</f>
        <v>24.681838223929081</v>
      </c>
      <c r="BB29" s="34">
        <f t="shared" si="45"/>
        <v>12.451966679574072</v>
      </c>
      <c r="BC29" s="34">
        <f t="shared" si="45"/>
        <v>22.248192632656242</v>
      </c>
      <c r="BD29" s="5" t="s">
        <v>26</v>
      </c>
    </row>
    <row r="30" spans="1:56" x14ac:dyDescent="0.25">
      <c r="A30" s="23" t="s">
        <v>8</v>
      </c>
      <c r="B30" s="35">
        <f t="shared" ref="B30:AZ30" si="46">(B11/B20)*100</f>
        <v>27.687353614690547</v>
      </c>
      <c r="C30" s="35">
        <f t="shared" si="46"/>
        <v>11.787901515436747</v>
      </c>
      <c r="D30" s="35">
        <f t="shared" si="46"/>
        <v>24.559467553212315</v>
      </c>
      <c r="E30" s="35">
        <f t="shared" si="46"/>
        <v>27.567085149200576</v>
      </c>
      <c r="F30" s="35">
        <f t="shared" si="46"/>
        <v>11.787901515436747</v>
      </c>
      <c r="G30" s="35">
        <f t="shared" si="46"/>
        <v>24.474452036966259</v>
      </c>
      <c r="H30" s="35">
        <f t="shared" si="46"/>
        <v>27.567085149200576</v>
      </c>
      <c r="I30" s="35">
        <f t="shared" si="46"/>
        <v>11.787901515436747</v>
      </c>
      <c r="J30" s="35">
        <f t="shared" si="46"/>
        <v>24.474452036966259</v>
      </c>
      <c r="K30" s="35">
        <f t="shared" si="46"/>
        <v>27.567085149200572</v>
      </c>
      <c r="L30" s="35">
        <f t="shared" si="46"/>
        <v>11.769059450487381</v>
      </c>
      <c r="M30" s="35">
        <f t="shared" si="46"/>
        <v>24.472678812378184</v>
      </c>
      <c r="N30" s="35">
        <f t="shared" si="46"/>
        <v>27.567085149200576</v>
      </c>
      <c r="O30" s="35">
        <f t="shared" si="46"/>
        <v>11.871395939536491</v>
      </c>
      <c r="P30" s="35">
        <f t="shared" si="46"/>
        <v>24.477338155391251</v>
      </c>
      <c r="Q30" s="35">
        <f t="shared" si="46"/>
        <v>27.567085149200576</v>
      </c>
      <c r="R30" s="35">
        <f t="shared" si="46"/>
        <v>11.871395939536491</v>
      </c>
      <c r="S30" s="35">
        <f t="shared" si="46"/>
        <v>24.477338155391251</v>
      </c>
      <c r="T30" s="35">
        <f t="shared" si="46"/>
        <v>27.567085149200572</v>
      </c>
      <c r="U30" s="35">
        <f t="shared" si="46"/>
        <v>11.871395939536491</v>
      </c>
      <c r="V30" s="35">
        <f t="shared" si="46"/>
        <v>24.477338155391248</v>
      </c>
      <c r="W30" s="35">
        <f t="shared" si="46"/>
        <v>27.807011215435811</v>
      </c>
      <c r="X30" s="35">
        <f t="shared" si="46"/>
        <v>11.871395939536491</v>
      </c>
      <c r="Y30" s="35">
        <f t="shared" si="46"/>
        <v>24.631430518995419</v>
      </c>
      <c r="Z30" s="35">
        <f t="shared" si="46"/>
        <v>27.694232770856598</v>
      </c>
      <c r="AA30" s="35">
        <f t="shared" si="46"/>
        <v>11.871395939536491</v>
      </c>
      <c r="AB30" s="35">
        <f t="shared" si="46"/>
        <v>24.552913873143208</v>
      </c>
      <c r="AC30" s="35">
        <f t="shared" si="46"/>
        <v>27.694232770856598</v>
      </c>
      <c r="AD30" s="35">
        <f t="shared" si="46"/>
        <v>11.871395939536491</v>
      </c>
      <c r="AE30" s="35">
        <f t="shared" si="46"/>
        <v>24.552913873143208</v>
      </c>
      <c r="AF30" s="35">
        <f t="shared" si="46"/>
        <v>27.694232770856598</v>
      </c>
      <c r="AG30" s="35">
        <f t="shared" si="46"/>
        <v>11.871395939536491</v>
      </c>
      <c r="AH30" s="35">
        <f t="shared" si="46"/>
        <v>24.552913873143208</v>
      </c>
      <c r="AI30" s="35">
        <f t="shared" si="46"/>
        <v>27.694232770856598</v>
      </c>
      <c r="AJ30" s="35">
        <f t="shared" si="46"/>
        <v>11.871395939536491</v>
      </c>
      <c r="AK30" s="35">
        <f t="shared" si="46"/>
        <v>24.552913873143208</v>
      </c>
      <c r="AL30" s="35">
        <f t="shared" si="46"/>
        <v>27.694232770856598</v>
      </c>
      <c r="AM30" s="35">
        <f t="shared" si="46"/>
        <v>11.84485892700954</v>
      </c>
      <c r="AN30" s="35">
        <f t="shared" si="46"/>
        <v>24.529665850989861</v>
      </c>
      <c r="AO30" s="35">
        <f t="shared" si="46"/>
        <v>27.694232770856598</v>
      </c>
      <c r="AP30" s="35">
        <f t="shared" si="46"/>
        <v>11.84485892700954</v>
      </c>
      <c r="AQ30" s="35">
        <f t="shared" si="46"/>
        <v>24.529665850989861</v>
      </c>
      <c r="AR30" s="35">
        <f t="shared" si="46"/>
        <v>27.694232770856598</v>
      </c>
      <c r="AS30" s="35">
        <f t="shared" si="46"/>
        <v>11.84485892700954</v>
      </c>
      <c r="AT30" s="35">
        <f t="shared" si="46"/>
        <v>24.529665850989861</v>
      </c>
      <c r="AU30" s="35">
        <f t="shared" si="46"/>
        <v>27.703578766672887</v>
      </c>
      <c r="AV30" s="35">
        <f t="shared" si="46"/>
        <v>11.84485892700954</v>
      </c>
      <c r="AW30" s="35">
        <f t="shared" si="46"/>
        <v>24.535684371570525</v>
      </c>
      <c r="AX30" s="35">
        <f t="shared" si="46"/>
        <v>27.577446454563319</v>
      </c>
      <c r="AY30" s="35">
        <f t="shared" si="46"/>
        <v>11.84485892700954</v>
      </c>
      <c r="AZ30" s="35">
        <f t="shared" si="46"/>
        <v>24.446788692796567</v>
      </c>
      <c r="BA30" s="35">
        <f t="shared" ref="BA30:BC30" si="47">(BA11/BA20)*100</f>
        <v>27.577446454563319</v>
      </c>
      <c r="BB30" s="35">
        <f t="shared" si="47"/>
        <v>11.84485892700954</v>
      </c>
      <c r="BC30" s="35">
        <f t="shared" si="47"/>
        <v>24.446788692796567</v>
      </c>
      <c r="BD30" s="6" t="s">
        <v>8</v>
      </c>
    </row>
    <row r="31" spans="1:56" x14ac:dyDescent="0.25">
      <c r="A31" s="24" t="s">
        <v>9</v>
      </c>
      <c r="B31" s="36">
        <f t="shared" ref="B31:AZ31" si="48">(B12/B20)*100</f>
        <v>3.6345865338915004</v>
      </c>
      <c r="C31" s="36">
        <f t="shared" si="48"/>
        <v>-0.90723371570249323</v>
      </c>
      <c r="D31" s="36">
        <f t="shared" si="48"/>
        <v>2.7410779926058932</v>
      </c>
      <c r="E31" s="36">
        <f t="shared" si="48"/>
        <v>3.4363833133583954</v>
      </c>
      <c r="F31" s="36">
        <f t="shared" si="48"/>
        <v>-0.90723371570249323</v>
      </c>
      <c r="G31" s="36">
        <f t="shared" si="48"/>
        <v>2.5850582915623024</v>
      </c>
      <c r="H31" s="36">
        <f t="shared" si="48"/>
        <v>3.2710511437194985</v>
      </c>
      <c r="I31" s="36">
        <f t="shared" si="48"/>
        <v>-0.97503031553764119</v>
      </c>
      <c r="J31" s="36">
        <f t="shared" si="48"/>
        <v>2.4388425565753402</v>
      </c>
      <c r="K31" s="36">
        <f t="shared" si="48"/>
        <v>2.9960340234770872</v>
      </c>
      <c r="L31" s="36">
        <f t="shared" si="48"/>
        <v>-0.9757826636381941</v>
      </c>
      <c r="M31" s="36">
        <f t="shared" si="48"/>
        <v>2.2180624617326652</v>
      </c>
      <c r="N31" s="36">
        <f t="shared" si="48"/>
        <v>2.7139956491829258</v>
      </c>
      <c r="O31" s="36">
        <f t="shared" si="48"/>
        <v>-0.9785543304769877</v>
      </c>
      <c r="P31" s="36">
        <f t="shared" si="48"/>
        <v>1.9871052879670477</v>
      </c>
      <c r="Q31" s="36">
        <f t="shared" si="48"/>
        <v>1.7948594841622354</v>
      </c>
      <c r="R31" s="36">
        <f t="shared" si="48"/>
        <v>-0.77538663711097655</v>
      </c>
      <c r="S31" s="36">
        <f t="shared" si="48"/>
        <v>1.288898253631223</v>
      </c>
      <c r="T31" s="36">
        <f t="shared" si="48"/>
        <v>1.8606648375211026</v>
      </c>
      <c r="U31" s="36">
        <f t="shared" si="48"/>
        <v>-0.77538663711097655</v>
      </c>
      <c r="V31" s="36">
        <f t="shared" si="48"/>
        <v>1.3417496111507783</v>
      </c>
      <c r="W31" s="36">
        <f t="shared" si="48"/>
        <v>1.9540590905233444</v>
      </c>
      <c r="X31" s="36">
        <f t="shared" si="48"/>
        <v>-0.77538663711097655</v>
      </c>
      <c r="Y31" s="36">
        <f t="shared" si="48"/>
        <v>1.4101469155246233</v>
      </c>
      <c r="Z31" s="36">
        <f t="shared" si="48"/>
        <v>2.1629305798248954</v>
      </c>
      <c r="AA31" s="36">
        <f t="shared" si="48"/>
        <v>-0.77538663711097655</v>
      </c>
      <c r="AB31" s="36">
        <f t="shared" si="48"/>
        <v>1.5795844011695732</v>
      </c>
      <c r="AC31" s="36">
        <f t="shared" si="48"/>
        <v>2.0062311366549803</v>
      </c>
      <c r="AD31" s="36">
        <f t="shared" si="48"/>
        <v>-0.77538663711097655</v>
      </c>
      <c r="AE31" s="36">
        <f t="shared" si="48"/>
        <v>1.4539946083953736</v>
      </c>
      <c r="AF31" s="36">
        <f t="shared" si="48"/>
        <v>2.2104949851398823</v>
      </c>
      <c r="AG31" s="36">
        <f t="shared" si="48"/>
        <v>-0.80650082182169314</v>
      </c>
      <c r="AH31" s="36">
        <f t="shared" si="48"/>
        <v>1.6115286908044206</v>
      </c>
      <c r="AI31" s="36">
        <f t="shared" si="48"/>
        <v>2.2423501457341284</v>
      </c>
      <c r="AJ31" s="36">
        <f t="shared" si="48"/>
        <v>-0.80650082182169314</v>
      </c>
      <c r="AK31" s="36">
        <f t="shared" si="48"/>
        <v>1.6370596240157285</v>
      </c>
      <c r="AL31" s="36">
        <f t="shared" si="48"/>
        <v>3.4213622582010954</v>
      </c>
      <c r="AM31" s="36">
        <f t="shared" si="48"/>
        <v>-0.79203188131887636</v>
      </c>
      <c r="AN31" s="36">
        <f t="shared" si="48"/>
        <v>2.5800944677097033</v>
      </c>
      <c r="AO31" s="36">
        <f t="shared" si="48"/>
        <v>3.0905838599811961</v>
      </c>
      <c r="AP31" s="36">
        <f t="shared" si="48"/>
        <v>-0.51635227621893598</v>
      </c>
      <c r="AQ31" s="36">
        <f t="shared" si="48"/>
        <v>2.3704045714396429</v>
      </c>
      <c r="AR31" s="36">
        <f t="shared" si="48"/>
        <v>3.1787477657245593</v>
      </c>
      <c r="AS31" s="36">
        <f t="shared" si="48"/>
        <v>-0.51635227621893598</v>
      </c>
      <c r="AT31" s="36">
        <f t="shared" si="48"/>
        <v>2.4409652215345181</v>
      </c>
      <c r="AU31" s="36">
        <f t="shared" si="48"/>
        <v>2.462487201580549</v>
      </c>
      <c r="AV31" s="36">
        <f t="shared" si="48"/>
        <v>-0.51959041761217339</v>
      </c>
      <c r="AW31" s="36">
        <f t="shared" si="48"/>
        <v>1.86679555237355</v>
      </c>
      <c r="AX31" s="36">
        <f t="shared" si="48"/>
        <v>2.7284583780532565</v>
      </c>
      <c r="AY31" s="36">
        <f t="shared" si="48"/>
        <v>-0.51959041761217339</v>
      </c>
      <c r="AZ31" s="36">
        <f t="shared" si="48"/>
        <v>2.0821229195701467</v>
      </c>
      <c r="BA31" s="36">
        <f t="shared" ref="BA31:BC31" si="49">(BA12/BA20)*100</f>
        <v>2.8956082306342394</v>
      </c>
      <c r="BB31" s="36">
        <f t="shared" si="49"/>
        <v>-0.60710775256453542</v>
      </c>
      <c r="BC31" s="36">
        <f t="shared" si="49"/>
        <v>2.1985960601403276</v>
      </c>
      <c r="BD31" s="7" t="s">
        <v>27</v>
      </c>
    </row>
    <row r="32" spans="1:56" x14ac:dyDescent="0.25">
      <c r="A32" s="25" t="s">
        <v>10</v>
      </c>
      <c r="B32" s="44">
        <f t="shared" ref="B32:AZ32" si="50">(B13/B20)*100</f>
        <v>52.960034626906236</v>
      </c>
      <c r="C32" s="44">
        <f t="shared" si="50"/>
        <v>59.03944100606283</v>
      </c>
      <c r="D32" s="44">
        <f t="shared" si="50"/>
        <v>54.156031215764685</v>
      </c>
      <c r="E32" s="44">
        <f t="shared" si="50"/>
        <v>52.995976135937916</v>
      </c>
      <c r="F32" s="44">
        <f t="shared" si="50"/>
        <v>59.049090899352052</v>
      </c>
      <c r="G32" s="44">
        <f t="shared" si="50"/>
        <v>54.182353301194574</v>
      </c>
      <c r="H32" s="44">
        <f t="shared" si="50"/>
        <v>53.063500076250072</v>
      </c>
      <c r="I32" s="44">
        <f t="shared" si="50"/>
        <v>59.054927256056288</v>
      </c>
      <c r="J32" s="44">
        <f t="shared" si="50"/>
        <v>54.237786814770615</v>
      </c>
      <c r="K32" s="44">
        <f t="shared" si="50"/>
        <v>53.11593097762556</v>
      </c>
      <c r="L32" s="44">
        <f t="shared" si="50"/>
        <v>59.106985364675559</v>
      </c>
      <c r="M32" s="44">
        <f t="shared" si="50"/>
        <v>54.289416640523626</v>
      </c>
      <c r="N32" s="44">
        <f t="shared" si="50"/>
        <v>53.179905058304577</v>
      </c>
      <c r="O32" s="44">
        <f t="shared" si="50"/>
        <v>59.011300841119883</v>
      </c>
      <c r="P32" s="44">
        <f t="shared" si="50"/>
        <v>54.327834107420323</v>
      </c>
      <c r="Q32" s="44">
        <f t="shared" si="50"/>
        <v>53.187567039595308</v>
      </c>
      <c r="R32" s="44">
        <f t="shared" si="50"/>
        <v>59.055768387743647</v>
      </c>
      <c r="S32" s="44">
        <f t="shared" si="50"/>
        <v>54.342741382837623</v>
      </c>
      <c r="T32" s="44">
        <f t="shared" si="50"/>
        <v>53.1786356803836</v>
      </c>
      <c r="U32" s="44">
        <f t="shared" si="50"/>
        <v>59.070286989095443</v>
      </c>
      <c r="V32" s="44">
        <f t="shared" si="50"/>
        <v>54.338426223920663</v>
      </c>
      <c r="W32" s="44">
        <f t="shared" si="50"/>
        <v>53.448240768446198</v>
      </c>
      <c r="X32" s="44">
        <f t="shared" si="50"/>
        <v>59.059321751036642</v>
      </c>
      <c r="Y32" s="44">
        <f t="shared" si="50"/>
        <v>54.566392791194026</v>
      </c>
      <c r="Z32" s="44">
        <f t="shared" si="50"/>
        <v>53.469435974915115</v>
      </c>
      <c r="AA32" s="44">
        <f t="shared" si="50"/>
        <v>59.11663240457262</v>
      </c>
      <c r="AB32" s="44">
        <f t="shared" si="50"/>
        <v>54.590577844271216</v>
      </c>
      <c r="AC32" s="44">
        <f t="shared" si="50"/>
        <v>53.551661043813084</v>
      </c>
      <c r="AD32" s="44">
        <f t="shared" si="50"/>
        <v>59.178978355643928</v>
      </c>
      <c r="AE32" s="44">
        <f t="shared" si="50"/>
        <v>54.668856297959486</v>
      </c>
      <c r="AF32" s="44">
        <f t="shared" si="50"/>
        <v>53.571158585452515</v>
      </c>
      <c r="AG32" s="44">
        <f t="shared" si="50"/>
        <v>59.214856712586361</v>
      </c>
      <c r="AH32" s="44">
        <f t="shared" si="50"/>
        <v>54.691605934354129</v>
      </c>
      <c r="AI32" s="44">
        <f t="shared" si="50"/>
        <v>53.603365943165038</v>
      </c>
      <c r="AJ32" s="44">
        <f t="shared" si="50"/>
        <v>59.25095798106743</v>
      </c>
      <c r="AK32" s="44">
        <f t="shared" si="50"/>
        <v>54.72458635290355</v>
      </c>
      <c r="AL32" s="44">
        <f t="shared" si="50"/>
        <v>53.610356786318114</v>
      </c>
      <c r="AM32" s="44">
        <f t="shared" si="50"/>
        <v>59.252441085141719</v>
      </c>
      <c r="AN32" s="44">
        <f t="shared" si="50"/>
        <v>54.736884149926745</v>
      </c>
      <c r="AO32" s="44">
        <f t="shared" si="50"/>
        <v>53.628009960009628</v>
      </c>
      <c r="AP32" s="44">
        <f t="shared" si="50"/>
        <v>59.294870889403981</v>
      </c>
      <c r="AQ32" s="44">
        <f t="shared" si="50"/>
        <v>54.759484352205149</v>
      </c>
      <c r="AR32" s="44">
        <f t="shared" si="50"/>
        <v>53.660135987719926</v>
      </c>
      <c r="AS32" s="44">
        <f t="shared" si="50"/>
        <v>59.327259742309835</v>
      </c>
      <c r="AT32" s="44">
        <f t="shared" si="50"/>
        <v>54.791662856936163</v>
      </c>
      <c r="AU32" s="44">
        <f t="shared" si="50"/>
        <v>53.686258752801393</v>
      </c>
      <c r="AV32" s="44">
        <f t="shared" si="50"/>
        <v>59.391677926909537</v>
      </c>
      <c r="AW32" s="44">
        <f t="shared" si="50"/>
        <v>54.825957644395565</v>
      </c>
      <c r="AX32" s="44">
        <f t="shared" si="50"/>
        <v>53.614955231957993</v>
      </c>
      <c r="AY32" s="44">
        <f t="shared" si="50"/>
        <v>59.424647019746111</v>
      </c>
      <c r="AZ32" s="44">
        <f t="shared" si="50"/>
        <v>54.771036941788424</v>
      </c>
      <c r="BA32" s="44">
        <f t="shared" ref="BA32:BC32" si="51">(BA13/BA20)*100</f>
        <v>53.63131665440357</v>
      </c>
      <c r="BB32" s="44">
        <f t="shared" si="51"/>
        <v>59.442333923070635</v>
      </c>
      <c r="BC32" s="44">
        <f t="shared" si="51"/>
        <v>54.787662124215927</v>
      </c>
      <c r="BD32" s="27" t="s">
        <v>10</v>
      </c>
    </row>
    <row r="33" spans="1:56" x14ac:dyDescent="0.25">
      <c r="A33" s="20" t="s">
        <v>11</v>
      </c>
      <c r="B33" s="38">
        <f t="shared" ref="B33:AZ33" si="52">(B14/B20)*100</f>
        <v>3.1487291405668021</v>
      </c>
      <c r="C33" s="38">
        <f t="shared" si="52"/>
        <v>2.9573769281765094</v>
      </c>
      <c r="D33" s="38">
        <f t="shared" si="52"/>
        <v>3.1110845780855128</v>
      </c>
      <c r="E33" s="38">
        <f t="shared" si="52"/>
        <v>3.1488401894722267</v>
      </c>
      <c r="F33" s="38">
        <f t="shared" si="52"/>
        <v>2.9594684311256714</v>
      </c>
      <c r="G33" s="38">
        <f t="shared" si="52"/>
        <v>3.1117243675147828</v>
      </c>
      <c r="H33" s="38">
        <f t="shared" si="52"/>
        <v>3.1445393365057202</v>
      </c>
      <c r="I33" s="38">
        <f t="shared" si="52"/>
        <v>2.9624816133405671</v>
      </c>
      <c r="J33" s="38">
        <f t="shared" si="52"/>
        <v>3.1088570251728469</v>
      </c>
      <c r="K33" s="38">
        <f t="shared" si="52"/>
        <v>3.1494002046953939</v>
      </c>
      <c r="L33" s="38">
        <f t="shared" si="52"/>
        <v>2.9648473310949925</v>
      </c>
      <c r="M33" s="38">
        <f t="shared" si="52"/>
        <v>3.1132512837834359</v>
      </c>
      <c r="N33" s="38">
        <f t="shared" si="52"/>
        <v>3.1494207067572257</v>
      </c>
      <c r="O33" s="38">
        <f t="shared" si="52"/>
        <v>2.9462327355894753</v>
      </c>
      <c r="P33" s="38">
        <f t="shared" si="52"/>
        <v>3.1094224999433937</v>
      </c>
      <c r="Q33" s="38">
        <f t="shared" si="52"/>
        <v>3.146056251438778</v>
      </c>
      <c r="R33" s="38">
        <f t="shared" si="52"/>
        <v>2.9496526516426651</v>
      </c>
      <c r="S33" s="38">
        <f t="shared" si="52"/>
        <v>3.1073935699892927</v>
      </c>
      <c r="T33" s="38">
        <f t="shared" si="52"/>
        <v>3.1454038149084305</v>
      </c>
      <c r="U33" s="38">
        <f t="shared" si="52"/>
        <v>2.9557168326854342</v>
      </c>
      <c r="V33" s="38">
        <f t="shared" si="52"/>
        <v>3.1080633212697437</v>
      </c>
      <c r="W33" s="38">
        <f t="shared" si="52"/>
        <v>3.080709958324293</v>
      </c>
      <c r="X33" s="38">
        <f t="shared" si="52"/>
        <v>2.9679685938038176</v>
      </c>
      <c r="Y33" s="38">
        <f t="shared" si="52"/>
        <v>3.0582433453530933</v>
      </c>
      <c r="Z33" s="38">
        <f t="shared" si="52"/>
        <v>3.0702582588347642</v>
      </c>
      <c r="AA33" s="38">
        <f t="shared" si="52"/>
        <v>3.0020681536877696</v>
      </c>
      <c r="AB33" s="38">
        <f t="shared" si="52"/>
        <v>3.0567204294165076</v>
      </c>
      <c r="AC33" s="38">
        <f t="shared" si="52"/>
        <v>3.0646688680793654</v>
      </c>
      <c r="AD33" s="38">
        <f t="shared" si="52"/>
        <v>3.005726053590021</v>
      </c>
      <c r="AE33" s="38">
        <f t="shared" si="52"/>
        <v>3.0529669097634398</v>
      </c>
      <c r="AF33" s="38">
        <f t="shared" si="52"/>
        <v>3.0683888259626593</v>
      </c>
      <c r="AG33" s="38">
        <f t="shared" si="52"/>
        <v>3.0260163802767259</v>
      </c>
      <c r="AH33" s="38">
        <f t="shared" si="52"/>
        <v>3.0599765945913493</v>
      </c>
      <c r="AI33" s="38">
        <f t="shared" si="52"/>
        <v>3.070433844305291</v>
      </c>
      <c r="AJ33" s="38">
        <f t="shared" si="52"/>
        <v>3.0259931988869844</v>
      </c>
      <c r="AK33" s="38">
        <f t="shared" si="52"/>
        <v>3.0616110117900259</v>
      </c>
      <c r="AL33" s="38">
        <f t="shared" si="52"/>
        <v>3.0706412631028543</v>
      </c>
      <c r="AM33" s="38">
        <f t="shared" si="52"/>
        <v>3.0255869041132386</v>
      </c>
      <c r="AN33" s="38">
        <f t="shared" si="52"/>
        <v>3.0616454797073049</v>
      </c>
      <c r="AO33" s="38">
        <f t="shared" si="52"/>
        <v>3.0680867368591764</v>
      </c>
      <c r="AP33" s="38">
        <f t="shared" si="52"/>
        <v>3.0535016958216494</v>
      </c>
      <c r="AQ33" s="38">
        <f t="shared" si="52"/>
        <v>3.0651746130840039</v>
      </c>
      <c r="AR33" s="38">
        <f t="shared" si="52"/>
        <v>3.0680386811988143</v>
      </c>
      <c r="AS33" s="38">
        <f t="shared" si="52"/>
        <v>3.0527928054085351</v>
      </c>
      <c r="AT33" s="38">
        <f t="shared" si="52"/>
        <v>3.0649946117822138</v>
      </c>
      <c r="AU33" s="38">
        <f t="shared" si="52"/>
        <v>3.0673722910746286</v>
      </c>
      <c r="AV33" s="38">
        <f t="shared" si="52"/>
        <v>3.0744095871417687</v>
      </c>
      <c r="AW33" s="38">
        <f t="shared" si="52"/>
        <v>3.0687780420427497</v>
      </c>
      <c r="AX33" s="38">
        <f t="shared" si="52"/>
        <v>3.0779347375915087</v>
      </c>
      <c r="AY33" s="38">
        <f t="shared" si="52"/>
        <v>3.0871871180448136</v>
      </c>
      <c r="AZ33" s="38">
        <f t="shared" si="52"/>
        <v>3.0797758865207756</v>
      </c>
      <c r="BA33" s="38">
        <f t="shared" ref="BA33:BC33" si="53">(BA14/BA20)*100</f>
        <v>3.0755089992717495</v>
      </c>
      <c r="BB33" s="38">
        <f t="shared" si="53"/>
        <v>3.0817610432777665</v>
      </c>
      <c r="BC33" s="38">
        <f t="shared" si="53"/>
        <v>3.0767531054977635</v>
      </c>
      <c r="BD33" s="2" t="s">
        <v>28</v>
      </c>
    </row>
    <row r="34" spans="1:56" x14ac:dyDescent="0.25">
      <c r="A34" s="16" t="s">
        <v>42</v>
      </c>
      <c r="B34" s="39">
        <f>(B15/B20)*100</f>
        <v>17.167857279296594</v>
      </c>
      <c r="C34" s="39">
        <f t="shared" ref="C34:D34" si="54">(C15/C20)*100</f>
        <v>25.39966831173772</v>
      </c>
      <c r="D34" s="39">
        <f t="shared" si="54"/>
        <v>18.787294655399876</v>
      </c>
      <c r="E34" s="39">
        <f>(E15/E20)*100</f>
        <v>17.148275880698197</v>
      </c>
      <c r="F34" s="39">
        <f t="shared" ref="F34:G34" si="55">(F15/F20)*100</f>
        <v>25.401903383957126</v>
      </c>
      <c r="G34" s="39">
        <f t="shared" si="55"/>
        <v>18.765941426969412</v>
      </c>
      <c r="H34" s="39">
        <f>(H15/H20)*100</f>
        <v>17.157594294640955</v>
      </c>
      <c r="I34" s="39">
        <f t="shared" ref="I34:J34" si="56">(I15/I20)*100</f>
        <v>25.406245911266822</v>
      </c>
      <c r="J34" s="39">
        <f t="shared" si="56"/>
        <v>18.774284594529259</v>
      </c>
      <c r="K34" s="39">
        <f>(K15/K20)*100</f>
        <v>17.16081975073303</v>
      </c>
      <c r="L34" s="39">
        <f t="shared" ref="L34:M34" si="57">(L15/L20)*100</f>
        <v>25.426559284998117</v>
      </c>
      <c r="M34" s="39">
        <f t="shared" si="57"/>
        <v>18.779854766952592</v>
      </c>
      <c r="N34" s="39">
        <f>(N15/N20)*100</f>
        <v>17.161847035814311</v>
      </c>
      <c r="O34" s="39">
        <f t="shared" ref="O34:P34" si="58">(O15/O20)*100</f>
        <v>25.491293152866547</v>
      </c>
      <c r="P34" s="39">
        <f t="shared" si="58"/>
        <v>18.80152534216182</v>
      </c>
      <c r="Q34" s="39">
        <f>(Q15/Q20)*100</f>
        <v>17.171968443578141</v>
      </c>
      <c r="R34" s="39">
        <f t="shared" ref="R34:S34" si="59">(R15/R20)*100</f>
        <v>25.529167841733951</v>
      </c>
      <c r="S34" s="39">
        <f t="shared" si="59"/>
        <v>18.817110072734398</v>
      </c>
      <c r="T34" s="39">
        <f>(T15/T20)*100</f>
        <v>17.178388332621321</v>
      </c>
      <c r="U34" s="39">
        <f t="shared" ref="U34:V34" si="60">(U15/U20)*100</f>
        <v>25.532869812719365</v>
      </c>
      <c r="V34" s="39">
        <f t="shared" si="60"/>
        <v>18.822994930850534</v>
      </c>
      <c r="W34" s="39">
        <f>(W15/W20)*100</f>
        <v>17.273935813573896</v>
      </c>
      <c r="X34" s="39">
        <f t="shared" ref="X34:Y34" si="61">(X15/X20)*100</f>
        <v>25.541067034187058</v>
      </c>
      <c r="Y34" s="39">
        <f t="shared" si="61"/>
        <v>18.921374074638294</v>
      </c>
      <c r="Z34" s="39">
        <f>(Z15/Z20)*100</f>
        <v>17.267313987081074</v>
      </c>
      <c r="AA34" s="39">
        <f t="shared" ref="AA34:AB34" si="62">(AA15/AA20)*100</f>
        <v>25.55561049162975</v>
      </c>
      <c r="AB34" s="39">
        <f t="shared" si="62"/>
        <v>18.912795307349381</v>
      </c>
      <c r="AC34" s="39">
        <f>(AC15/AC20)*100</f>
        <v>17.275128217359814</v>
      </c>
      <c r="AD34" s="39">
        <f t="shared" ref="AD34:AE34" si="63">(AD15/AD20)*100</f>
        <v>25.591925064153305</v>
      </c>
      <c r="AE34" s="39">
        <f t="shared" si="63"/>
        <v>18.926267730570345</v>
      </c>
      <c r="AF34" s="39">
        <f>(AF15/AF20)*100</f>
        <v>17.277173366703792</v>
      </c>
      <c r="AG34" s="39">
        <f t="shared" ref="AG34:AH34" si="64">(AG15/AG20)*100</f>
        <v>25.593114983398614</v>
      </c>
      <c r="AH34" s="39">
        <f t="shared" si="64"/>
        <v>18.928143090482784</v>
      </c>
      <c r="AI34" s="39">
        <f>(AI15/AI20)*100</f>
        <v>17.282627302067603</v>
      </c>
      <c r="AJ34" s="39">
        <f t="shared" ref="AJ34:AK34" si="65">(AJ15/AJ20)*100</f>
        <v>25.593114983398614</v>
      </c>
      <c r="AK34" s="39">
        <f t="shared" si="65"/>
        <v>18.932514252232242</v>
      </c>
      <c r="AL34" s="39">
        <f>(AL15/AL20)*100</f>
        <v>17.29136072512291</v>
      </c>
      <c r="AM34" s="39">
        <f t="shared" ref="AM34:AN34" si="66">(AM15/AM20)*100</f>
        <v>25.659512782664674</v>
      </c>
      <c r="AN34" s="39">
        <f t="shared" si="66"/>
        <v>18.962188698683011</v>
      </c>
      <c r="AO34" s="39">
        <f>(AO15/AO20)*100</f>
        <v>17.301225126463887</v>
      </c>
      <c r="AP34" s="39">
        <f t="shared" ref="AP34:AQ34" si="67">(AP15/AP20)*100</f>
        <v>25.665508682799594</v>
      </c>
      <c r="AQ34" s="39">
        <f t="shared" si="67"/>
        <v>18.971280695317859</v>
      </c>
      <c r="AR34" s="39">
        <f>(AR15/AR20)*100</f>
        <v>17.303148662891818</v>
      </c>
      <c r="AS34" s="39">
        <f t="shared" ref="AS34:AT34" si="68">(AS15/AS20)*100</f>
        <v>25.672510069595777</v>
      </c>
      <c r="AT34" s="39">
        <f t="shared" si="68"/>
        <v>18.974218101281441</v>
      </c>
      <c r="AU34" s="39">
        <f>(AU15/AU20)*100</f>
        <v>17.314825498269858</v>
      </c>
      <c r="AV34" s="39">
        <f t="shared" ref="AV34:AW34" si="69">(AV15/AV20)*100</f>
        <v>25.676894688076896</v>
      </c>
      <c r="AW34" s="39">
        <f t="shared" si="69"/>
        <v>18.985209513226401</v>
      </c>
      <c r="AX34" s="39">
        <f>(AX15/AX20)*100</f>
        <v>17.28480780220934</v>
      </c>
      <c r="AY34" s="39">
        <f t="shared" ref="AY34:AZ34" si="70">(AY15/AY20)*100</f>
        <v>25.687834354945942</v>
      </c>
      <c r="AZ34" s="39">
        <f t="shared" si="70"/>
        <v>18.956942170035568</v>
      </c>
      <c r="BA34" s="39">
        <f>(BA15/BA20)*100</f>
        <v>17.293733969596985</v>
      </c>
      <c r="BB34" s="39">
        <f t="shared" ref="BB34:BC34" si="71">(BB15/BB20)*100</f>
        <v>25.712689278072411</v>
      </c>
      <c r="BC34" s="39">
        <f t="shared" si="71"/>
        <v>18.969038031073524</v>
      </c>
      <c r="BD34" s="8" t="s">
        <v>43</v>
      </c>
    </row>
    <row r="35" spans="1:56" x14ac:dyDescent="0.25">
      <c r="A35" s="16" t="s">
        <v>12</v>
      </c>
      <c r="B35" s="39">
        <f>(B16/B20)*100</f>
        <v>16.80914388603664</v>
      </c>
      <c r="C35" s="39">
        <f t="shared" ref="C35:D35" si="72">(C16/C20)*100</f>
        <v>1.2267370235969708</v>
      </c>
      <c r="D35" s="39">
        <f t="shared" si="72"/>
        <v>13.743629871777285</v>
      </c>
      <c r="E35" s="39">
        <f>(E16/E20)*100</f>
        <v>16.812803365041908</v>
      </c>
      <c r="F35" s="39">
        <f t="shared" ref="F35:G35" si="73">(F16/F20)*100</f>
        <v>1.2270885024400375</v>
      </c>
      <c r="G35" s="39">
        <f t="shared" si="73"/>
        <v>13.758089066718757</v>
      </c>
      <c r="H35" s="39">
        <f>(H16/H20)*100</f>
        <v>16.853972715014866</v>
      </c>
      <c r="I35" s="39">
        <f t="shared" ref="I35:J35" si="74">(I16/I20)*100</f>
        <v>1.2249172387851865</v>
      </c>
      <c r="J35" s="39">
        <f t="shared" si="74"/>
        <v>13.790763895053527</v>
      </c>
      <c r="K35" s="39">
        <f>(K16/K20)*100</f>
        <v>16.886078900634661</v>
      </c>
      <c r="L35" s="39">
        <f t="shared" ref="L35:M35" si="75">(L16/L20)*100</f>
        <v>1.2261728232675462</v>
      </c>
      <c r="M35" s="39">
        <f t="shared" si="75"/>
        <v>13.81872646533667</v>
      </c>
      <c r="N35" s="39">
        <f>(N16/N20)*100</f>
        <v>16.938961128220608</v>
      </c>
      <c r="O35" s="39">
        <f t="shared" ref="O35:P35" si="76">(O16/O20)*100</f>
        <v>1.2221432280375379</v>
      </c>
      <c r="P35" s="39">
        <f t="shared" si="76"/>
        <v>13.845054883604133</v>
      </c>
      <c r="Q35" s="39">
        <f>(Q16/Q20)*100</f>
        <v>16.930457201351715</v>
      </c>
      <c r="R35" s="39">
        <f t="shared" ref="R35:S35" si="77">(R16/R20)*100</f>
        <v>1.2221696706874337</v>
      </c>
      <c r="S35" s="39">
        <f t="shared" si="77"/>
        <v>13.83823018746061</v>
      </c>
      <c r="T35" s="39">
        <f>(T16/T20)*100</f>
        <v>16.908823529406046</v>
      </c>
      <c r="U35" s="39">
        <f t="shared" ref="U35:V35" si="78">(U16/U20)*100</f>
        <v>1.2169745714045734</v>
      </c>
      <c r="V35" s="39">
        <f t="shared" si="78"/>
        <v>13.819832501510138</v>
      </c>
      <c r="W35" s="39">
        <f>(W16/W20)*100</f>
        <v>17.074956977743767</v>
      </c>
      <c r="X35" s="39">
        <f t="shared" ref="X35:Y35" si="79">(X16/X20)*100</f>
        <v>1.1645211682279519</v>
      </c>
      <c r="Y35" s="39">
        <f t="shared" si="79"/>
        <v>13.904393936788258</v>
      </c>
      <c r="Z35" s="39">
        <f>(Z16/Z20)*100</f>
        <v>17.173599379646447</v>
      </c>
      <c r="AA35" s="39">
        <f t="shared" ref="AA35:AB35" si="80">(AA16/AA20)*100</f>
        <v>1.1645387966612155</v>
      </c>
      <c r="AB35" s="39">
        <f t="shared" si="80"/>
        <v>13.99530934985699</v>
      </c>
      <c r="AC35" s="39">
        <f>(AC16/AC20)*100</f>
        <v>17.231913624398871</v>
      </c>
      <c r="AD35" s="39">
        <f t="shared" ref="AD35:AE35" si="81">(AD16/AD20)*100</f>
        <v>1.1733547761364731</v>
      </c>
      <c r="AE35" s="39">
        <f t="shared" si="81"/>
        <v>14.04379666927505</v>
      </c>
      <c r="AF35" s="39">
        <f>(AF16/AF20)*100</f>
        <v>17.233772620830422</v>
      </c>
      <c r="AG35" s="39">
        <f t="shared" ref="AG35:AH35" si="82">(AG16/AG20)*100</f>
        <v>1.1759990411260524</v>
      </c>
      <c r="AH35" s="39">
        <f t="shared" si="82"/>
        <v>14.045811565624389</v>
      </c>
      <c r="AI35" s="39">
        <f>(AI16/AI20)*100</f>
        <v>17.246879458315583</v>
      </c>
      <c r="AJ35" s="39">
        <f t="shared" ref="AJ35:AK35" si="83">(AJ16/AJ20)*100</f>
        <v>1.1900823083183856</v>
      </c>
      <c r="AK35" s="39">
        <f t="shared" si="83"/>
        <v>14.059112254384395</v>
      </c>
      <c r="AL35" s="39">
        <f>(AL16/AL20)*100</f>
        <v>17.235441796311871</v>
      </c>
      <c r="AM35" s="39">
        <f t="shared" ref="AM35:AN35" si="84">(AM16/AM20)*100</f>
        <v>1.1896100064072141</v>
      </c>
      <c r="AN35" s="39">
        <f t="shared" si="84"/>
        <v>14.031649079680919</v>
      </c>
      <c r="AO35" s="39">
        <f>(AO16/AO20)*100</f>
        <v>17.232306562935687</v>
      </c>
      <c r="AP35" s="39">
        <f t="shared" ref="AP35:AQ35" si="85">(AP16/AP20)*100</f>
        <v>1.1886473157227382</v>
      </c>
      <c r="AQ35" s="39">
        <f t="shared" si="85"/>
        <v>14.028947627273114</v>
      </c>
      <c r="AR35" s="39">
        <f>(AR16/AR20)*100</f>
        <v>17.252282586990773</v>
      </c>
      <c r="AS35" s="39">
        <f t="shared" ref="AS35:AT35" si="86">(AS16/AS20)*100</f>
        <v>1.1886887114221707</v>
      </c>
      <c r="AT35" s="39">
        <f t="shared" si="86"/>
        <v>14.044943401630283</v>
      </c>
      <c r="AU35" s="39">
        <f>(AU16/AU20)*100</f>
        <v>17.249489933798561</v>
      </c>
      <c r="AV35" s="39">
        <f t="shared" ref="AV35:AW35" si="87">(AV16/AV20)*100</f>
        <v>1.2015056251259437</v>
      </c>
      <c r="AW35" s="39">
        <f t="shared" si="87"/>
        <v>14.043788587275884</v>
      </c>
      <c r="AX35" s="39">
        <f>(AX16/AX20)*100</f>
        <v>17.254034075051543</v>
      </c>
      <c r="AY35" s="39">
        <f t="shared" ref="AY35:AZ35" si="88">(AY16/AY20)*100</f>
        <v>1.2029558748834397</v>
      </c>
      <c r="AZ35" s="39">
        <f t="shared" si="88"/>
        <v>14.059999243586363</v>
      </c>
      <c r="BA35" s="39">
        <f>(BA16/BA20)*100</f>
        <v>17.248672560900093</v>
      </c>
      <c r="BB35" s="39">
        <f t="shared" ref="BB35:BC35" si="89">(BB16/BB20)*100</f>
        <v>1.1926447575140222</v>
      </c>
      <c r="BC35" s="39">
        <f t="shared" si="89"/>
        <v>14.053652798398947</v>
      </c>
      <c r="BD35" s="8" t="s">
        <v>29</v>
      </c>
    </row>
    <row r="36" spans="1:56" x14ac:dyDescent="0.25">
      <c r="A36" s="17" t="s">
        <v>13</v>
      </c>
      <c r="B36" s="48">
        <f>(B17/B20)*100</f>
        <v>4.6539483957040888</v>
      </c>
      <c r="C36" s="48">
        <f t="shared" ref="C36:D36" si="90">(C17/C20)*100</f>
        <v>0.52415252894274067</v>
      </c>
      <c r="D36" s="48">
        <f t="shared" si="90"/>
        <v>3.8414970704788951</v>
      </c>
      <c r="E36" s="48">
        <f>(E17/E20)*100</f>
        <v>4.6417337921292079</v>
      </c>
      <c r="F36" s="48">
        <f t="shared" ref="F36:G36" si="91">(F17/F20)*100</f>
        <v>0.52415252894274067</v>
      </c>
      <c r="G36" s="48">
        <f t="shared" si="91"/>
        <v>3.8347105358944638</v>
      </c>
      <c r="H36" s="48">
        <f>(H17/H20)*100</f>
        <v>4.6687126907748269</v>
      </c>
      <c r="I36" s="48">
        <f t="shared" ref="I36:J36" si="92">(I17/I20)*100</f>
        <v>0.52415252894274067</v>
      </c>
      <c r="J36" s="48">
        <f t="shared" si="92"/>
        <v>3.8564017189510129</v>
      </c>
      <c r="K36" s="48">
        <f>(K17/K20)*100</f>
        <v>4.7021338600611573</v>
      </c>
      <c r="L36" s="48">
        <f t="shared" ref="L36:M36" si="93">(L17/L20)*100</f>
        <v>0.52455697294131798</v>
      </c>
      <c r="M36" s="48">
        <f t="shared" si="93"/>
        <v>3.8838594352310145</v>
      </c>
      <c r="N36" s="48">
        <f>(N17/N20)*100</f>
        <v>4.7017881983232268</v>
      </c>
      <c r="O36" s="48">
        <f t="shared" ref="O36:P36" si="94">(O17/O20)*100</f>
        <v>0.5213086454740955</v>
      </c>
      <c r="P36" s="48">
        <f t="shared" si="94"/>
        <v>3.878847328473181</v>
      </c>
      <c r="Q36" s="48">
        <f>(Q17/Q20)*100</f>
        <v>4.6925633506921569</v>
      </c>
      <c r="R36" s="48">
        <f t="shared" ref="R36:S36" si="95">(R17/R20)*100</f>
        <v>0.5213086454740955</v>
      </c>
      <c r="S36" s="48">
        <f t="shared" si="95"/>
        <v>3.8714384218215554</v>
      </c>
      <c r="T36" s="48">
        <f>(T17/T20)*100</f>
        <v>4.6931190883513176</v>
      </c>
      <c r="U36" s="48">
        <f t="shared" ref="U36:V36" si="96">(U17/U20)*100</f>
        <v>0.5213086454740955</v>
      </c>
      <c r="V36" s="48">
        <f t="shared" si="96"/>
        <v>3.8718847607318754</v>
      </c>
      <c r="W36" s="48">
        <f>(W17/W20)*100</f>
        <v>4.7786853753640397</v>
      </c>
      <c r="X36" s="48">
        <f t="shared" ref="X36:Y36" si="97">(X17/X20)*100</f>
        <v>0.5213086454740955</v>
      </c>
      <c r="Y36" s="48">
        <f t="shared" si="97"/>
        <v>3.9302936988054418</v>
      </c>
      <c r="Z36" s="48">
        <f>(Z17/Z20)*100</f>
        <v>4.7864380493419452</v>
      </c>
      <c r="AA36" s="48">
        <f t="shared" ref="AA36:AB36" si="98">(AA17/AA20)*100</f>
        <v>0.5213086454740955</v>
      </c>
      <c r="AB36" s="48">
        <f t="shared" si="98"/>
        <v>3.9396789162993455</v>
      </c>
      <c r="AC36" s="48">
        <f>(AC17/AC20)*100</f>
        <v>4.7844880943092702</v>
      </c>
      <c r="AD36" s="48">
        <f t="shared" ref="AD36:AE36" si="99">(AD17/AD20)*100</f>
        <v>0.5213086454740955</v>
      </c>
      <c r="AE36" s="48">
        <f t="shared" si="99"/>
        <v>3.9381160872074314</v>
      </c>
      <c r="AF36" s="48">
        <f>(AF17/AF20)*100</f>
        <v>4.7845474597524884</v>
      </c>
      <c r="AG36" s="48">
        <f t="shared" ref="AG36:AH36" si="100">(AG17/AG20)*100</f>
        <v>0.5213086454740955</v>
      </c>
      <c r="AH36" s="48">
        <f t="shared" si="100"/>
        <v>3.9381636667875557</v>
      </c>
      <c r="AI36" s="48">
        <f>(AI17/AI20)*100</f>
        <v>4.7880550207870778</v>
      </c>
      <c r="AJ36" s="48">
        <f t="shared" ref="AJ36:AK36" si="101">(AJ17/AJ20)*100</f>
        <v>0.5213086454740955</v>
      </c>
      <c r="AK36" s="48">
        <f t="shared" si="101"/>
        <v>3.9409748692689797</v>
      </c>
      <c r="AL36" s="48">
        <f>(AL17/AL20)*100</f>
        <v>4.8032959356964771</v>
      </c>
      <c r="AM36" s="48">
        <f t="shared" ref="AM36:AN36" si="102">(AM17/AM20)*100</f>
        <v>0.51761313846359458</v>
      </c>
      <c r="AN36" s="48">
        <f t="shared" si="102"/>
        <v>3.9475946226486944</v>
      </c>
      <c r="AO36" s="48">
        <f>(AO17/AO20)*100</f>
        <v>4.8033499519180749</v>
      </c>
      <c r="AP36" s="48">
        <f t="shared" ref="AP36:AQ36" si="103">(AP17/AP20)*100</f>
        <v>0.51761313846359458</v>
      </c>
      <c r="AQ36" s="48">
        <f t="shared" si="103"/>
        <v>3.9476378537156425</v>
      </c>
      <c r="AR36" s="48">
        <f>(AR17/AR20)*100</f>
        <v>4.8100091869977488</v>
      </c>
      <c r="AS36" s="48">
        <f t="shared" ref="AS36:AT36" si="104">(AS17/AS20)*100</f>
        <v>0.51761313846359458</v>
      </c>
      <c r="AT36" s="48">
        <f t="shared" si="104"/>
        <v>3.9529674719125061</v>
      </c>
      <c r="AU36" s="48">
        <f>(AU17/AU20)*100</f>
        <v>4.812783303793676</v>
      </c>
      <c r="AV36" s="48">
        <f t="shared" ref="AV36:AW36" si="105">(AV17/AV20)*100</f>
        <v>0.51761313846359458</v>
      </c>
      <c r="AW36" s="48">
        <f t="shared" si="105"/>
        <v>3.9547918876940464</v>
      </c>
      <c r="AX36" s="48">
        <f>(AX17/AX20)*100</f>
        <v>4.793219284806054</v>
      </c>
      <c r="AY36" s="48">
        <f t="shared" ref="AY36:AZ36" si="106">(AY17/AY20)*100</f>
        <v>0.51761313846359458</v>
      </c>
      <c r="AZ36" s="48">
        <f t="shared" si="106"/>
        <v>3.9424082186122962</v>
      </c>
      <c r="BA36" s="48">
        <f>(BA17/BA20)*100</f>
        <v>4.7961183172388262</v>
      </c>
      <c r="BB36" s="48">
        <f t="shared" ref="BB36:BC36" si="107">(BB17/BB20)*100</f>
        <v>0.51761313846359458</v>
      </c>
      <c r="BC36" s="48">
        <f t="shared" si="107"/>
        <v>3.94473036702193</v>
      </c>
      <c r="BD36" s="9" t="str">
        <f>BD17</f>
        <v xml:space="preserve">         - incl. Foreign Government(s) &amp; Central Bank(s)</v>
      </c>
    </row>
    <row r="37" spans="1:56" x14ac:dyDescent="0.25">
      <c r="A37" s="16" t="s">
        <v>14</v>
      </c>
      <c r="B37" s="49">
        <f t="shared" ref="B37:AZ37" si="108">(B18/B20)*100</f>
        <v>7.4842164360390582</v>
      </c>
      <c r="C37" s="49">
        <f t="shared" si="108"/>
        <v>12.289165203291091</v>
      </c>
      <c r="D37" s="49">
        <f t="shared" si="108"/>
        <v>8.4294900329770321</v>
      </c>
      <c r="E37" s="49">
        <f t="shared" si="108"/>
        <v>7.4786228398493773</v>
      </c>
      <c r="F37" s="49">
        <f t="shared" si="108"/>
        <v>12.293192853059336</v>
      </c>
      <c r="G37" s="49">
        <f t="shared" si="108"/>
        <v>8.4222520534775782</v>
      </c>
      <c r="H37" s="49">
        <f t="shared" si="108"/>
        <v>7.498070525360502</v>
      </c>
      <c r="I37" s="49">
        <f t="shared" si="108"/>
        <v>12.292182019049246</v>
      </c>
      <c r="J37" s="49">
        <f t="shared" si="108"/>
        <v>8.4376899818068907</v>
      </c>
      <c r="K37" s="49">
        <f t="shared" si="108"/>
        <v>7.5086811092950816</v>
      </c>
      <c r="L37" s="49">
        <f t="shared" si="108"/>
        <v>12.304808567210726</v>
      </c>
      <c r="M37" s="49">
        <f t="shared" si="108"/>
        <v>8.4481128763411917</v>
      </c>
      <c r="N37" s="49">
        <f t="shared" si="108"/>
        <v>7.5160703634745811</v>
      </c>
      <c r="O37" s="49">
        <f t="shared" si="108"/>
        <v>12.232642465514367</v>
      </c>
      <c r="P37" s="49">
        <f t="shared" si="108"/>
        <v>8.4445427789700069</v>
      </c>
      <c r="Q37" s="49">
        <f t="shared" si="108"/>
        <v>7.5218331711578115</v>
      </c>
      <c r="R37" s="49">
        <f t="shared" si="108"/>
        <v>12.23383643929933</v>
      </c>
      <c r="S37" s="49">
        <f t="shared" si="108"/>
        <v>8.4494061969791829</v>
      </c>
      <c r="T37" s="49">
        <f t="shared" si="108"/>
        <v>7.5302559539337262</v>
      </c>
      <c r="U37" s="49">
        <f t="shared" si="108"/>
        <v>12.239878849227019</v>
      </c>
      <c r="V37" s="49">
        <f t="shared" si="108"/>
        <v>8.4573603956901522</v>
      </c>
      <c r="W37" s="49">
        <f t="shared" si="108"/>
        <v>7.5905534903250587</v>
      </c>
      <c r="X37" s="49">
        <f t="shared" si="108"/>
        <v>12.249199883315285</v>
      </c>
      <c r="Y37" s="49">
        <f t="shared" si="108"/>
        <v>8.5189084550370531</v>
      </c>
      <c r="Z37" s="49">
        <f t="shared" si="108"/>
        <v>7.5651894060753957</v>
      </c>
      <c r="AA37" s="49">
        <f t="shared" si="108"/>
        <v>12.255846595935257</v>
      </c>
      <c r="AB37" s="49">
        <f t="shared" si="108"/>
        <v>8.4964288690290584</v>
      </c>
      <c r="AC37" s="49">
        <f t="shared" si="108"/>
        <v>7.5862816052640643</v>
      </c>
      <c r="AD37" s="49">
        <f t="shared" si="108"/>
        <v>12.268687940004153</v>
      </c>
      <c r="AE37" s="49">
        <f t="shared" si="108"/>
        <v>8.5158830201618478</v>
      </c>
      <c r="AF37" s="49">
        <f t="shared" si="108"/>
        <v>7.5965608878672821</v>
      </c>
      <c r="AG37" s="49">
        <f t="shared" si="108"/>
        <v>12.27716069388376</v>
      </c>
      <c r="AH37" s="49">
        <f t="shared" si="108"/>
        <v>8.5258036513500741</v>
      </c>
      <c r="AI37" s="49">
        <f t="shared" si="108"/>
        <v>7.6068962608800712</v>
      </c>
      <c r="AJ37" s="49">
        <f t="shared" si="108"/>
        <v>12.289187604335863</v>
      </c>
      <c r="AK37" s="49">
        <f t="shared" si="108"/>
        <v>8.5364748464775033</v>
      </c>
      <c r="AL37" s="49">
        <f t="shared" si="108"/>
        <v>7.6126673286685778</v>
      </c>
      <c r="AM37" s="49">
        <f t="shared" si="108"/>
        <v>12.206189997480655</v>
      </c>
      <c r="AN37" s="49">
        <f t="shared" si="108"/>
        <v>8.5298335225257507</v>
      </c>
      <c r="AO37" s="49">
        <f t="shared" si="108"/>
        <v>7.6185091590173908</v>
      </c>
      <c r="AP37" s="49">
        <f t="shared" si="108"/>
        <v>12.214583960110609</v>
      </c>
      <c r="AQ37" s="49">
        <f t="shared" si="108"/>
        <v>8.5361849246388228</v>
      </c>
      <c r="AR37" s="49">
        <f t="shared" si="108"/>
        <v>7.6236878823871699</v>
      </c>
      <c r="AS37" s="49">
        <f t="shared" si="108"/>
        <v>12.221645296281238</v>
      </c>
      <c r="AT37" s="49">
        <f t="shared" si="108"/>
        <v>8.5417395400943832</v>
      </c>
      <c r="AU37" s="49">
        <f t="shared" si="108"/>
        <v>7.6334297220274596</v>
      </c>
      <c r="AV37" s="49">
        <f t="shared" si="108"/>
        <v>12.22749810557351</v>
      </c>
      <c r="AW37" s="49">
        <f t="shared" si="108"/>
        <v>8.5511282267045843</v>
      </c>
      <c r="AX37" s="49">
        <f t="shared" si="108"/>
        <v>7.6057930867220138</v>
      </c>
      <c r="AY37" s="49">
        <f t="shared" si="108"/>
        <v>12.231683359565606</v>
      </c>
      <c r="AZ37" s="49">
        <f t="shared" si="108"/>
        <v>8.526307862971974</v>
      </c>
      <c r="BA37" s="49">
        <f t="shared" ref="BA37:BC37" si="109">(BA18/BA20)*100</f>
        <v>7.6137349658518527</v>
      </c>
      <c r="BB37" s="49">
        <f t="shared" si="109"/>
        <v>12.239204161744736</v>
      </c>
      <c r="BC37" s="49">
        <f t="shared" si="109"/>
        <v>8.5341659511919126</v>
      </c>
      <c r="BD37" s="8" t="s">
        <v>31</v>
      </c>
    </row>
    <row r="38" spans="1:56" x14ac:dyDescent="0.25">
      <c r="A38" s="18" t="s">
        <v>15</v>
      </c>
      <c r="B38" s="39">
        <f t="shared" ref="B38:AZ38" si="110">(B19/B20)*100</f>
        <v>8.3500878849671416</v>
      </c>
      <c r="C38" s="39">
        <f t="shared" si="110"/>
        <v>17.166493539260539</v>
      </c>
      <c r="D38" s="39">
        <f t="shared" si="110"/>
        <v>10.084532077524976</v>
      </c>
      <c r="E38" s="39">
        <f t="shared" si="110"/>
        <v>8.4074338608762087</v>
      </c>
      <c r="F38" s="39">
        <f t="shared" si="110"/>
        <v>17.16743772876988</v>
      </c>
      <c r="G38" s="39">
        <f t="shared" si="110"/>
        <v>10.124346386514041</v>
      </c>
      <c r="H38" s="39">
        <f t="shared" si="110"/>
        <v>8.4093232047280289</v>
      </c>
      <c r="I38" s="39">
        <f t="shared" si="110"/>
        <v>17.16910047361446</v>
      </c>
      <c r="J38" s="39">
        <f t="shared" si="110"/>
        <v>10.126191318208095</v>
      </c>
      <c r="K38" s="39">
        <f t="shared" si="110"/>
        <v>8.4109510122673843</v>
      </c>
      <c r="L38" s="39">
        <f t="shared" si="110"/>
        <v>17.184597358104181</v>
      </c>
      <c r="M38" s="39">
        <f t="shared" si="110"/>
        <v>10.129471248109724</v>
      </c>
      <c r="N38" s="39">
        <f t="shared" si="110"/>
        <v>8.4136058240378571</v>
      </c>
      <c r="O38" s="39">
        <f t="shared" si="110"/>
        <v>17.118989259111959</v>
      </c>
      <c r="P38" s="39">
        <f t="shared" si="110"/>
        <v>10.127288602740974</v>
      </c>
      <c r="Q38" s="39">
        <f t="shared" si="110"/>
        <v>8.4172519720688612</v>
      </c>
      <c r="R38" s="39">
        <f t="shared" si="110"/>
        <v>17.120941784380264</v>
      </c>
      <c r="S38" s="39">
        <f t="shared" si="110"/>
        <v>10.130601355674141</v>
      </c>
      <c r="T38" s="39">
        <f t="shared" si="110"/>
        <v>8.4157640495140722</v>
      </c>
      <c r="U38" s="39">
        <f t="shared" si="110"/>
        <v>17.124846923059039</v>
      </c>
      <c r="V38" s="39">
        <f t="shared" si="110"/>
        <v>10.130175074600094</v>
      </c>
      <c r="W38" s="39">
        <f t="shared" si="110"/>
        <v>8.428084528479193</v>
      </c>
      <c r="X38" s="39">
        <f t="shared" si="110"/>
        <v>17.136565071502528</v>
      </c>
      <c r="Y38" s="39">
        <f t="shared" si="110"/>
        <v>10.163472979377334</v>
      </c>
      <c r="Z38" s="39">
        <f t="shared" si="110"/>
        <v>8.3930749432774334</v>
      </c>
      <c r="AA38" s="39">
        <f t="shared" si="110"/>
        <v>17.138568366658632</v>
      </c>
      <c r="AB38" s="39">
        <f t="shared" si="110"/>
        <v>10.129323888619272</v>
      </c>
      <c r="AC38" s="39">
        <f t="shared" si="110"/>
        <v>8.3936687287109635</v>
      </c>
      <c r="AD38" s="39">
        <f t="shared" si="110"/>
        <v>17.139284521759979</v>
      </c>
      <c r="AE38" s="39">
        <f t="shared" si="110"/>
        <v>10.129941968188811</v>
      </c>
      <c r="AF38" s="39">
        <f t="shared" si="110"/>
        <v>8.3952628840883659</v>
      </c>
      <c r="AG38" s="39">
        <f t="shared" si="110"/>
        <v>17.142565613901215</v>
      </c>
      <c r="AH38" s="39">
        <f t="shared" si="110"/>
        <v>10.131871032305522</v>
      </c>
      <c r="AI38" s="39">
        <f t="shared" si="110"/>
        <v>8.3965290775964814</v>
      </c>
      <c r="AJ38" s="39">
        <f t="shared" si="110"/>
        <v>17.15257988612758</v>
      </c>
      <c r="AK38" s="39">
        <f t="shared" si="110"/>
        <v>10.134873988019386</v>
      </c>
      <c r="AL38" s="39">
        <f t="shared" si="110"/>
        <v>8.4002456731118986</v>
      </c>
      <c r="AM38" s="39">
        <f t="shared" si="110"/>
        <v>17.171541394475938</v>
      </c>
      <c r="AN38" s="39">
        <f t="shared" si="110"/>
        <v>10.15156736932976</v>
      </c>
      <c r="AO38" s="39">
        <f t="shared" si="110"/>
        <v>8.4078823747334823</v>
      </c>
      <c r="AP38" s="39">
        <f t="shared" si="110"/>
        <v>17.172629234949397</v>
      </c>
      <c r="AQ38" s="39">
        <f t="shared" si="110"/>
        <v>10.157896491891357</v>
      </c>
      <c r="AR38" s="39">
        <f t="shared" si="110"/>
        <v>8.4129781742513519</v>
      </c>
      <c r="AS38" s="39">
        <f t="shared" si="110"/>
        <v>17.191622859602106</v>
      </c>
      <c r="AT38" s="39">
        <f t="shared" si="110"/>
        <v>10.165767202147851</v>
      </c>
      <c r="AU38" s="39">
        <f t="shared" si="110"/>
        <v>8.421141307630899</v>
      </c>
      <c r="AV38" s="39">
        <f t="shared" si="110"/>
        <v>17.211369920991419</v>
      </c>
      <c r="AW38" s="39">
        <f t="shared" si="110"/>
        <v>10.177053275145946</v>
      </c>
      <c r="AX38" s="39">
        <f t="shared" si="110"/>
        <v>8.3923855303835868</v>
      </c>
      <c r="AY38" s="39">
        <f t="shared" si="110"/>
        <v>17.214986312306319</v>
      </c>
      <c r="AZ38" s="39">
        <f t="shared" si="110"/>
        <v>10.148011778673746</v>
      </c>
      <c r="BA38" s="39">
        <f t="shared" ref="BA38:BC38" si="111">(BA19/BA20)*100</f>
        <v>8.3996661587828836</v>
      </c>
      <c r="BB38" s="39">
        <f t="shared" si="111"/>
        <v>17.216034682461711</v>
      </c>
      <c r="BC38" s="39">
        <f t="shared" si="111"/>
        <v>10.154052238053774</v>
      </c>
      <c r="BD38" s="3" t="s">
        <v>32</v>
      </c>
    </row>
    <row r="39" spans="1:56" x14ac:dyDescent="0.25">
      <c r="A39" s="26" t="s">
        <v>16</v>
      </c>
      <c r="B39" s="50">
        <f t="shared" ref="B39:AZ39" si="112">(B20/B20)*100</f>
        <v>100</v>
      </c>
      <c r="C39" s="50">
        <f t="shared" si="112"/>
        <v>100</v>
      </c>
      <c r="D39" s="50">
        <f t="shared" si="112"/>
        <v>100</v>
      </c>
      <c r="E39" s="50">
        <f t="shared" si="112"/>
        <v>100</v>
      </c>
      <c r="F39" s="50">
        <f t="shared" si="112"/>
        <v>100</v>
      </c>
      <c r="G39" s="50">
        <f t="shared" si="112"/>
        <v>100</v>
      </c>
      <c r="H39" s="50">
        <f t="shared" si="112"/>
        <v>100</v>
      </c>
      <c r="I39" s="50">
        <f t="shared" si="112"/>
        <v>100</v>
      </c>
      <c r="J39" s="50">
        <f t="shared" si="112"/>
        <v>100</v>
      </c>
      <c r="K39" s="50">
        <f t="shared" si="112"/>
        <v>100</v>
      </c>
      <c r="L39" s="50">
        <f t="shared" si="112"/>
        <v>100</v>
      </c>
      <c r="M39" s="50">
        <f t="shared" si="112"/>
        <v>100</v>
      </c>
      <c r="N39" s="50">
        <f t="shared" si="112"/>
        <v>100</v>
      </c>
      <c r="O39" s="50">
        <f t="shared" si="112"/>
        <v>100</v>
      </c>
      <c r="P39" s="50">
        <f t="shared" si="112"/>
        <v>100</v>
      </c>
      <c r="Q39" s="50">
        <f t="shared" si="112"/>
        <v>100</v>
      </c>
      <c r="R39" s="50">
        <f t="shared" si="112"/>
        <v>100</v>
      </c>
      <c r="S39" s="50">
        <f t="shared" si="112"/>
        <v>100</v>
      </c>
      <c r="T39" s="50">
        <f t="shared" si="112"/>
        <v>100</v>
      </c>
      <c r="U39" s="50">
        <f t="shared" si="112"/>
        <v>100</v>
      </c>
      <c r="V39" s="50">
        <f t="shared" si="112"/>
        <v>100</v>
      </c>
      <c r="W39" s="50">
        <f t="shared" si="112"/>
        <v>100</v>
      </c>
      <c r="X39" s="50">
        <f t="shared" si="112"/>
        <v>100</v>
      </c>
      <c r="Y39" s="50">
        <f t="shared" si="112"/>
        <v>100</v>
      </c>
      <c r="Z39" s="50">
        <f t="shared" si="112"/>
        <v>100</v>
      </c>
      <c r="AA39" s="50">
        <f t="shared" si="112"/>
        <v>100</v>
      </c>
      <c r="AB39" s="50">
        <f t="shared" si="112"/>
        <v>100</v>
      </c>
      <c r="AC39" s="50">
        <f t="shared" si="112"/>
        <v>100</v>
      </c>
      <c r="AD39" s="50">
        <f t="shared" si="112"/>
        <v>100</v>
      </c>
      <c r="AE39" s="50">
        <f t="shared" si="112"/>
        <v>100</v>
      </c>
      <c r="AF39" s="50">
        <f t="shared" si="112"/>
        <v>100</v>
      </c>
      <c r="AG39" s="50">
        <f t="shared" si="112"/>
        <v>100</v>
      </c>
      <c r="AH39" s="50">
        <f t="shared" si="112"/>
        <v>100</v>
      </c>
      <c r="AI39" s="50">
        <f t="shared" si="112"/>
        <v>100</v>
      </c>
      <c r="AJ39" s="50">
        <f t="shared" si="112"/>
        <v>100</v>
      </c>
      <c r="AK39" s="50">
        <f t="shared" si="112"/>
        <v>100</v>
      </c>
      <c r="AL39" s="50">
        <f t="shared" si="112"/>
        <v>100</v>
      </c>
      <c r="AM39" s="50">
        <f t="shared" si="112"/>
        <v>100</v>
      </c>
      <c r="AN39" s="50">
        <f t="shared" si="112"/>
        <v>100</v>
      </c>
      <c r="AO39" s="50">
        <f t="shared" si="112"/>
        <v>100</v>
      </c>
      <c r="AP39" s="50">
        <f t="shared" si="112"/>
        <v>100</v>
      </c>
      <c r="AQ39" s="50">
        <f t="shared" si="112"/>
        <v>100</v>
      </c>
      <c r="AR39" s="50">
        <f t="shared" si="112"/>
        <v>100</v>
      </c>
      <c r="AS39" s="50">
        <f t="shared" si="112"/>
        <v>100</v>
      </c>
      <c r="AT39" s="50">
        <f t="shared" si="112"/>
        <v>100</v>
      </c>
      <c r="AU39" s="50">
        <f t="shared" si="112"/>
        <v>100</v>
      </c>
      <c r="AV39" s="50">
        <f t="shared" si="112"/>
        <v>100</v>
      </c>
      <c r="AW39" s="50">
        <f t="shared" si="112"/>
        <v>100</v>
      </c>
      <c r="AX39" s="50">
        <f t="shared" si="112"/>
        <v>100</v>
      </c>
      <c r="AY39" s="50">
        <f t="shared" si="112"/>
        <v>100</v>
      </c>
      <c r="AZ39" s="50">
        <f t="shared" si="112"/>
        <v>100</v>
      </c>
      <c r="BA39" s="50">
        <f t="shared" ref="BA39:BC39" si="113">(BA20/BA20)*100</f>
        <v>100</v>
      </c>
      <c r="BB39" s="50">
        <f t="shared" si="113"/>
        <v>100</v>
      </c>
      <c r="BC39" s="50">
        <f t="shared" si="113"/>
        <v>100</v>
      </c>
      <c r="BD39" s="28" t="s">
        <v>16</v>
      </c>
    </row>
    <row r="41" spans="1:56" x14ac:dyDescent="0.25">
      <c r="A41" s="12" t="s">
        <v>34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3" t="s">
        <v>35</v>
      </c>
    </row>
    <row r="42" spans="1:56" x14ac:dyDescent="0.25">
      <c r="A42" s="14" t="s">
        <v>36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 t="s">
        <v>37</v>
      </c>
    </row>
    <row r="43" spans="1:56" x14ac:dyDescent="0.25">
      <c r="A43" s="14" t="s">
        <v>38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 t="s">
        <v>39</v>
      </c>
    </row>
    <row r="44" spans="1:56" x14ac:dyDescent="0.25">
      <c r="A44" s="14" t="s">
        <v>40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 t="s">
        <v>41</v>
      </c>
    </row>
  </sheetData>
  <mergeCells count="40">
    <mergeCell ref="T4:V4"/>
    <mergeCell ref="T23:V23"/>
    <mergeCell ref="N4:P4"/>
    <mergeCell ref="W4:Y4"/>
    <mergeCell ref="W23:Y23"/>
    <mergeCell ref="N23:P23"/>
    <mergeCell ref="Q4:S4"/>
    <mergeCell ref="Q23:S23"/>
    <mergeCell ref="AX23:AZ23"/>
    <mergeCell ref="A23:A24"/>
    <mergeCell ref="BA23:BC23"/>
    <mergeCell ref="BD4:BD5"/>
    <mergeCell ref="A4:A5"/>
    <mergeCell ref="BA4:BC4"/>
    <mergeCell ref="B4:D4"/>
    <mergeCell ref="B23:D23"/>
    <mergeCell ref="E4:G4"/>
    <mergeCell ref="E23:G23"/>
    <mergeCell ref="H4:J4"/>
    <mergeCell ref="H23:J23"/>
    <mergeCell ref="K4:M4"/>
    <mergeCell ref="Z4:AB4"/>
    <mergeCell ref="Z23:AB23"/>
    <mergeCell ref="K23:M23"/>
    <mergeCell ref="AF4:AH4"/>
    <mergeCell ref="AF23:AH23"/>
    <mergeCell ref="AC4:AE4"/>
    <mergeCell ref="AC23:AE23"/>
    <mergeCell ref="BD23:BD24"/>
    <mergeCell ref="AI4:AK4"/>
    <mergeCell ref="AI23:AK23"/>
    <mergeCell ref="AL4:AN4"/>
    <mergeCell ref="AL23:AN23"/>
    <mergeCell ref="AO4:AQ4"/>
    <mergeCell ref="AO23:AQ23"/>
    <mergeCell ref="AR4:AT4"/>
    <mergeCell ref="AR23:AT23"/>
    <mergeCell ref="AU4:AW4"/>
    <mergeCell ref="AU23:AW23"/>
    <mergeCell ref="AX4:AZ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G44"/>
  <sheetViews>
    <sheetView topLeftCell="AM1" zoomScale="85" zoomScaleNormal="85" workbookViewId="0">
      <selection activeCell="BB11" sqref="BB11:BB12"/>
    </sheetView>
  </sheetViews>
  <sheetFormatPr defaultColWidth="9.140625" defaultRowHeight="15" x14ac:dyDescent="0.25"/>
  <cols>
    <col min="1" max="1" width="62" customWidth="1"/>
    <col min="2" max="55" width="11.85546875" customWidth="1"/>
    <col min="56" max="56" width="68.5703125" customWidth="1"/>
  </cols>
  <sheetData>
    <row r="1" spans="1:59" x14ac:dyDescent="0.25">
      <c r="B1" t="b">
        <f t="shared" ref="B1" si="0">B10=B11-B12</f>
        <v>1</v>
      </c>
      <c r="C1" t="b">
        <f>C10=C11-C12</f>
        <v>1</v>
      </c>
      <c r="D1" t="b">
        <f>D10=D11-D12</f>
        <v>1</v>
      </c>
      <c r="E1" t="b">
        <f t="shared" ref="E1" si="1">E10=E11-E12</f>
        <v>1</v>
      </c>
      <c r="F1" t="b">
        <f>F10=F11-F12</f>
        <v>1</v>
      </c>
      <c r="G1" t="b">
        <f>G10=G11-G12</f>
        <v>1</v>
      </c>
      <c r="H1" t="b">
        <f t="shared" ref="H1" si="2">H10=H11-H12</f>
        <v>1</v>
      </c>
      <c r="I1" t="b">
        <f>I10=I11-I12</f>
        <v>1</v>
      </c>
      <c r="J1" t="b">
        <f>J10=J11-J12</f>
        <v>1</v>
      </c>
      <c r="K1" t="b">
        <f t="shared" ref="K1" si="3">K10=K11-K12</f>
        <v>1</v>
      </c>
      <c r="L1" t="b">
        <f>L10=L11-L12</f>
        <v>1</v>
      </c>
      <c r="M1" t="b">
        <f>M10=M11-M12</f>
        <v>1</v>
      </c>
      <c r="N1" t="b">
        <f t="shared" ref="N1" si="4">N10=N11-N12</f>
        <v>1</v>
      </c>
      <c r="O1" t="b">
        <f>O10=O11-O12</f>
        <v>1</v>
      </c>
      <c r="P1" t="b">
        <f>P10=P11-P12</f>
        <v>1</v>
      </c>
      <c r="Q1" t="b">
        <f t="shared" ref="Q1" si="5">Q10=Q11-Q12</f>
        <v>1</v>
      </c>
      <c r="R1" t="b">
        <f>R10=R11-R12</f>
        <v>1</v>
      </c>
      <c r="S1" t="b">
        <f>S10=S11-S12</f>
        <v>1</v>
      </c>
      <c r="T1" t="b">
        <f t="shared" ref="T1" si="6">T10=T11-T12</f>
        <v>1</v>
      </c>
      <c r="U1" t="b">
        <f>U10=U11-U12</f>
        <v>1</v>
      </c>
      <c r="V1" t="b">
        <f>V10=V11-V12</f>
        <v>1</v>
      </c>
      <c r="W1" t="b">
        <f t="shared" ref="W1" si="7">W10=W11-W12</f>
        <v>1</v>
      </c>
      <c r="X1" t="b">
        <f>X10=X11-X12</f>
        <v>1</v>
      </c>
      <c r="Y1" t="b">
        <f>Y10=Y11-Y12</f>
        <v>1</v>
      </c>
      <c r="Z1" t="b">
        <f t="shared" ref="Z1" si="8">Z10=Z11-Z12</f>
        <v>1</v>
      </c>
      <c r="AA1" t="b">
        <f>AA10=AA11-AA12</f>
        <v>1</v>
      </c>
      <c r="AB1" t="b">
        <f>AB10=AB11-AB12</f>
        <v>1</v>
      </c>
      <c r="AC1" t="b">
        <f t="shared" ref="AC1" si="9">AC10=AC11-AC12</f>
        <v>1</v>
      </c>
      <c r="AD1" t="b">
        <f>AD10=AD11-AD12</f>
        <v>1</v>
      </c>
      <c r="AE1" t="b">
        <f>AE10=AE11-AE12</f>
        <v>1</v>
      </c>
      <c r="AF1" t="b">
        <f t="shared" ref="AF1" si="10">AF10=AF11-AF12</f>
        <v>1</v>
      </c>
      <c r="AG1" t="b">
        <f>AG10=AG11-AG12</f>
        <v>1</v>
      </c>
      <c r="AH1" t="b">
        <f>AH10=AH11-AH12</f>
        <v>1</v>
      </c>
      <c r="AI1" t="b">
        <f t="shared" ref="AI1" si="11">AI10=AI11-AI12</f>
        <v>1</v>
      </c>
      <c r="AJ1" t="b">
        <f>AJ10=AJ11-AJ12</f>
        <v>1</v>
      </c>
      <c r="AK1" t="b">
        <f>AK10=AK11-AK12</f>
        <v>1</v>
      </c>
      <c r="AL1" t="b">
        <f t="shared" ref="AL1" si="12">AL10=AL11-AL12</f>
        <v>1</v>
      </c>
      <c r="AM1" t="b">
        <f>AM10=AM11-AM12</f>
        <v>1</v>
      </c>
      <c r="AN1" t="b">
        <f>AN10=AN11-AN12</f>
        <v>1</v>
      </c>
      <c r="AO1" t="b">
        <f t="shared" ref="AO1" si="13">AO10=AO11-AO12</f>
        <v>1</v>
      </c>
      <c r="AP1" t="b">
        <f>AP10=AP11-AP12</f>
        <v>1</v>
      </c>
      <c r="AQ1" t="b">
        <f>AQ10=AQ11-AQ12</f>
        <v>1</v>
      </c>
      <c r="AR1" t="b">
        <f t="shared" ref="AR1" si="14">AR10=AR11-AR12</f>
        <v>1</v>
      </c>
      <c r="AS1" t="b">
        <f>AS10=AS11-AS12</f>
        <v>1</v>
      </c>
      <c r="AT1" t="b">
        <f>AT10=AT11-AT12</f>
        <v>1</v>
      </c>
      <c r="AU1" t="b">
        <f t="shared" ref="AU1" si="15">AU10=AU11-AU12</f>
        <v>1</v>
      </c>
      <c r="AV1" t="b">
        <f>AV10=AV11-AV12</f>
        <v>1</v>
      </c>
      <c r="AW1" t="b">
        <f>AW10=AW11-AW12</f>
        <v>1</v>
      </c>
      <c r="AX1" t="b">
        <f t="shared" ref="AX1" si="16">AX10=AX11-AX12</f>
        <v>1</v>
      </c>
      <c r="AY1" t="b">
        <f>AY10=AY11-AY12</f>
        <v>1</v>
      </c>
      <c r="AZ1" t="b">
        <f>AZ10=AZ11-AZ12</f>
        <v>1</v>
      </c>
      <c r="BA1" t="b">
        <f t="shared" ref="BA1" si="17">BA10=BA11-BA12</f>
        <v>1</v>
      </c>
      <c r="BB1" t="b">
        <f>BB10=BB11-BB12</f>
        <v>1</v>
      </c>
      <c r="BC1" t="b">
        <f>BC10=BC11-BC12</f>
        <v>1</v>
      </c>
    </row>
    <row r="2" spans="1:59" ht="18.75" x14ac:dyDescent="0.2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 t="s">
        <v>18</v>
      </c>
    </row>
    <row r="3" spans="1:59" ht="18.75" x14ac:dyDescent="0.2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 t="s">
        <v>19</v>
      </c>
    </row>
    <row r="4" spans="1:59" x14ac:dyDescent="0.25">
      <c r="A4" s="293" t="s">
        <v>2</v>
      </c>
      <c r="B4" s="289">
        <v>45446</v>
      </c>
      <c r="C4" s="289"/>
      <c r="D4" s="289"/>
      <c r="E4" s="289">
        <v>45447</v>
      </c>
      <c r="F4" s="289"/>
      <c r="G4" s="289"/>
      <c r="H4" s="289">
        <v>45448</v>
      </c>
      <c r="I4" s="289"/>
      <c r="J4" s="289"/>
      <c r="K4" s="289">
        <v>45449</v>
      </c>
      <c r="L4" s="289"/>
      <c r="M4" s="289"/>
      <c r="N4" s="289">
        <v>45450</v>
      </c>
      <c r="O4" s="289"/>
      <c r="P4" s="289"/>
      <c r="Q4" s="289">
        <v>45453</v>
      </c>
      <c r="R4" s="289"/>
      <c r="S4" s="289"/>
      <c r="T4" s="289">
        <v>45454</v>
      </c>
      <c r="U4" s="289"/>
      <c r="V4" s="289"/>
      <c r="W4" s="289">
        <v>45455</v>
      </c>
      <c r="X4" s="289"/>
      <c r="Y4" s="289"/>
      <c r="Z4" s="289">
        <v>45456</v>
      </c>
      <c r="AA4" s="289"/>
      <c r="AB4" s="289"/>
      <c r="AC4" s="289">
        <v>45457</v>
      </c>
      <c r="AD4" s="289"/>
      <c r="AE4" s="289"/>
      <c r="AF4" s="289">
        <v>45462</v>
      </c>
      <c r="AG4" s="289"/>
      <c r="AH4" s="289"/>
      <c r="AI4" s="289">
        <v>45463</v>
      </c>
      <c r="AJ4" s="289"/>
      <c r="AK4" s="289"/>
      <c r="AL4" s="289">
        <v>45464</v>
      </c>
      <c r="AM4" s="289"/>
      <c r="AN4" s="289"/>
      <c r="AO4" s="289">
        <v>45467</v>
      </c>
      <c r="AP4" s="289"/>
      <c r="AQ4" s="289"/>
      <c r="AR4" s="289">
        <v>45468</v>
      </c>
      <c r="AS4" s="289"/>
      <c r="AT4" s="289"/>
      <c r="AU4" s="289">
        <v>45469</v>
      </c>
      <c r="AV4" s="289"/>
      <c r="AW4" s="289"/>
      <c r="AX4" s="289">
        <v>45470</v>
      </c>
      <c r="AY4" s="289"/>
      <c r="AZ4" s="289"/>
      <c r="BA4" s="289">
        <v>45471</v>
      </c>
      <c r="BB4" s="289"/>
      <c r="BC4" s="289"/>
      <c r="BD4" s="296" t="s">
        <v>20</v>
      </c>
    </row>
    <row r="5" spans="1:59" x14ac:dyDescent="0.25">
      <c r="A5" s="294"/>
      <c r="B5" s="221" t="s">
        <v>21</v>
      </c>
      <c r="C5" s="221" t="s">
        <v>22</v>
      </c>
      <c r="D5" s="221" t="s">
        <v>16</v>
      </c>
      <c r="E5" s="223" t="s">
        <v>21</v>
      </c>
      <c r="F5" s="223" t="s">
        <v>22</v>
      </c>
      <c r="G5" s="223" t="s">
        <v>16</v>
      </c>
      <c r="H5" s="225" t="s">
        <v>21</v>
      </c>
      <c r="I5" s="225" t="s">
        <v>22</v>
      </c>
      <c r="J5" s="225" t="s">
        <v>16</v>
      </c>
      <c r="K5" s="227" t="s">
        <v>21</v>
      </c>
      <c r="L5" s="227" t="s">
        <v>22</v>
      </c>
      <c r="M5" s="227" t="s">
        <v>16</v>
      </c>
      <c r="N5" s="229" t="s">
        <v>21</v>
      </c>
      <c r="O5" s="229" t="s">
        <v>22</v>
      </c>
      <c r="P5" s="229" t="s">
        <v>16</v>
      </c>
      <c r="Q5" s="231" t="s">
        <v>21</v>
      </c>
      <c r="R5" s="231" t="s">
        <v>22</v>
      </c>
      <c r="S5" s="231" t="s">
        <v>16</v>
      </c>
      <c r="T5" s="233" t="s">
        <v>21</v>
      </c>
      <c r="U5" s="233" t="s">
        <v>22</v>
      </c>
      <c r="V5" s="233" t="s">
        <v>16</v>
      </c>
      <c r="W5" s="235" t="s">
        <v>21</v>
      </c>
      <c r="X5" s="235" t="s">
        <v>22</v>
      </c>
      <c r="Y5" s="235" t="s">
        <v>16</v>
      </c>
      <c r="Z5" s="237" t="s">
        <v>21</v>
      </c>
      <c r="AA5" s="237" t="s">
        <v>22</v>
      </c>
      <c r="AB5" s="237" t="s">
        <v>16</v>
      </c>
      <c r="AC5" s="239" t="s">
        <v>21</v>
      </c>
      <c r="AD5" s="239" t="s">
        <v>22</v>
      </c>
      <c r="AE5" s="239" t="s">
        <v>16</v>
      </c>
      <c r="AF5" s="241" t="s">
        <v>21</v>
      </c>
      <c r="AG5" s="241" t="s">
        <v>22</v>
      </c>
      <c r="AH5" s="241" t="s">
        <v>16</v>
      </c>
      <c r="AI5" s="243" t="s">
        <v>21</v>
      </c>
      <c r="AJ5" s="243" t="s">
        <v>22</v>
      </c>
      <c r="AK5" s="243" t="s">
        <v>16</v>
      </c>
      <c r="AL5" s="245" t="s">
        <v>21</v>
      </c>
      <c r="AM5" s="245" t="s">
        <v>22</v>
      </c>
      <c r="AN5" s="245" t="s">
        <v>16</v>
      </c>
      <c r="AO5" s="247" t="s">
        <v>21</v>
      </c>
      <c r="AP5" s="247" t="s">
        <v>22</v>
      </c>
      <c r="AQ5" s="247" t="s">
        <v>16</v>
      </c>
      <c r="AR5" s="249" t="s">
        <v>21</v>
      </c>
      <c r="AS5" s="249" t="s">
        <v>22</v>
      </c>
      <c r="AT5" s="249" t="s">
        <v>16</v>
      </c>
      <c r="AU5" s="251" t="s">
        <v>21</v>
      </c>
      <c r="AV5" s="251" t="s">
        <v>22</v>
      </c>
      <c r="AW5" s="251" t="s">
        <v>16</v>
      </c>
      <c r="AX5" s="253" t="s">
        <v>21</v>
      </c>
      <c r="AY5" s="253" t="s">
        <v>22</v>
      </c>
      <c r="AZ5" s="253" t="s">
        <v>16</v>
      </c>
      <c r="BA5" s="219" t="s">
        <v>21</v>
      </c>
      <c r="BB5" s="219" t="s">
        <v>22</v>
      </c>
      <c r="BC5" s="219" t="s">
        <v>16</v>
      </c>
      <c r="BD5" s="296"/>
    </row>
    <row r="6" spans="1:59" x14ac:dyDescent="0.25">
      <c r="A6" s="19" t="s">
        <v>3</v>
      </c>
      <c r="B6" s="29">
        <f>SUM(B7:B8)</f>
        <v>1008.217684</v>
      </c>
      <c r="C6" s="29">
        <f>SUM(C7:C8)</f>
        <v>318.327046</v>
      </c>
      <c r="D6" s="29">
        <f>B6+C6</f>
        <v>1326.5447300000001</v>
      </c>
      <c r="E6" s="29">
        <f>SUM(E7:E8)</f>
        <v>1013.403893</v>
      </c>
      <c r="F6" s="29">
        <f>SUM(F7:F8)</f>
        <v>317.35202700000002</v>
      </c>
      <c r="G6" s="29">
        <f>E6+F6</f>
        <v>1330.7559200000001</v>
      </c>
      <c r="H6" s="29">
        <f>SUM(H7:H8)</f>
        <v>1016.1485260000001</v>
      </c>
      <c r="I6" s="29">
        <f>SUM(I7:I8)</f>
        <v>316.87351999999998</v>
      </c>
      <c r="J6" s="29">
        <f>H6+I6</f>
        <v>1333.022046</v>
      </c>
      <c r="K6" s="29">
        <f>SUM(K7:K8)</f>
        <v>1028.0133699999999</v>
      </c>
      <c r="L6" s="29">
        <f>SUM(L7:L8)</f>
        <v>320.90947700000004</v>
      </c>
      <c r="M6" s="29">
        <f>K6+L6</f>
        <v>1348.9228469999998</v>
      </c>
      <c r="N6" s="29">
        <f>SUM(N7:N8)</f>
        <v>1029.217506</v>
      </c>
      <c r="O6" s="29">
        <f>SUM(O7:O8)</f>
        <v>321.55143899999996</v>
      </c>
      <c r="P6" s="29">
        <f>N6+O6</f>
        <v>1350.7689449999998</v>
      </c>
      <c r="Q6" s="29">
        <f>SUM(Q7:Q8)</f>
        <v>1036.0327470000002</v>
      </c>
      <c r="R6" s="29">
        <f>SUM(R7:R8)</f>
        <v>327.34483499999999</v>
      </c>
      <c r="S6" s="29">
        <f>Q6+R6</f>
        <v>1363.3775820000001</v>
      </c>
      <c r="T6" s="29">
        <f>SUM(T7:T8)</f>
        <v>1029.7519910000001</v>
      </c>
      <c r="U6" s="29">
        <f>SUM(U7:U8)</f>
        <v>327.20054500000003</v>
      </c>
      <c r="V6" s="29">
        <f>T6+U6</f>
        <v>1356.9525360000002</v>
      </c>
      <c r="W6" s="29">
        <f>SUM(W7:W8)</f>
        <v>1023.876336</v>
      </c>
      <c r="X6" s="29">
        <f>SUM(X7:X8)</f>
        <v>327.45965899999999</v>
      </c>
      <c r="Y6" s="29">
        <f>W6+X6</f>
        <v>1351.3359949999999</v>
      </c>
      <c r="Z6" s="29">
        <f>SUM(Z7:Z8)</f>
        <v>1027.10429</v>
      </c>
      <c r="AA6" s="29">
        <f>SUM(AA7:AA8)</f>
        <v>327.35521299999999</v>
      </c>
      <c r="AB6" s="29">
        <f>Z6+AA6</f>
        <v>1354.459503</v>
      </c>
      <c r="AC6" s="29">
        <f>SUM(AC7:AC8)</f>
        <v>1008.323952</v>
      </c>
      <c r="AD6" s="29">
        <f>SUM(AD7:AD8)</f>
        <v>327.549801</v>
      </c>
      <c r="AE6" s="29">
        <f>AC6+AD6</f>
        <v>1335.8737529999999</v>
      </c>
      <c r="AF6" s="29">
        <f>SUM(AF7:AF8)</f>
        <v>975.848794</v>
      </c>
      <c r="AG6" s="29">
        <f>SUM(AG7:AG8)</f>
        <v>327.492368</v>
      </c>
      <c r="AH6" s="29">
        <f>AF6+AG6</f>
        <v>1303.3411619999999</v>
      </c>
      <c r="AI6" s="29">
        <f>SUM(AI7:AI8)</f>
        <v>977.54504700000007</v>
      </c>
      <c r="AJ6" s="29">
        <f>SUM(AJ7:AJ8)</f>
        <v>326.71221500000001</v>
      </c>
      <c r="AK6" s="29">
        <f>AI6+AJ6</f>
        <v>1304.2572620000001</v>
      </c>
      <c r="AL6" s="29">
        <f>SUM(AL7:AL8)</f>
        <v>969.7835</v>
      </c>
      <c r="AM6" s="29">
        <f>SUM(AM7:AM8)</f>
        <v>330.45955600000002</v>
      </c>
      <c r="AN6" s="29">
        <f>AL6+AM6</f>
        <v>1300.243056</v>
      </c>
      <c r="AO6" s="29">
        <f>SUM(AO7:AO8)</f>
        <v>965.52237700000001</v>
      </c>
      <c r="AP6" s="29">
        <f>SUM(AP7:AP8)</f>
        <v>326.31256200000001</v>
      </c>
      <c r="AQ6" s="29">
        <f>AO6+AP6</f>
        <v>1291.8349390000001</v>
      </c>
      <c r="AR6" s="29">
        <f>SUM(AR7:AR8)</f>
        <v>966.66251699999998</v>
      </c>
      <c r="AS6" s="29">
        <f>SUM(AS7:AS8)</f>
        <v>325.88509299999998</v>
      </c>
      <c r="AT6" s="29">
        <f>AR6+AS6</f>
        <v>1292.5476100000001</v>
      </c>
      <c r="AU6" s="29">
        <f>SUM(AU7:AU8)</f>
        <v>964.48595299999999</v>
      </c>
      <c r="AV6" s="29">
        <f>SUM(AV7:AV8)</f>
        <v>318.89994100000001</v>
      </c>
      <c r="AW6" s="29">
        <f>AU6+AV6</f>
        <v>1283.385894</v>
      </c>
      <c r="AX6" s="29">
        <f>SUM(AX7:AX8)</f>
        <v>980.34239700000001</v>
      </c>
      <c r="AY6" s="29">
        <f>SUM(AY7:AY8)</f>
        <v>318.50098400000002</v>
      </c>
      <c r="AZ6" s="29">
        <f>AX6+AY6</f>
        <v>1298.8433810000001</v>
      </c>
      <c r="BA6" s="29">
        <f>SUM(BA7:BA8)</f>
        <v>962.2353270000001</v>
      </c>
      <c r="BB6" s="29">
        <f>SUM(BB7:BB8)</f>
        <v>318.36278899999996</v>
      </c>
      <c r="BC6" s="29">
        <f>BA6+BB6</f>
        <v>1280.5981160000001</v>
      </c>
      <c r="BD6" s="1" t="s">
        <v>3</v>
      </c>
    </row>
    <row r="7" spans="1:59" x14ac:dyDescent="0.25">
      <c r="A7" s="20" t="s">
        <v>4</v>
      </c>
      <c r="B7" s="30">
        <v>1008.217684</v>
      </c>
      <c r="C7" s="30">
        <v>226.19552400000001</v>
      </c>
      <c r="D7" s="30">
        <f>B7+C7</f>
        <v>1234.4132079999999</v>
      </c>
      <c r="E7" s="30">
        <v>1013.403893</v>
      </c>
      <c r="F7" s="30">
        <v>225.20905500000001</v>
      </c>
      <c r="G7" s="30">
        <f>E7+F7</f>
        <v>1238.612948</v>
      </c>
      <c r="H7" s="30">
        <v>1016.1485260000001</v>
      </c>
      <c r="I7" s="30">
        <v>224.735748</v>
      </c>
      <c r="J7" s="30">
        <f>H7+I7</f>
        <v>1240.884274</v>
      </c>
      <c r="K7" s="30">
        <v>1028.0133699999999</v>
      </c>
      <c r="L7" s="30">
        <v>228.51184000000001</v>
      </c>
      <c r="M7" s="30">
        <f>K7+L7</f>
        <v>1256.5252099999998</v>
      </c>
      <c r="N7" s="30">
        <v>1029.217506</v>
      </c>
      <c r="O7" s="30">
        <v>229.09240199999999</v>
      </c>
      <c r="P7" s="30">
        <f>N7+O7</f>
        <v>1258.309908</v>
      </c>
      <c r="Q7" s="30">
        <v>1036.0327470000002</v>
      </c>
      <c r="R7" s="30">
        <v>235.00258700000001</v>
      </c>
      <c r="S7" s="30">
        <f>Q7+R7</f>
        <v>1271.0353340000001</v>
      </c>
      <c r="T7" s="30">
        <v>1029.7519910000001</v>
      </c>
      <c r="U7" s="30">
        <v>234.84884700000001</v>
      </c>
      <c r="V7" s="30">
        <f>T7+U7</f>
        <v>1264.6008380000001</v>
      </c>
      <c r="W7" s="30">
        <v>1023.876336</v>
      </c>
      <c r="X7" s="30">
        <v>235.13936100000001</v>
      </c>
      <c r="Y7" s="30">
        <f>W7+X7</f>
        <v>1259.015697</v>
      </c>
      <c r="Z7" s="30">
        <v>1027.10429</v>
      </c>
      <c r="AA7" s="30">
        <v>235.07341500000001</v>
      </c>
      <c r="AB7" s="30">
        <f>Z7+AA7</f>
        <v>1262.1777050000001</v>
      </c>
      <c r="AC7" s="30">
        <v>1008.323952</v>
      </c>
      <c r="AD7" s="30">
        <v>235.959203</v>
      </c>
      <c r="AE7" s="30">
        <f>AC7+AD7</f>
        <v>1244.2831550000001</v>
      </c>
      <c r="AF7" s="30">
        <v>975.848794</v>
      </c>
      <c r="AG7" s="30">
        <v>236.27782000000002</v>
      </c>
      <c r="AH7" s="30">
        <f>AF7+AG7</f>
        <v>1212.126614</v>
      </c>
      <c r="AI7" s="30">
        <v>977.54504700000007</v>
      </c>
      <c r="AJ7" s="30">
        <v>234.84556700000002</v>
      </c>
      <c r="AK7" s="30">
        <f>AI7+AJ7</f>
        <v>1212.3906140000001</v>
      </c>
      <c r="AL7" s="30">
        <v>969.7835</v>
      </c>
      <c r="AM7" s="30">
        <v>237.97248300000001</v>
      </c>
      <c r="AN7" s="30">
        <f>AL7+AM7</f>
        <v>1207.755983</v>
      </c>
      <c r="AO7" s="30">
        <v>965.52237700000001</v>
      </c>
      <c r="AP7" s="30">
        <v>233.76863900000001</v>
      </c>
      <c r="AQ7" s="30">
        <f>AO7+AP7</f>
        <v>1199.2910160000001</v>
      </c>
      <c r="AR7" s="30">
        <v>966.66251699999998</v>
      </c>
      <c r="AS7" s="30">
        <v>233.27707999999998</v>
      </c>
      <c r="AT7" s="30">
        <f>AR7+AS7</f>
        <v>1199.939597</v>
      </c>
      <c r="AU7" s="30">
        <v>964.48595299999999</v>
      </c>
      <c r="AV7" s="30">
        <v>226.23811600000002</v>
      </c>
      <c r="AW7" s="30">
        <f>AU7+AV7</f>
        <v>1190.7240690000001</v>
      </c>
      <c r="AX7" s="30">
        <v>980.34239700000001</v>
      </c>
      <c r="AY7" s="30">
        <v>225.76069200000001</v>
      </c>
      <c r="AZ7" s="30">
        <f>AX7+AY7</f>
        <v>1206.103089</v>
      </c>
      <c r="BA7" s="30">
        <v>962.2353270000001</v>
      </c>
      <c r="BB7" s="30">
        <v>225.64565299999998</v>
      </c>
      <c r="BC7" s="30">
        <f>BA7+BB7</f>
        <v>1187.8809800000001</v>
      </c>
      <c r="BD7" s="2" t="s">
        <v>23</v>
      </c>
    </row>
    <row r="8" spans="1:59" x14ac:dyDescent="0.25">
      <c r="A8" s="18" t="s">
        <v>5</v>
      </c>
      <c r="B8" s="31">
        <v>0</v>
      </c>
      <c r="C8" s="32">
        <v>92.131522000000004</v>
      </c>
      <c r="D8" s="33">
        <f>B8+C8</f>
        <v>92.131522000000004</v>
      </c>
      <c r="E8" s="31">
        <v>0</v>
      </c>
      <c r="F8" s="32">
        <v>92.142972</v>
      </c>
      <c r="G8" s="33">
        <f>E8+F8</f>
        <v>92.142972</v>
      </c>
      <c r="H8" s="31">
        <v>0</v>
      </c>
      <c r="I8" s="32">
        <v>92.137771999999998</v>
      </c>
      <c r="J8" s="33">
        <f>H8+I8</f>
        <v>92.137771999999998</v>
      </c>
      <c r="K8" s="31">
        <v>0</v>
      </c>
      <c r="L8" s="32">
        <v>92.397637000000003</v>
      </c>
      <c r="M8" s="33">
        <f>K8+L8</f>
        <v>92.397637000000003</v>
      </c>
      <c r="N8" s="31">
        <v>0</v>
      </c>
      <c r="O8" s="32">
        <v>92.459036999999995</v>
      </c>
      <c r="P8" s="33">
        <f>N8+O8</f>
        <v>92.459036999999995</v>
      </c>
      <c r="Q8" s="31">
        <v>0</v>
      </c>
      <c r="R8" s="32">
        <v>92.342248000000012</v>
      </c>
      <c r="S8" s="33">
        <f>Q8+R8</f>
        <v>92.342248000000012</v>
      </c>
      <c r="T8" s="31">
        <v>0</v>
      </c>
      <c r="U8" s="32">
        <v>92.351697999999999</v>
      </c>
      <c r="V8" s="33">
        <f>T8+U8</f>
        <v>92.351697999999999</v>
      </c>
      <c r="W8" s="31">
        <v>0</v>
      </c>
      <c r="X8" s="32">
        <v>92.320297999999994</v>
      </c>
      <c r="Y8" s="33">
        <f>W8+X8</f>
        <v>92.320297999999994</v>
      </c>
      <c r="Z8" s="31">
        <v>0</v>
      </c>
      <c r="AA8" s="32">
        <v>92.281797999999995</v>
      </c>
      <c r="AB8" s="33">
        <f>Z8+AA8</f>
        <v>92.281797999999995</v>
      </c>
      <c r="AC8" s="31">
        <v>0</v>
      </c>
      <c r="AD8" s="32">
        <v>91.590598</v>
      </c>
      <c r="AE8" s="33">
        <f>AC8+AD8</f>
        <v>91.590598</v>
      </c>
      <c r="AF8" s="31">
        <v>0</v>
      </c>
      <c r="AG8" s="32">
        <v>91.214547999999994</v>
      </c>
      <c r="AH8" s="33">
        <f>AF8+AG8</f>
        <v>91.214547999999994</v>
      </c>
      <c r="AI8" s="31">
        <v>0</v>
      </c>
      <c r="AJ8" s="32">
        <v>91.866647999999998</v>
      </c>
      <c r="AK8" s="33">
        <f>AI8+AJ8</f>
        <v>91.866647999999998</v>
      </c>
      <c r="AL8" s="31">
        <v>0</v>
      </c>
      <c r="AM8" s="32">
        <v>92.487073000000009</v>
      </c>
      <c r="AN8" s="33">
        <f>AL8+AM8</f>
        <v>92.487073000000009</v>
      </c>
      <c r="AO8" s="31">
        <v>0</v>
      </c>
      <c r="AP8" s="32">
        <v>92.543922999999992</v>
      </c>
      <c r="AQ8" s="33">
        <f>AO8+AP8</f>
        <v>92.543922999999992</v>
      </c>
      <c r="AR8" s="31">
        <v>0</v>
      </c>
      <c r="AS8" s="32">
        <v>92.608013</v>
      </c>
      <c r="AT8" s="33">
        <f>AR8+AS8</f>
        <v>92.608013</v>
      </c>
      <c r="AU8" s="31">
        <v>0</v>
      </c>
      <c r="AV8" s="32">
        <v>92.661824999999993</v>
      </c>
      <c r="AW8" s="33">
        <f>AU8+AV8</f>
        <v>92.661824999999993</v>
      </c>
      <c r="AX8" s="31">
        <v>0</v>
      </c>
      <c r="AY8" s="32">
        <v>92.740291999999997</v>
      </c>
      <c r="AZ8" s="33">
        <f>AX8+AY8</f>
        <v>92.740291999999997</v>
      </c>
      <c r="BA8" s="31">
        <v>0</v>
      </c>
      <c r="BB8" s="32">
        <v>92.717135999999996</v>
      </c>
      <c r="BC8" s="33">
        <f>BA8+BB8</f>
        <v>92.717135999999996</v>
      </c>
      <c r="BD8" s="3" t="s">
        <v>24</v>
      </c>
    </row>
    <row r="9" spans="1:59" x14ac:dyDescent="0.25">
      <c r="A9" s="21" t="s">
        <v>6</v>
      </c>
      <c r="B9" s="29">
        <f>B10</f>
        <v>1123.146663</v>
      </c>
      <c r="C9" s="29">
        <f>C10</f>
        <v>144.88000299999999</v>
      </c>
      <c r="D9" s="29">
        <f>B9+C9</f>
        <v>1268.026666</v>
      </c>
      <c r="E9" s="29">
        <f>E10</f>
        <v>1116.6316629999999</v>
      </c>
      <c r="F9" s="29">
        <f>F10</f>
        <v>143.88000299999999</v>
      </c>
      <c r="G9" s="29">
        <f>E9+F9</f>
        <v>1260.5116659999999</v>
      </c>
      <c r="H9" s="29">
        <f>H10</f>
        <v>1113.740663</v>
      </c>
      <c r="I9" s="29">
        <f>I10</f>
        <v>143.88000299999999</v>
      </c>
      <c r="J9" s="29">
        <f>H9+I9</f>
        <v>1257.620666</v>
      </c>
      <c r="K9" s="29">
        <f>K10</f>
        <v>1101.2356629999999</v>
      </c>
      <c r="L9" s="29">
        <f>L10</f>
        <v>146.207944</v>
      </c>
      <c r="M9" s="29">
        <f>K9+L9</f>
        <v>1247.4436069999999</v>
      </c>
      <c r="N9" s="29">
        <f>N10</f>
        <v>1099.8666679999999</v>
      </c>
      <c r="O9" s="29">
        <f>O10</f>
        <v>145.28294399999999</v>
      </c>
      <c r="P9" s="29">
        <f>N9+O9</f>
        <v>1245.1496119999999</v>
      </c>
      <c r="Q9" s="29">
        <f>Q10</f>
        <v>1093.9516679999999</v>
      </c>
      <c r="R9" s="29">
        <f>R10</f>
        <v>138.68294399999999</v>
      </c>
      <c r="S9" s="29">
        <f>Q9+R9</f>
        <v>1232.6346119999998</v>
      </c>
      <c r="T9" s="29">
        <f>T10</f>
        <v>1099.6576680000001</v>
      </c>
      <c r="U9" s="29">
        <f>U10</f>
        <v>138.68294399999999</v>
      </c>
      <c r="V9" s="29">
        <f>T9+U9</f>
        <v>1238.340612</v>
      </c>
      <c r="W9" s="29">
        <f>W10</f>
        <v>1105.4836680000001</v>
      </c>
      <c r="X9" s="29">
        <f>X10</f>
        <v>138.68294399999999</v>
      </c>
      <c r="Y9" s="29">
        <f>W9+X9</f>
        <v>1244.166612</v>
      </c>
      <c r="Z9" s="29">
        <f>Z10</f>
        <v>1115.506547</v>
      </c>
      <c r="AA9" s="29">
        <f>AA10</f>
        <v>138.68294399999999</v>
      </c>
      <c r="AB9" s="29">
        <f>Z9+AA9</f>
        <v>1254.1894909999999</v>
      </c>
      <c r="AC9" s="29">
        <f>AC10</f>
        <v>1133.8155469999999</v>
      </c>
      <c r="AD9" s="29">
        <f>AD10</f>
        <v>138.68294399999999</v>
      </c>
      <c r="AE9" s="29">
        <f>AC9+AD9</f>
        <v>1272.4984909999998</v>
      </c>
      <c r="AF9" s="29">
        <f>AF10</f>
        <v>1166.312547</v>
      </c>
      <c r="AG9" s="29">
        <f>AG10</f>
        <v>138.64594399999999</v>
      </c>
      <c r="AH9" s="29">
        <f>AF9+AG9</f>
        <v>1304.9584909999999</v>
      </c>
      <c r="AI9" s="29">
        <f>AI10</f>
        <v>1168.1265470000001</v>
      </c>
      <c r="AJ9" s="29">
        <f>AJ10</f>
        <v>139.04594399999999</v>
      </c>
      <c r="AK9" s="29">
        <f>AI9+AJ9</f>
        <v>1307.172491</v>
      </c>
      <c r="AL9" s="29">
        <f>AL10</f>
        <v>1174.5165469999999</v>
      </c>
      <c r="AM9" s="29">
        <f>AM10</f>
        <v>139.91460699999999</v>
      </c>
      <c r="AN9" s="29">
        <f>AL9+AM9</f>
        <v>1314.4311539999999</v>
      </c>
      <c r="AO9" s="29">
        <f>AO10</f>
        <v>1177.1425469999999</v>
      </c>
      <c r="AP9" s="29">
        <f>AP10</f>
        <v>144.201607</v>
      </c>
      <c r="AQ9" s="29">
        <f>AO9+AP9</f>
        <v>1321.3441539999999</v>
      </c>
      <c r="AR9" s="29">
        <f>AR10</f>
        <v>1175.5875470000001</v>
      </c>
      <c r="AS9" s="29">
        <f>AS10</f>
        <v>144.80160699999999</v>
      </c>
      <c r="AT9" s="29">
        <f>AR9+AS9</f>
        <v>1320.389154</v>
      </c>
      <c r="AU9" s="29">
        <f>AU10</f>
        <v>1177.225046</v>
      </c>
      <c r="AV9" s="29">
        <f>AV10</f>
        <v>151.56260699999999</v>
      </c>
      <c r="AW9" s="29">
        <f>AU9+AV9</f>
        <v>1328.7876530000001</v>
      </c>
      <c r="AX9" s="29">
        <f>AX10</f>
        <v>1172.7156460000001</v>
      </c>
      <c r="AY9" s="29">
        <f>AY10</f>
        <v>152.06260699999999</v>
      </c>
      <c r="AZ9" s="29">
        <f>AX9+AY9</f>
        <v>1324.7782530000002</v>
      </c>
      <c r="BA9" s="29">
        <f>BA10</f>
        <v>1186.3696460000001</v>
      </c>
      <c r="BB9" s="29">
        <f>BB10</f>
        <v>152.262607</v>
      </c>
      <c r="BC9" s="29">
        <f>BA9+BB9</f>
        <v>1338.6322530000002</v>
      </c>
      <c r="BD9" s="4" t="s">
        <v>25</v>
      </c>
    </row>
    <row r="10" spans="1:59" ht="45" x14ac:dyDescent="0.25">
      <c r="A10" s="22" t="s">
        <v>7</v>
      </c>
      <c r="B10" s="34">
        <v>1123.146663</v>
      </c>
      <c r="C10" s="34">
        <v>144.88000299999999</v>
      </c>
      <c r="D10" s="34">
        <f>B10+C10</f>
        <v>1268.026666</v>
      </c>
      <c r="E10" s="34">
        <v>1116.6316629999999</v>
      </c>
      <c r="F10" s="34">
        <v>143.88000299999999</v>
      </c>
      <c r="G10" s="34">
        <f>E10+F10</f>
        <v>1260.5116659999999</v>
      </c>
      <c r="H10" s="34">
        <v>1113.740663</v>
      </c>
      <c r="I10" s="34">
        <v>143.88000299999999</v>
      </c>
      <c r="J10" s="34">
        <f>H10+I10</f>
        <v>1257.620666</v>
      </c>
      <c r="K10" s="34">
        <v>1101.2356629999999</v>
      </c>
      <c r="L10" s="34">
        <v>146.207944</v>
      </c>
      <c r="M10" s="34">
        <f>K10+L10</f>
        <v>1247.4436069999999</v>
      </c>
      <c r="N10" s="34">
        <v>1099.8666679999999</v>
      </c>
      <c r="O10" s="34">
        <v>145.28294399999999</v>
      </c>
      <c r="P10" s="34">
        <f>N10+O10</f>
        <v>1245.1496119999999</v>
      </c>
      <c r="Q10" s="34">
        <v>1093.9516679999999</v>
      </c>
      <c r="R10" s="34">
        <v>138.68294399999999</v>
      </c>
      <c r="S10" s="34">
        <f>Q10+R10</f>
        <v>1232.6346119999998</v>
      </c>
      <c r="T10" s="34">
        <v>1099.6576680000001</v>
      </c>
      <c r="U10" s="34">
        <v>138.68294399999999</v>
      </c>
      <c r="V10" s="34">
        <f>T10+U10</f>
        <v>1238.340612</v>
      </c>
      <c r="W10" s="34">
        <v>1105.4836680000001</v>
      </c>
      <c r="X10" s="34">
        <v>138.68294399999999</v>
      </c>
      <c r="Y10" s="34">
        <f>W10+X10</f>
        <v>1244.166612</v>
      </c>
      <c r="Z10" s="34">
        <v>1115.506547</v>
      </c>
      <c r="AA10" s="34">
        <v>138.68294399999999</v>
      </c>
      <c r="AB10" s="34">
        <f>Z10+AA10</f>
        <v>1254.1894909999999</v>
      </c>
      <c r="AC10" s="34">
        <v>1133.8155469999999</v>
      </c>
      <c r="AD10" s="34">
        <v>138.68294399999999</v>
      </c>
      <c r="AE10" s="34">
        <f>AC10+AD10</f>
        <v>1272.4984909999998</v>
      </c>
      <c r="AF10" s="34">
        <v>1166.312547</v>
      </c>
      <c r="AG10" s="34">
        <v>138.64594399999999</v>
      </c>
      <c r="AH10" s="34">
        <f>AF10+AG10</f>
        <v>1304.9584909999999</v>
      </c>
      <c r="AI10" s="34">
        <v>1168.1265470000001</v>
      </c>
      <c r="AJ10" s="34">
        <v>139.04594399999999</v>
      </c>
      <c r="AK10" s="34">
        <f>AI10+AJ10</f>
        <v>1307.172491</v>
      </c>
      <c r="AL10" s="34">
        <v>1174.5165469999999</v>
      </c>
      <c r="AM10" s="34">
        <v>139.91460699999999</v>
      </c>
      <c r="AN10" s="34">
        <f>AL10+AM10</f>
        <v>1314.4311539999999</v>
      </c>
      <c r="AO10" s="34">
        <v>1177.1425469999999</v>
      </c>
      <c r="AP10" s="34">
        <v>144.201607</v>
      </c>
      <c r="AQ10" s="34">
        <f>AO10+AP10</f>
        <v>1321.3441539999999</v>
      </c>
      <c r="AR10" s="34">
        <v>1175.5875470000001</v>
      </c>
      <c r="AS10" s="34">
        <v>144.80160699999999</v>
      </c>
      <c r="AT10" s="34">
        <f>AR10+AS10</f>
        <v>1320.389154</v>
      </c>
      <c r="AU10" s="34">
        <v>1177.225046</v>
      </c>
      <c r="AV10" s="34">
        <v>151.56260699999999</v>
      </c>
      <c r="AW10" s="34">
        <f>AU10+AV10</f>
        <v>1328.7876530000001</v>
      </c>
      <c r="AX10" s="34">
        <v>1172.7156460000001</v>
      </c>
      <c r="AY10" s="34">
        <v>152.06260699999999</v>
      </c>
      <c r="AZ10" s="34">
        <f>AX10+AY10</f>
        <v>1324.7782530000002</v>
      </c>
      <c r="BA10" s="34">
        <v>1186.3696460000001</v>
      </c>
      <c r="BB10" s="34">
        <v>152.262607</v>
      </c>
      <c r="BC10" s="34">
        <f>BA10+BB10</f>
        <v>1338.6322530000002</v>
      </c>
      <c r="BD10" s="5" t="s">
        <v>26</v>
      </c>
      <c r="BF10" s="51"/>
      <c r="BG10" s="51"/>
    </row>
    <row r="11" spans="1:59" x14ac:dyDescent="0.25">
      <c r="A11" s="23" t="s">
        <v>8</v>
      </c>
      <c r="B11" s="35">
        <v>1268.415168</v>
      </c>
      <c r="C11" s="35">
        <v>135.34300300000001</v>
      </c>
      <c r="D11" s="35">
        <f>SUM(B11:C11)</f>
        <v>1403.7581709999999</v>
      </c>
      <c r="E11" s="35">
        <v>1268.415168</v>
      </c>
      <c r="F11" s="35">
        <v>134.34300300000001</v>
      </c>
      <c r="G11" s="35">
        <f>SUM(E11:F11)</f>
        <v>1402.7581709999999</v>
      </c>
      <c r="H11" s="35">
        <v>1268.415168</v>
      </c>
      <c r="I11" s="35">
        <v>134.34300300000001</v>
      </c>
      <c r="J11" s="35">
        <f>SUM(H11:I11)</f>
        <v>1402.7581709999999</v>
      </c>
      <c r="K11" s="35">
        <v>1268.615168</v>
      </c>
      <c r="L11" s="35">
        <v>136.67094399999999</v>
      </c>
      <c r="M11" s="35">
        <f>SUM(K11:L11)</f>
        <v>1405.286112</v>
      </c>
      <c r="N11" s="35">
        <v>1268.8151680000001</v>
      </c>
      <c r="O11" s="35">
        <v>136.74594400000001</v>
      </c>
      <c r="P11" s="35">
        <f>SUM(N11:O11)</f>
        <v>1405.5611120000001</v>
      </c>
      <c r="Q11" s="35">
        <v>1268.9851679999999</v>
      </c>
      <c r="R11" s="35">
        <v>136.74594400000001</v>
      </c>
      <c r="S11" s="35">
        <f>SUM(Q11:R11)</f>
        <v>1405.7311119999999</v>
      </c>
      <c r="T11" s="35">
        <v>1268.9851679999999</v>
      </c>
      <c r="U11" s="35">
        <v>136.74594400000001</v>
      </c>
      <c r="V11" s="35">
        <f>SUM(T11:U11)</f>
        <v>1405.7311119999999</v>
      </c>
      <c r="W11" s="35">
        <v>1268.9851679999999</v>
      </c>
      <c r="X11" s="35">
        <v>136.74594400000001</v>
      </c>
      <c r="Y11" s="35">
        <f>SUM(W11:X11)</f>
        <v>1405.7311119999999</v>
      </c>
      <c r="Z11" s="35">
        <v>1269.4390470000001</v>
      </c>
      <c r="AA11" s="35">
        <v>136.74594400000001</v>
      </c>
      <c r="AB11" s="35">
        <f>SUM(Z11:AA11)</f>
        <v>1406.1849910000001</v>
      </c>
      <c r="AC11" s="35">
        <v>1269.4390470000001</v>
      </c>
      <c r="AD11" s="35">
        <v>136.74594400000001</v>
      </c>
      <c r="AE11" s="35">
        <f>SUM(AC11:AD11)</f>
        <v>1406.1849910000001</v>
      </c>
      <c r="AF11" s="35">
        <v>1269.4390470000001</v>
      </c>
      <c r="AG11" s="35">
        <v>136.74594400000001</v>
      </c>
      <c r="AH11" s="35">
        <f>SUM(AF11:AG11)</f>
        <v>1406.1849910000001</v>
      </c>
      <c r="AI11" s="35">
        <v>1270.739047</v>
      </c>
      <c r="AJ11" s="35">
        <v>136.74594400000001</v>
      </c>
      <c r="AK11" s="35">
        <f>SUM(AI11:AJ11)</f>
        <v>1407.484991</v>
      </c>
      <c r="AL11" s="35">
        <v>1270.739047</v>
      </c>
      <c r="AM11" s="35">
        <v>137.61460700000001</v>
      </c>
      <c r="AN11" s="35">
        <f>SUM(AL11:AM11)</f>
        <v>1408.353654</v>
      </c>
      <c r="AO11" s="35">
        <v>1270.739047</v>
      </c>
      <c r="AP11" s="35">
        <v>137.61460700000001</v>
      </c>
      <c r="AQ11" s="35">
        <f>SUM(AO11:AP11)</f>
        <v>1408.353654</v>
      </c>
      <c r="AR11" s="35">
        <v>1271.3990470000001</v>
      </c>
      <c r="AS11" s="35">
        <v>137.61460700000001</v>
      </c>
      <c r="AT11" s="35">
        <f>SUM(AR11:AS11)</f>
        <v>1409.0136540000001</v>
      </c>
      <c r="AU11" s="35">
        <v>1271.3990470000001</v>
      </c>
      <c r="AV11" s="35">
        <v>137.61460700000001</v>
      </c>
      <c r="AW11" s="35">
        <f>SUM(AU11:AV11)</f>
        <v>1409.0136540000001</v>
      </c>
      <c r="AX11" s="35">
        <v>1271.5740470000001</v>
      </c>
      <c r="AY11" s="35">
        <v>137.61460700000001</v>
      </c>
      <c r="AZ11" s="35">
        <f>SUM(AX11:AY11)</f>
        <v>1409.188654</v>
      </c>
      <c r="BA11" s="35">
        <v>1271.5740470000001</v>
      </c>
      <c r="BB11" s="35">
        <v>137.61460700000001</v>
      </c>
      <c r="BC11" s="35">
        <f>SUM(BA11:BB11)</f>
        <v>1409.188654</v>
      </c>
      <c r="BD11" s="6" t="s">
        <v>8</v>
      </c>
    </row>
    <row r="12" spans="1:59" x14ac:dyDescent="0.25">
      <c r="A12" s="24" t="s">
        <v>9</v>
      </c>
      <c r="B12" s="36">
        <v>145.268505</v>
      </c>
      <c r="C12" s="36">
        <v>-9.5370000000000008</v>
      </c>
      <c r="D12" s="35">
        <f>SUM(B12:C12)</f>
        <v>135.731505</v>
      </c>
      <c r="E12" s="36">
        <v>151.78350499999999</v>
      </c>
      <c r="F12" s="36">
        <v>-9.5370000000000008</v>
      </c>
      <c r="G12" s="35">
        <f>SUM(E12:F12)</f>
        <v>142.24650499999998</v>
      </c>
      <c r="H12" s="36">
        <v>154.67450500000001</v>
      </c>
      <c r="I12" s="36">
        <v>-9.5370000000000008</v>
      </c>
      <c r="J12" s="35">
        <f>SUM(H12:I12)</f>
        <v>145.137505</v>
      </c>
      <c r="K12" s="36">
        <v>167.37950499999999</v>
      </c>
      <c r="L12" s="36">
        <v>-9.5370000000000008</v>
      </c>
      <c r="M12" s="35">
        <f>SUM(K12:L12)</f>
        <v>157.84250499999999</v>
      </c>
      <c r="N12" s="36">
        <v>168.9485</v>
      </c>
      <c r="O12" s="36">
        <v>-8.5370000000000008</v>
      </c>
      <c r="P12" s="35">
        <f>SUM(N12:O12)</f>
        <v>160.41149999999999</v>
      </c>
      <c r="Q12" s="36">
        <v>175.0335</v>
      </c>
      <c r="R12" s="36">
        <v>-1.9370000000000001</v>
      </c>
      <c r="S12" s="35">
        <f>SUM(Q12:R12)</f>
        <v>173.09649999999999</v>
      </c>
      <c r="T12" s="36">
        <v>169.32749999999999</v>
      </c>
      <c r="U12" s="36">
        <v>-1.9370000000000001</v>
      </c>
      <c r="V12" s="35">
        <f>SUM(T12:U12)</f>
        <v>167.39049999999997</v>
      </c>
      <c r="W12" s="36">
        <v>163.50149999999999</v>
      </c>
      <c r="X12" s="36">
        <v>-1.9370000000000001</v>
      </c>
      <c r="Y12" s="35">
        <f>SUM(W12:X12)</f>
        <v>161.56449999999998</v>
      </c>
      <c r="Z12" s="36">
        <v>153.9325</v>
      </c>
      <c r="AA12" s="36">
        <v>-1.9370000000000001</v>
      </c>
      <c r="AB12" s="35">
        <f>SUM(Z12:AA12)</f>
        <v>151.99549999999999</v>
      </c>
      <c r="AC12" s="36">
        <v>135.62350000000001</v>
      </c>
      <c r="AD12" s="36">
        <v>-1.9370000000000001</v>
      </c>
      <c r="AE12" s="35">
        <f>SUM(AC12:AD12)</f>
        <v>133.6865</v>
      </c>
      <c r="AF12" s="36">
        <v>103.12649999999999</v>
      </c>
      <c r="AG12" s="36">
        <v>-1.9</v>
      </c>
      <c r="AH12" s="35">
        <f>SUM(AF12:AG12)</f>
        <v>101.22649999999999</v>
      </c>
      <c r="AI12" s="36">
        <v>102.6125</v>
      </c>
      <c r="AJ12" s="36">
        <v>-2.2999999999999998</v>
      </c>
      <c r="AK12" s="35">
        <f>SUM(AI12:AJ12)</f>
        <v>100.3125</v>
      </c>
      <c r="AL12" s="36">
        <v>96.222499999999997</v>
      </c>
      <c r="AM12" s="36">
        <v>-2.2999999999999998</v>
      </c>
      <c r="AN12" s="35">
        <f>SUM(AL12:AM12)</f>
        <v>93.922499999999999</v>
      </c>
      <c r="AO12" s="36">
        <v>93.596500000000006</v>
      </c>
      <c r="AP12" s="36">
        <v>-6.5869999999999997</v>
      </c>
      <c r="AQ12" s="35">
        <f>SUM(AO12:AP12)</f>
        <v>87.009500000000003</v>
      </c>
      <c r="AR12" s="36">
        <v>95.811499999999995</v>
      </c>
      <c r="AS12" s="36">
        <v>-7.1870000000000003</v>
      </c>
      <c r="AT12" s="35">
        <f>SUM(AR12:AS12)</f>
        <v>88.624499999999998</v>
      </c>
      <c r="AU12" s="36">
        <v>94.174001000000004</v>
      </c>
      <c r="AV12" s="36">
        <v>-13.948</v>
      </c>
      <c r="AW12" s="35">
        <f>SUM(AU12:AV12)</f>
        <v>80.226000999999997</v>
      </c>
      <c r="AX12" s="36">
        <v>98.858401000000001</v>
      </c>
      <c r="AY12" s="36">
        <v>-14.448</v>
      </c>
      <c r="AZ12" s="35">
        <f>SUM(AX12:AY12)</f>
        <v>84.410401000000007</v>
      </c>
      <c r="BA12" s="36">
        <v>85.204401000000004</v>
      </c>
      <c r="BB12" s="36">
        <v>-14.648</v>
      </c>
      <c r="BC12" s="35">
        <f>SUM(BA12:BB12)</f>
        <v>70.556401000000008</v>
      </c>
      <c r="BD12" s="7" t="s">
        <v>27</v>
      </c>
    </row>
    <row r="13" spans="1:59" x14ac:dyDescent="0.25">
      <c r="A13" s="19" t="s">
        <v>10</v>
      </c>
      <c r="B13" s="37">
        <f>SUM(B14:B16,B18:B19)</f>
        <v>2468.1012710000005</v>
      </c>
      <c r="C13" s="37">
        <f>SUM(C14:C16,C18:C19)</f>
        <v>679.423723</v>
      </c>
      <c r="D13" s="37">
        <f>B13+C13</f>
        <v>3147.5249940000003</v>
      </c>
      <c r="E13" s="37">
        <f>SUM(E14:E16,E18:E19)</f>
        <v>2469.4300619999999</v>
      </c>
      <c r="F13" s="37">
        <f>SUM(F14:F16,F18:F19)</f>
        <v>679.39874199999997</v>
      </c>
      <c r="G13" s="37">
        <f>E13+F13</f>
        <v>3148.8288039999998</v>
      </c>
      <c r="H13" s="37">
        <f>SUM(H14:H16,H18:H19)</f>
        <v>2469.5764289999997</v>
      </c>
      <c r="I13" s="37">
        <f>SUM(I14:I16,I18:I19)</f>
        <v>679.87724900000001</v>
      </c>
      <c r="J13" s="37">
        <f>H13+I13</f>
        <v>3149.4536779999999</v>
      </c>
      <c r="K13" s="37">
        <f>SUM(K14:K16,K18:K19)</f>
        <v>2470.2165850000001</v>
      </c>
      <c r="L13" s="37">
        <f>SUM(L14:L16,L18:L19)</f>
        <v>683.51335099999994</v>
      </c>
      <c r="M13" s="37">
        <f>K13+L13</f>
        <v>3153.7299360000002</v>
      </c>
      <c r="N13" s="37">
        <f>SUM(N14:N16,N18:N19)</f>
        <v>2470.3814439999996</v>
      </c>
      <c r="O13" s="37">
        <f>SUM(O14:O16,O18:O19)</f>
        <v>683.79638899999998</v>
      </c>
      <c r="P13" s="37">
        <f>N13+O13</f>
        <v>3154.1778329999997</v>
      </c>
      <c r="Q13" s="37">
        <f>SUM(Q14:Q16,Q18:Q19)</f>
        <v>2469.4812029999998</v>
      </c>
      <c r="R13" s="37">
        <f>SUM(R14:R16,R18:R19)</f>
        <v>684.60299299999997</v>
      </c>
      <c r="S13" s="37">
        <f>Q13+R13</f>
        <v>3154.0841959999998</v>
      </c>
      <c r="T13" s="37">
        <f>SUM(T14:T16,T18:T19)</f>
        <v>2470.0559590000003</v>
      </c>
      <c r="U13" s="37">
        <f>SUM(U14:U16,U18:U19)</f>
        <v>684.74728300000004</v>
      </c>
      <c r="V13" s="37">
        <f>T13+U13</f>
        <v>3154.8032420000004</v>
      </c>
      <c r="W13" s="37">
        <f>SUM(W14:W16,W18:W19)</f>
        <v>2470.1056140000001</v>
      </c>
      <c r="X13" s="37">
        <f>SUM(X14:X16,X18:X19)</f>
        <v>684.48816899999997</v>
      </c>
      <c r="Y13" s="37">
        <f>W13+X13</f>
        <v>3154.5937830000003</v>
      </c>
      <c r="Z13" s="37">
        <f>SUM(Z14:Z16,Z18:Z19)</f>
        <v>2478.7047809999999</v>
      </c>
      <c r="AA13" s="37">
        <f>SUM(AA14:AA16,AA18:AA19)</f>
        <v>684.59261500000002</v>
      </c>
      <c r="AB13" s="37">
        <f>Z13+AA13</f>
        <v>3163.2973959999999</v>
      </c>
      <c r="AC13" s="37">
        <f>SUM(AC14:AC16,AC18:AC19)</f>
        <v>2479.1761189999997</v>
      </c>
      <c r="AD13" s="37">
        <f>SUM(AD14:AD16,AD18:AD19)</f>
        <v>684.39802699999996</v>
      </c>
      <c r="AE13" s="37">
        <f>AC13+AD13</f>
        <v>3163.5741459999999</v>
      </c>
      <c r="AF13" s="37">
        <f>SUM(AF14:AF16,AF18:AF19)</f>
        <v>2479.1542769999996</v>
      </c>
      <c r="AG13" s="37">
        <f>SUM(AG14:AG16,AG18:AG19)</f>
        <v>684.49246000000005</v>
      </c>
      <c r="AH13" s="37">
        <f>AF13+AG13</f>
        <v>3163.6467369999996</v>
      </c>
      <c r="AI13" s="37">
        <f>SUM(AI14:AI16,AI18:AI19)</f>
        <v>2475.6440240000002</v>
      </c>
      <c r="AJ13" s="37">
        <f>SUM(AJ14:AJ16,AJ18:AJ19)</f>
        <v>684.872613</v>
      </c>
      <c r="AK13" s="37">
        <f>AI13+AJ13</f>
        <v>3160.5166370000002</v>
      </c>
      <c r="AL13" s="37">
        <f>SUM(AL14:AL16,AL18:AL19)</f>
        <v>2477.0155709999999</v>
      </c>
      <c r="AM13" s="37">
        <f>SUM(AM14:AM16,AM18:AM19)</f>
        <v>688.30660899999998</v>
      </c>
      <c r="AN13" s="37">
        <f>AL13+AM13</f>
        <v>3165.3221800000001</v>
      </c>
      <c r="AO13" s="37">
        <f>SUM(AO14:AO16,AO18:AO19)</f>
        <v>2478.6506939999999</v>
      </c>
      <c r="AP13" s="37">
        <f>SUM(AP14:AP16,AP18:AP19)</f>
        <v>688.16660300000001</v>
      </c>
      <c r="AQ13" s="37">
        <f>AO13+AP13</f>
        <v>3166.8172970000001</v>
      </c>
      <c r="AR13" s="37">
        <f>SUM(AR14:AR16,AR18:AR19)</f>
        <v>2479.0655540000002</v>
      </c>
      <c r="AS13" s="37">
        <f>SUM(AS14:AS16,AS18:AS19)</f>
        <v>687.99407199999996</v>
      </c>
      <c r="AT13" s="37">
        <f>AR13+AS13</f>
        <v>3167.0596260000002</v>
      </c>
      <c r="AU13" s="37">
        <f>SUM(AU14:AU16,AU18:AU19)</f>
        <v>2479.6046190000002</v>
      </c>
      <c r="AV13" s="37">
        <f>SUM(AV14:AV16,AV18:AV19)</f>
        <v>688.21822399999996</v>
      </c>
      <c r="AW13" s="37">
        <f>AU13+AV13</f>
        <v>3167.8228429999999</v>
      </c>
      <c r="AX13" s="37">
        <f>SUM(AX14:AX16,AX18:AX19)</f>
        <v>2491.2575749999996</v>
      </c>
      <c r="AY13" s="37">
        <f>SUM(AY14:AY16,AY18:AY19)</f>
        <v>688.11718099999985</v>
      </c>
      <c r="AZ13" s="37">
        <f>AX13+AY13</f>
        <v>3179.3747559999993</v>
      </c>
      <c r="BA13" s="37">
        <f>SUM(BA14:BA16,BA18:BA19)</f>
        <v>2494.9106449999999</v>
      </c>
      <c r="BB13" s="37">
        <f>SUM(BB14:BB16,BB18:BB19)</f>
        <v>688.05537599999991</v>
      </c>
      <c r="BC13" s="37">
        <f>BA13+BB13</f>
        <v>3182.9660209999997</v>
      </c>
      <c r="BD13" s="1" t="s">
        <v>10</v>
      </c>
    </row>
    <row r="14" spans="1:59" x14ac:dyDescent="0.25">
      <c r="A14" s="20" t="s">
        <v>11</v>
      </c>
      <c r="B14" s="38">
        <v>141.465416</v>
      </c>
      <c r="C14" s="38">
        <v>35.17915</v>
      </c>
      <c r="D14" s="38">
        <f>B14+C14</f>
        <v>176.644566</v>
      </c>
      <c r="E14" s="38">
        <v>141.547416</v>
      </c>
      <c r="F14" s="38">
        <v>35.193649999999998</v>
      </c>
      <c r="G14" s="38">
        <f>E14+F14</f>
        <v>176.74106599999999</v>
      </c>
      <c r="H14" s="38">
        <v>141.73425599999999</v>
      </c>
      <c r="I14" s="38">
        <v>35.481650000000002</v>
      </c>
      <c r="J14" s="38">
        <f>H14+I14</f>
        <v>177.21590599999999</v>
      </c>
      <c r="K14" s="38">
        <v>141.81119000000001</v>
      </c>
      <c r="L14" s="38">
        <v>35.712615</v>
      </c>
      <c r="M14" s="38">
        <f>K14+L14</f>
        <v>177.52380500000001</v>
      </c>
      <c r="N14" s="38">
        <v>141.70380399999999</v>
      </c>
      <c r="O14" s="38">
        <v>35.727364999999999</v>
      </c>
      <c r="P14" s="38">
        <f>N14+O14</f>
        <v>177.43116899999998</v>
      </c>
      <c r="Q14" s="38">
        <v>141.81080399999999</v>
      </c>
      <c r="R14" s="38">
        <v>35.871042000000003</v>
      </c>
      <c r="S14" s="38">
        <f>Q14+R14</f>
        <v>177.68184600000001</v>
      </c>
      <c r="T14" s="38">
        <v>141.80925400000001</v>
      </c>
      <c r="U14" s="38">
        <v>35.894041999999999</v>
      </c>
      <c r="V14" s="38">
        <f>T14+U14</f>
        <v>177.70329600000002</v>
      </c>
      <c r="W14" s="38">
        <v>141.658277</v>
      </c>
      <c r="X14" s="38">
        <v>35.889541999999999</v>
      </c>
      <c r="Y14" s="38">
        <f>W14+X14</f>
        <v>177.547819</v>
      </c>
      <c r="Z14" s="38">
        <v>142.462052</v>
      </c>
      <c r="AA14" s="38">
        <v>35.851542000000002</v>
      </c>
      <c r="AB14" s="38">
        <f>Z14+AA14</f>
        <v>178.31359399999999</v>
      </c>
      <c r="AC14" s="38">
        <v>142.741052</v>
      </c>
      <c r="AD14" s="38">
        <v>35.846541999999999</v>
      </c>
      <c r="AE14" s="38">
        <f>AC14+AD14</f>
        <v>178.587594</v>
      </c>
      <c r="AF14" s="38">
        <v>142.945967</v>
      </c>
      <c r="AG14" s="38">
        <v>35.838749999999997</v>
      </c>
      <c r="AH14" s="38">
        <f>AF14+AG14</f>
        <v>178.784717</v>
      </c>
      <c r="AI14" s="38">
        <v>142.84546700000001</v>
      </c>
      <c r="AJ14" s="38">
        <v>35.949449999999999</v>
      </c>
      <c r="AK14" s="38">
        <f>AI14+AJ14</f>
        <v>178.794917</v>
      </c>
      <c r="AL14" s="38">
        <v>142.88676699999999</v>
      </c>
      <c r="AM14" s="38">
        <v>35.957222000000002</v>
      </c>
      <c r="AN14" s="38">
        <f>AL14+AM14</f>
        <v>178.84398899999999</v>
      </c>
      <c r="AO14" s="38">
        <v>142.76701700000001</v>
      </c>
      <c r="AP14" s="38">
        <v>35.756722000000003</v>
      </c>
      <c r="AQ14" s="38">
        <f>AO14+AP14</f>
        <v>178.52373900000001</v>
      </c>
      <c r="AR14" s="38">
        <v>142.659817</v>
      </c>
      <c r="AS14" s="38">
        <v>35.602722</v>
      </c>
      <c r="AT14" s="38">
        <f>AR14+AS14</f>
        <v>178.262539</v>
      </c>
      <c r="AU14" s="38">
        <v>142.533208</v>
      </c>
      <c r="AV14" s="38">
        <v>35.605008999999995</v>
      </c>
      <c r="AW14" s="38">
        <f>AU14+AV14</f>
        <v>178.138217</v>
      </c>
      <c r="AX14" s="38">
        <v>143.09550200000001</v>
      </c>
      <c r="AY14" s="38">
        <v>35.607809000000003</v>
      </c>
      <c r="AZ14" s="38">
        <f>AX14+AY14</f>
        <v>178.70331100000001</v>
      </c>
      <c r="BA14" s="38">
        <v>143.692252</v>
      </c>
      <c r="BB14" s="38">
        <v>35.537809000000003</v>
      </c>
      <c r="BC14" s="38">
        <f>BA14+BB14</f>
        <v>179.23006100000001</v>
      </c>
      <c r="BD14" s="2" t="s">
        <v>28</v>
      </c>
    </row>
    <row r="15" spans="1:59" x14ac:dyDescent="0.25">
      <c r="A15" s="47" t="s">
        <v>42</v>
      </c>
      <c r="B15" s="33">
        <v>795.592848</v>
      </c>
      <c r="C15" s="33">
        <v>293.85004400000003</v>
      </c>
      <c r="D15" s="38">
        <f t="shared" ref="D15:D19" si="18">B15+C15</f>
        <v>1089.442892</v>
      </c>
      <c r="E15" s="33">
        <v>795.07998700000007</v>
      </c>
      <c r="F15" s="33">
        <v>293.84104400000001</v>
      </c>
      <c r="G15" s="38">
        <f t="shared" ref="G15:G19" si="19">E15+F15</f>
        <v>1088.9210310000001</v>
      </c>
      <c r="H15" s="33">
        <v>794.84498699999995</v>
      </c>
      <c r="I15" s="33">
        <v>294.17091900000003</v>
      </c>
      <c r="J15" s="38">
        <f t="shared" ref="J15:J19" si="20">H15+I15</f>
        <v>1089.0159060000001</v>
      </c>
      <c r="K15" s="33">
        <v>794.85143700000003</v>
      </c>
      <c r="L15" s="33">
        <v>295.58746100000002</v>
      </c>
      <c r="M15" s="38">
        <f t="shared" ref="M15:M19" si="21">K15+L15</f>
        <v>1090.4388980000001</v>
      </c>
      <c r="N15" s="33">
        <v>794.87243699999999</v>
      </c>
      <c r="O15" s="33">
        <v>295.64669900000001</v>
      </c>
      <c r="P15" s="38">
        <f t="shared" ref="P15:P19" si="22">N15+O15</f>
        <v>1090.5191359999999</v>
      </c>
      <c r="Q15" s="33">
        <v>794.91343699999993</v>
      </c>
      <c r="R15" s="33">
        <v>295.62019899999996</v>
      </c>
      <c r="S15" s="38">
        <f t="shared" ref="S15:S19" si="23">Q15+R15</f>
        <v>1090.5336359999999</v>
      </c>
      <c r="T15" s="33">
        <v>794.867977</v>
      </c>
      <c r="U15" s="33">
        <v>295.64401499999997</v>
      </c>
      <c r="V15" s="38">
        <f t="shared" ref="V15:V19" si="24">T15+U15</f>
        <v>1090.511992</v>
      </c>
      <c r="W15" s="33">
        <v>795.12497699999994</v>
      </c>
      <c r="X15" s="33">
        <v>295.67961500000001</v>
      </c>
      <c r="Y15" s="38">
        <f t="shared" ref="Y15:Y19" si="25">W15+X15</f>
        <v>1090.804592</v>
      </c>
      <c r="Z15" s="33">
        <v>799.97463300000004</v>
      </c>
      <c r="AA15" s="33">
        <v>295.548315</v>
      </c>
      <c r="AB15" s="38">
        <f t="shared" ref="AB15:AB19" si="26">Z15+AA15</f>
        <v>1095.522948</v>
      </c>
      <c r="AC15" s="33">
        <v>800.16963299999998</v>
      </c>
      <c r="AD15" s="33">
        <v>295.267315</v>
      </c>
      <c r="AE15" s="38">
        <f t="shared" ref="AE15:AE19" si="27">AC15+AD15</f>
        <v>1095.436948</v>
      </c>
      <c r="AF15" s="33">
        <v>800.13092299999994</v>
      </c>
      <c r="AG15" s="33">
        <v>295.23451499999999</v>
      </c>
      <c r="AH15" s="38">
        <f t="shared" ref="AH15:AH19" si="28">AF15+AG15</f>
        <v>1095.3654379999998</v>
      </c>
      <c r="AI15" s="33">
        <v>801.16202299999998</v>
      </c>
      <c r="AJ15" s="33">
        <v>295.38521500000002</v>
      </c>
      <c r="AK15" s="38">
        <f t="shared" ref="AK15:AK19" si="29">AI15+AJ15</f>
        <v>1096.5472380000001</v>
      </c>
      <c r="AL15" s="33">
        <v>802.52552300000002</v>
      </c>
      <c r="AM15" s="33">
        <v>295.74931400000003</v>
      </c>
      <c r="AN15" s="38">
        <f t="shared" ref="AN15:AN19" si="30">AL15+AM15</f>
        <v>1098.2748369999999</v>
      </c>
      <c r="AO15" s="33">
        <v>803.57577300000003</v>
      </c>
      <c r="AP15" s="33">
        <v>295.78911399999998</v>
      </c>
      <c r="AQ15" s="38">
        <f t="shared" ref="AQ15:AQ19" si="31">AO15+AP15</f>
        <v>1099.364887</v>
      </c>
      <c r="AR15" s="33">
        <v>803.98227299999996</v>
      </c>
      <c r="AS15" s="33">
        <v>295.84297399999997</v>
      </c>
      <c r="AT15" s="38">
        <f t="shared" ref="AT15:AT19" si="32">AR15+AS15</f>
        <v>1099.825247</v>
      </c>
      <c r="AU15" s="33">
        <v>803.92866600000002</v>
      </c>
      <c r="AV15" s="33">
        <v>295.88697400000001</v>
      </c>
      <c r="AW15" s="38">
        <f t="shared" ref="AW15:AW19" si="33">AU15+AV15</f>
        <v>1099.81564</v>
      </c>
      <c r="AX15" s="33">
        <v>807.71355700000004</v>
      </c>
      <c r="AY15" s="33">
        <v>295.90830699999992</v>
      </c>
      <c r="AZ15" s="38">
        <f t="shared" ref="AZ15:AZ19" si="34">AX15+AY15</f>
        <v>1103.621864</v>
      </c>
      <c r="BA15" s="33">
        <v>807.55460700000003</v>
      </c>
      <c r="BB15" s="33">
        <v>295.98731299999997</v>
      </c>
      <c r="BC15" s="38">
        <f t="shared" ref="BC15:BC19" si="35">BA15+BB15</f>
        <v>1103.5419200000001</v>
      </c>
      <c r="BD15" s="15" t="s">
        <v>43</v>
      </c>
    </row>
    <row r="16" spans="1:59" x14ac:dyDescent="0.25">
      <c r="A16" s="16" t="s">
        <v>12</v>
      </c>
      <c r="B16" s="40">
        <v>793.19636800000001</v>
      </c>
      <c r="C16" s="40">
        <v>13.717626000000001</v>
      </c>
      <c r="D16" s="38">
        <f t="shared" si="18"/>
        <v>806.913994</v>
      </c>
      <c r="E16" s="40">
        <v>792.67427299999997</v>
      </c>
      <c r="F16" s="40">
        <v>13.597626</v>
      </c>
      <c r="G16" s="38">
        <f t="shared" si="19"/>
        <v>806.27189899999996</v>
      </c>
      <c r="H16" s="40">
        <v>792.37938899999995</v>
      </c>
      <c r="I16" s="40">
        <v>13.351445999999999</v>
      </c>
      <c r="J16" s="38">
        <f t="shared" si="20"/>
        <v>805.73083499999996</v>
      </c>
      <c r="K16" s="40">
        <v>792.68614100000002</v>
      </c>
      <c r="L16" s="40">
        <v>13.350845999999999</v>
      </c>
      <c r="M16" s="38">
        <f t="shared" si="21"/>
        <v>806.03698700000007</v>
      </c>
      <c r="N16" s="40">
        <v>792.73079399999995</v>
      </c>
      <c r="O16" s="40">
        <v>13.454396000000001</v>
      </c>
      <c r="P16" s="38">
        <f t="shared" si="22"/>
        <v>806.18518999999992</v>
      </c>
      <c r="Q16" s="40">
        <v>791.37275399999999</v>
      </c>
      <c r="R16" s="40">
        <v>14.036346</v>
      </c>
      <c r="S16" s="38">
        <f t="shared" si="23"/>
        <v>805.40909999999997</v>
      </c>
      <c r="T16" s="40">
        <v>791.52767900000003</v>
      </c>
      <c r="U16" s="40">
        <v>14.063596</v>
      </c>
      <c r="V16" s="38">
        <f t="shared" si="24"/>
        <v>805.591275</v>
      </c>
      <c r="W16" s="40">
        <v>791.15520800000002</v>
      </c>
      <c r="X16" s="40">
        <v>13.633585999999999</v>
      </c>
      <c r="Y16" s="38">
        <f t="shared" si="25"/>
        <v>804.78879400000005</v>
      </c>
      <c r="Z16" s="40">
        <v>793.16416300000003</v>
      </c>
      <c r="AA16" s="40">
        <v>13.799976000000001</v>
      </c>
      <c r="AB16" s="38">
        <f t="shared" si="26"/>
        <v>806.96413900000005</v>
      </c>
      <c r="AC16" s="40">
        <v>792.11957900000004</v>
      </c>
      <c r="AD16" s="40">
        <v>13.799976000000001</v>
      </c>
      <c r="AE16" s="38">
        <f t="shared" si="27"/>
        <v>805.91955500000006</v>
      </c>
      <c r="AF16" s="40">
        <v>791.36466199999995</v>
      </c>
      <c r="AG16" s="40">
        <v>13.799976000000001</v>
      </c>
      <c r="AH16" s="38">
        <f t="shared" si="28"/>
        <v>805.16463799999997</v>
      </c>
      <c r="AI16" s="40">
        <v>786.13933199999997</v>
      </c>
      <c r="AJ16" s="40">
        <v>13.818016</v>
      </c>
      <c r="AK16" s="38">
        <f t="shared" si="29"/>
        <v>799.95734799999991</v>
      </c>
      <c r="AL16" s="40">
        <v>785.68841199999997</v>
      </c>
      <c r="AM16" s="40">
        <v>13.806932000000002</v>
      </c>
      <c r="AN16" s="38">
        <f t="shared" si="30"/>
        <v>799.49534399999993</v>
      </c>
      <c r="AO16" s="40">
        <v>785.87302099999999</v>
      </c>
      <c r="AP16" s="40">
        <v>13.808932</v>
      </c>
      <c r="AQ16" s="38">
        <f t="shared" si="31"/>
        <v>799.68195300000002</v>
      </c>
      <c r="AR16" s="40">
        <v>785.39800000000002</v>
      </c>
      <c r="AS16" s="40">
        <v>13.717832</v>
      </c>
      <c r="AT16" s="38">
        <f t="shared" si="32"/>
        <v>799.11583200000007</v>
      </c>
      <c r="AU16" s="40">
        <v>785.76528399999995</v>
      </c>
      <c r="AV16" s="40">
        <v>13.818631999999999</v>
      </c>
      <c r="AW16" s="38">
        <f t="shared" si="33"/>
        <v>799.58391599999993</v>
      </c>
      <c r="AX16" s="40">
        <v>791.92529300000001</v>
      </c>
      <c r="AY16" s="40">
        <v>13.669632</v>
      </c>
      <c r="AZ16" s="38">
        <f t="shared" si="34"/>
        <v>805.59492499999999</v>
      </c>
      <c r="BA16" s="40">
        <v>794.60482400000001</v>
      </c>
      <c r="BB16" s="40">
        <v>13.493632</v>
      </c>
      <c r="BC16" s="38">
        <f t="shared" si="35"/>
        <v>808.09845600000006</v>
      </c>
      <c r="BD16" s="8" t="s">
        <v>29</v>
      </c>
    </row>
    <row r="17" spans="1:56" x14ac:dyDescent="0.25">
      <c r="A17" s="17" t="s">
        <v>13</v>
      </c>
      <c r="B17" s="41">
        <v>220.75581299999999</v>
      </c>
      <c r="C17" s="41">
        <v>5.9144069999999997</v>
      </c>
      <c r="D17" s="41">
        <f t="shared" si="18"/>
        <v>226.67022</v>
      </c>
      <c r="E17" s="41">
        <v>222.43361300000001</v>
      </c>
      <c r="F17" s="41">
        <v>5.9144069999999997</v>
      </c>
      <c r="G17" s="41">
        <f t="shared" si="19"/>
        <v>228.34802000000002</v>
      </c>
      <c r="H17" s="41">
        <v>222.288613</v>
      </c>
      <c r="I17" s="41">
        <v>5.9144069999999997</v>
      </c>
      <c r="J17" s="41">
        <f t="shared" si="20"/>
        <v>228.20302000000001</v>
      </c>
      <c r="K17" s="41">
        <v>223.59201300000001</v>
      </c>
      <c r="L17" s="41">
        <v>5.9144069999999997</v>
      </c>
      <c r="M17" s="41">
        <f t="shared" si="21"/>
        <v>229.50642000000002</v>
      </c>
      <c r="N17" s="41">
        <v>223.85912999999999</v>
      </c>
      <c r="O17" s="41">
        <v>5.9144069999999997</v>
      </c>
      <c r="P17" s="41">
        <f t="shared" si="22"/>
        <v>229.773537</v>
      </c>
      <c r="Q17" s="41">
        <v>223.54392999999999</v>
      </c>
      <c r="R17" s="41">
        <v>5.9144069999999997</v>
      </c>
      <c r="S17" s="41">
        <f t="shared" si="23"/>
        <v>229.458337</v>
      </c>
      <c r="T17" s="41">
        <v>223.85280499999999</v>
      </c>
      <c r="U17" s="41">
        <v>5.9144069999999997</v>
      </c>
      <c r="V17" s="41">
        <f t="shared" si="24"/>
        <v>229.767212</v>
      </c>
      <c r="W17" s="41">
        <v>224.00451200000001</v>
      </c>
      <c r="X17" s="41">
        <v>5.9144069999999997</v>
      </c>
      <c r="Y17" s="41">
        <f t="shared" si="25"/>
        <v>229.91891900000002</v>
      </c>
      <c r="Z17" s="41">
        <v>224.77117799999999</v>
      </c>
      <c r="AA17" s="41">
        <v>5.9144069999999997</v>
      </c>
      <c r="AB17" s="41">
        <f t="shared" si="26"/>
        <v>230.685585</v>
      </c>
      <c r="AC17" s="41">
        <v>224.92617799999999</v>
      </c>
      <c r="AD17" s="41">
        <v>5.9144069999999997</v>
      </c>
      <c r="AE17" s="41">
        <f t="shared" si="27"/>
        <v>230.840585</v>
      </c>
      <c r="AF17" s="41">
        <v>225.02617799999999</v>
      </c>
      <c r="AG17" s="41">
        <v>5.9144069999999997</v>
      </c>
      <c r="AH17" s="41">
        <f t="shared" si="28"/>
        <v>230.940585</v>
      </c>
      <c r="AI17" s="41">
        <v>225.351687</v>
      </c>
      <c r="AJ17" s="41">
        <v>5.9144069999999997</v>
      </c>
      <c r="AK17" s="41">
        <f t="shared" si="29"/>
        <v>231.26609400000001</v>
      </c>
      <c r="AL17" s="41">
        <v>225.726687</v>
      </c>
      <c r="AM17" s="41">
        <v>5.9144069999999997</v>
      </c>
      <c r="AN17" s="41">
        <f t="shared" si="30"/>
        <v>231.64109400000001</v>
      </c>
      <c r="AO17" s="41">
        <v>225.87710799999999</v>
      </c>
      <c r="AP17" s="41">
        <v>5.9144069999999997</v>
      </c>
      <c r="AQ17" s="41">
        <f t="shared" si="31"/>
        <v>231.791515</v>
      </c>
      <c r="AR17" s="41">
        <v>225.86801199999999</v>
      </c>
      <c r="AS17" s="41">
        <v>5.9144069999999997</v>
      </c>
      <c r="AT17" s="41">
        <f t="shared" si="32"/>
        <v>231.782419</v>
      </c>
      <c r="AU17" s="41">
        <v>225.476055</v>
      </c>
      <c r="AV17" s="41">
        <v>5.9144069999999997</v>
      </c>
      <c r="AW17" s="41">
        <f t="shared" si="33"/>
        <v>231.39046200000001</v>
      </c>
      <c r="AX17" s="41">
        <v>227.56121300000001</v>
      </c>
      <c r="AY17" s="41">
        <v>5.9144069999999997</v>
      </c>
      <c r="AZ17" s="41">
        <f t="shared" si="34"/>
        <v>233.47562000000002</v>
      </c>
      <c r="BA17" s="41">
        <v>229.70300599999999</v>
      </c>
      <c r="BB17" s="41">
        <v>5.9144069999999997</v>
      </c>
      <c r="BC17" s="41">
        <f t="shared" si="35"/>
        <v>235.617413</v>
      </c>
      <c r="BD17" s="9" t="s">
        <v>30</v>
      </c>
    </row>
    <row r="18" spans="1:56" x14ac:dyDescent="0.25">
      <c r="A18" s="16" t="s">
        <v>14</v>
      </c>
      <c r="B18" s="33">
        <v>350.79408799999999</v>
      </c>
      <c r="C18" s="33">
        <v>139.95681299999998</v>
      </c>
      <c r="D18" s="33">
        <f t="shared" si="18"/>
        <v>490.750901</v>
      </c>
      <c r="E18" s="33">
        <v>351.15768200000002</v>
      </c>
      <c r="F18" s="33">
        <v>140.05231599999999</v>
      </c>
      <c r="G18" s="33">
        <f t="shared" si="19"/>
        <v>491.20999800000004</v>
      </c>
      <c r="H18" s="33">
        <v>351.50653999999997</v>
      </c>
      <c r="I18" s="33">
        <v>140.14151699999999</v>
      </c>
      <c r="J18" s="33">
        <f t="shared" si="20"/>
        <v>491.64805699999999</v>
      </c>
      <c r="K18" s="33">
        <v>351.67364600000002</v>
      </c>
      <c r="L18" s="33">
        <v>140.20422399999998</v>
      </c>
      <c r="M18" s="33">
        <f t="shared" si="21"/>
        <v>491.87787000000003</v>
      </c>
      <c r="N18" s="33">
        <v>351.78774600000003</v>
      </c>
      <c r="O18" s="33">
        <v>140.30623800000001</v>
      </c>
      <c r="P18" s="33">
        <f t="shared" si="22"/>
        <v>492.09398400000003</v>
      </c>
      <c r="Q18" s="33">
        <v>352.00203800000003</v>
      </c>
      <c r="R18" s="33">
        <v>140.31529999999998</v>
      </c>
      <c r="S18" s="33">
        <f t="shared" si="23"/>
        <v>492.31733800000001</v>
      </c>
      <c r="T18" s="33">
        <v>352.42637000000002</v>
      </c>
      <c r="U18" s="33">
        <v>140.44972300000001</v>
      </c>
      <c r="V18" s="33">
        <f t="shared" si="24"/>
        <v>492.87609300000003</v>
      </c>
      <c r="W18" s="33">
        <v>352.64902599999999</v>
      </c>
      <c r="X18" s="33">
        <v>140.51868999999999</v>
      </c>
      <c r="Y18" s="33">
        <f t="shared" si="25"/>
        <v>493.16771599999998</v>
      </c>
      <c r="Z18" s="33">
        <v>353.13585599999999</v>
      </c>
      <c r="AA18" s="33">
        <v>140.55002900000002</v>
      </c>
      <c r="AB18" s="33">
        <f t="shared" si="26"/>
        <v>493.68588499999998</v>
      </c>
      <c r="AC18" s="33">
        <v>353.50567100000001</v>
      </c>
      <c r="AD18" s="33">
        <v>140.58472899999998</v>
      </c>
      <c r="AE18" s="33">
        <f t="shared" si="27"/>
        <v>494.09039999999999</v>
      </c>
      <c r="AF18" s="33">
        <v>354.59733399999999</v>
      </c>
      <c r="AG18" s="33">
        <v>140.71432000000001</v>
      </c>
      <c r="AH18" s="33">
        <f t="shared" si="28"/>
        <v>495.31165399999998</v>
      </c>
      <c r="AI18" s="33">
        <v>354.98620299999999</v>
      </c>
      <c r="AJ18" s="33">
        <v>140.745699</v>
      </c>
      <c r="AK18" s="33">
        <f t="shared" si="29"/>
        <v>495.73190199999999</v>
      </c>
      <c r="AL18" s="33">
        <v>355.27456599999999</v>
      </c>
      <c r="AM18" s="33">
        <v>140.77413200000001</v>
      </c>
      <c r="AN18" s="33">
        <f t="shared" si="30"/>
        <v>496.048698</v>
      </c>
      <c r="AO18" s="33">
        <v>355.60256700000002</v>
      </c>
      <c r="AP18" s="33">
        <v>140.81169200000002</v>
      </c>
      <c r="AQ18" s="33">
        <f t="shared" si="31"/>
        <v>496.41425900000002</v>
      </c>
      <c r="AR18" s="33">
        <v>356.04434199999997</v>
      </c>
      <c r="AS18" s="33">
        <v>140.82816500000001</v>
      </c>
      <c r="AT18" s="33">
        <f t="shared" si="32"/>
        <v>496.87250699999998</v>
      </c>
      <c r="AU18" s="33">
        <v>356.34088200000002</v>
      </c>
      <c r="AV18" s="33">
        <v>140.83656200000001</v>
      </c>
      <c r="AW18" s="33">
        <f t="shared" si="33"/>
        <v>497.17744400000004</v>
      </c>
      <c r="AX18" s="33">
        <v>356.81928699999997</v>
      </c>
      <c r="AY18" s="33">
        <v>140.82762899999997</v>
      </c>
      <c r="AZ18" s="33">
        <f t="shared" si="34"/>
        <v>497.64691599999992</v>
      </c>
      <c r="BA18" s="33">
        <v>357.28281700000002</v>
      </c>
      <c r="BB18" s="33">
        <v>140.848803</v>
      </c>
      <c r="BC18" s="33">
        <f t="shared" si="35"/>
        <v>498.13162</v>
      </c>
      <c r="BD18" s="8" t="s">
        <v>31</v>
      </c>
    </row>
    <row r="19" spans="1:56" x14ac:dyDescent="0.25">
      <c r="A19" s="18" t="s">
        <v>15</v>
      </c>
      <c r="B19" s="31">
        <v>387.05255099999999</v>
      </c>
      <c r="C19" s="31">
        <v>196.72009</v>
      </c>
      <c r="D19" s="33">
        <f t="shared" si="18"/>
        <v>583.77264100000002</v>
      </c>
      <c r="E19" s="31">
        <v>388.97070400000001</v>
      </c>
      <c r="F19" s="31">
        <v>196.71410599999999</v>
      </c>
      <c r="G19" s="33">
        <f t="shared" si="19"/>
        <v>585.68480999999997</v>
      </c>
      <c r="H19" s="31">
        <v>389.11125700000002</v>
      </c>
      <c r="I19" s="31">
        <v>196.731717</v>
      </c>
      <c r="J19" s="33">
        <f t="shared" si="20"/>
        <v>585.84297400000003</v>
      </c>
      <c r="K19" s="31">
        <v>389.19417099999998</v>
      </c>
      <c r="L19" s="31">
        <v>198.65820499999998</v>
      </c>
      <c r="M19" s="33">
        <f t="shared" si="21"/>
        <v>587.85237599999994</v>
      </c>
      <c r="N19" s="31">
        <v>389.28666299999998</v>
      </c>
      <c r="O19" s="31">
        <v>198.66169099999999</v>
      </c>
      <c r="P19" s="33">
        <f t="shared" si="22"/>
        <v>587.94835399999999</v>
      </c>
      <c r="Q19" s="31">
        <v>389.38216999999997</v>
      </c>
      <c r="R19" s="31">
        <v>198.76010600000001</v>
      </c>
      <c r="S19" s="33">
        <f t="shared" si="23"/>
        <v>588.14227600000004</v>
      </c>
      <c r="T19" s="31">
        <v>389.42467900000003</v>
      </c>
      <c r="U19" s="31">
        <v>198.69590700000001</v>
      </c>
      <c r="V19" s="33">
        <f t="shared" si="24"/>
        <v>588.120586</v>
      </c>
      <c r="W19" s="31">
        <v>389.518126</v>
      </c>
      <c r="X19" s="31">
        <v>198.76673600000001</v>
      </c>
      <c r="Y19" s="33">
        <f t="shared" si="25"/>
        <v>588.28486199999998</v>
      </c>
      <c r="Z19" s="31">
        <v>389.96807699999999</v>
      </c>
      <c r="AA19" s="31">
        <v>198.84275299999999</v>
      </c>
      <c r="AB19" s="33">
        <f t="shared" si="26"/>
        <v>588.81083000000001</v>
      </c>
      <c r="AC19" s="31">
        <v>390.64018399999998</v>
      </c>
      <c r="AD19" s="31">
        <v>198.89946499999999</v>
      </c>
      <c r="AE19" s="33">
        <f t="shared" si="27"/>
        <v>589.53964899999994</v>
      </c>
      <c r="AF19" s="31">
        <v>390.11539099999999</v>
      </c>
      <c r="AG19" s="31">
        <v>198.904899</v>
      </c>
      <c r="AH19" s="33">
        <f t="shared" si="28"/>
        <v>589.02028999999993</v>
      </c>
      <c r="AI19" s="31">
        <v>390.51099900000003</v>
      </c>
      <c r="AJ19" s="31">
        <v>198.974233</v>
      </c>
      <c r="AK19" s="33">
        <f t="shared" si="29"/>
        <v>589.485232</v>
      </c>
      <c r="AL19" s="31">
        <v>390.64030300000002</v>
      </c>
      <c r="AM19" s="31">
        <v>202.01900899999998</v>
      </c>
      <c r="AN19" s="33">
        <f t="shared" si="30"/>
        <v>592.659312</v>
      </c>
      <c r="AO19" s="31">
        <v>390.83231599999999</v>
      </c>
      <c r="AP19" s="31">
        <v>202.00014300000001</v>
      </c>
      <c r="AQ19" s="33">
        <f t="shared" si="31"/>
        <v>592.83245899999997</v>
      </c>
      <c r="AR19" s="31">
        <v>390.98112200000003</v>
      </c>
      <c r="AS19" s="31">
        <v>202.00237899999999</v>
      </c>
      <c r="AT19" s="33">
        <f t="shared" si="32"/>
        <v>592.98350100000005</v>
      </c>
      <c r="AU19" s="31">
        <v>391.03657900000002</v>
      </c>
      <c r="AV19" s="31">
        <v>202.07104699999999</v>
      </c>
      <c r="AW19" s="33">
        <f t="shared" si="33"/>
        <v>593.10762599999998</v>
      </c>
      <c r="AX19" s="31">
        <v>391.703936</v>
      </c>
      <c r="AY19" s="31">
        <v>202.103804</v>
      </c>
      <c r="AZ19" s="33">
        <f t="shared" si="34"/>
        <v>593.80773999999997</v>
      </c>
      <c r="BA19" s="31">
        <v>391.77614499999999</v>
      </c>
      <c r="BB19" s="31">
        <v>202.18781899999999</v>
      </c>
      <c r="BC19" s="33">
        <f t="shared" si="35"/>
        <v>593.96396400000003</v>
      </c>
      <c r="BD19" s="3" t="s">
        <v>32</v>
      </c>
    </row>
    <row r="20" spans="1:56" x14ac:dyDescent="0.25">
      <c r="A20" s="21" t="s">
        <v>16</v>
      </c>
      <c r="B20" s="29">
        <f>B6+B9+B13</f>
        <v>4599.4656180000002</v>
      </c>
      <c r="C20" s="29">
        <f>C6+C9+C13</f>
        <v>1142.630772</v>
      </c>
      <c r="D20" s="29">
        <f>B20+C20</f>
        <v>5742.0963900000006</v>
      </c>
      <c r="E20" s="29">
        <f>E6+E9+E13</f>
        <v>4599.4656180000002</v>
      </c>
      <c r="F20" s="29">
        <f>F6+F9+F13</f>
        <v>1140.630772</v>
      </c>
      <c r="G20" s="29">
        <f>E20+F20</f>
        <v>5740.0963900000006</v>
      </c>
      <c r="H20" s="29">
        <f>H6+H9+H13</f>
        <v>4599.4656180000002</v>
      </c>
      <c r="I20" s="29">
        <f>I6+I9+I13</f>
        <v>1140.630772</v>
      </c>
      <c r="J20" s="29">
        <f>H20+I20</f>
        <v>5740.0963900000006</v>
      </c>
      <c r="K20" s="29">
        <f>K6+K9+K13</f>
        <v>4599.4656180000002</v>
      </c>
      <c r="L20" s="29">
        <f>L6+L9+L13</f>
        <v>1150.630772</v>
      </c>
      <c r="M20" s="29">
        <f>K20+L20</f>
        <v>5750.0963900000006</v>
      </c>
      <c r="N20" s="29">
        <f>N6+N9+N13</f>
        <v>4599.4656179999993</v>
      </c>
      <c r="O20" s="29">
        <f>O6+O9+O13</f>
        <v>1150.630772</v>
      </c>
      <c r="P20" s="29">
        <f>N20+O20</f>
        <v>5750.0963899999988</v>
      </c>
      <c r="Q20" s="29">
        <f>Q6+Q9+Q13</f>
        <v>4599.4656180000002</v>
      </c>
      <c r="R20" s="29">
        <f>R6+R9+R13</f>
        <v>1150.630772</v>
      </c>
      <c r="S20" s="29">
        <f>Q20+R20</f>
        <v>5750.0963900000006</v>
      </c>
      <c r="T20" s="29">
        <f>T6+T9+T13</f>
        <v>4599.4656180000002</v>
      </c>
      <c r="U20" s="29">
        <f>U6+U9+U13</f>
        <v>1150.630772</v>
      </c>
      <c r="V20" s="29">
        <f>T20+U20</f>
        <v>5750.0963900000006</v>
      </c>
      <c r="W20" s="29">
        <f>W6+W9+W13</f>
        <v>4599.4656180000002</v>
      </c>
      <c r="X20" s="29">
        <f>X6+X9+X13</f>
        <v>1150.630772</v>
      </c>
      <c r="Y20" s="29">
        <f>W20+X20</f>
        <v>5750.0963900000006</v>
      </c>
      <c r="Z20" s="29">
        <f>Z6+Z9+Z13</f>
        <v>4621.3156180000005</v>
      </c>
      <c r="AA20" s="29">
        <f>AA6+AA9+AA13</f>
        <v>1150.630772</v>
      </c>
      <c r="AB20" s="29">
        <f>Z20+AA20</f>
        <v>5771.946390000001</v>
      </c>
      <c r="AC20" s="29">
        <f>AC6+AC9+AC13</f>
        <v>4621.3156179999996</v>
      </c>
      <c r="AD20" s="29">
        <f>AD6+AD9+AD13</f>
        <v>1150.630772</v>
      </c>
      <c r="AE20" s="29">
        <f>AC20+AD20</f>
        <v>5771.9463899999992</v>
      </c>
      <c r="AF20" s="29">
        <f>AF6+AF9+AF13</f>
        <v>4621.3156179999996</v>
      </c>
      <c r="AG20" s="29">
        <f>AG6+AG9+AG13</f>
        <v>1150.630772</v>
      </c>
      <c r="AH20" s="29">
        <f>AF20+AG20</f>
        <v>5771.9463899999992</v>
      </c>
      <c r="AI20" s="29">
        <f>AI6+AI9+AI13</f>
        <v>4621.3156180000005</v>
      </c>
      <c r="AJ20" s="29">
        <f>AJ6+AJ9+AJ13</f>
        <v>1150.630772</v>
      </c>
      <c r="AK20" s="29">
        <f>AI20+AJ20</f>
        <v>5771.946390000001</v>
      </c>
      <c r="AL20" s="29">
        <f>AL6+AL9+AL13</f>
        <v>4621.3156179999996</v>
      </c>
      <c r="AM20" s="29">
        <f>AM6+AM9+AM13</f>
        <v>1158.6807719999999</v>
      </c>
      <c r="AN20" s="29">
        <f>AL20+AM20</f>
        <v>5779.9963899999993</v>
      </c>
      <c r="AO20" s="29">
        <f>AO6+AO9+AO13</f>
        <v>4621.3156179999996</v>
      </c>
      <c r="AP20" s="29">
        <f>AP6+AP9+AP13</f>
        <v>1158.6807720000002</v>
      </c>
      <c r="AQ20" s="29">
        <f>AO20+AP20</f>
        <v>5779.9963900000002</v>
      </c>
      <c r="AR20" s="29">
        <f>AR6+AR9+AR13</f>
        <v>4621.3156180000005</v>
      </c>
      <c r="AS20" s="29">
        <f>AS6+AS9+AS13</f>
        <v>1158.6807719999999</v>
      </c>
      <c r="AT20" s="29">
        <f>AR20+AS20</f>
        <v>5779.9963900000002</v>
      </c>
      <c r="AU20" s="29">
        <f>AU6+AU9+AU13</f>
        <v>4621.3156180000005</v>
      </c>
      <c r="AV20" s="29">
        <f>AV6+AV9+AV13</f>
        <v>1158.6807719999999</v>
      </c>
      <c r="AW20" s="29">
        <f>AU20+AV20</f>
        <v>5779.9963900000002</v>
      </c>
      <c r="AX20" s="29">
        <f>AX6+AX9+AX13</f>
        <v>4644.3156179999996</v>
      </c>
      <c r="AY20" s="29">
        <f>AY6+AY9+AY13</f>
        <v>1158.6807719999997</v>
      </c>
      <c r="AZ20" s="29">
        <f>AX20+AY20</f>
        <v>5802.9963899999993</v>
      </c>
      <c r="BA20" s="29">
        <f>BA6+BA9+BA13</f>
        <v>4643.5156180000004</v>
      </c>
      <c r="BB20" s="29">
        <f>BB6+BB9+BB13</f>
        <v>1158.6807719999999</v>
      </c>
      <c r="BC20" s="29">
        <f>BA20+BB20</f>
        <v>5802.1963900000001</v>
      </c>
      <c r="BD20" s="4" t="s">
        <v>16</v>
      </c>
    </row>
    <row r="21" spans="1:56" x14ac:dyDescent="0.25">
      <c r="A21" s="45"/>
      <c r="B21" s="45"/>
      <c r="C21" s="54"/>
      <c r="D21" s="45"/>
      <c r="E21" s="45"/>
      <c r="F21" s="54"/>
      <c r="G21" s="45"/>
      <c r="H21" s="45"/>
      <c r="I21" s="54"/>
      <c r="J21" s="45"/>
      <c r="K21" s="45"/>
      <c r="L21" s="54"/>
      <c r="M21" s="45"/>
      <c r="N21" s="45"/>
      <c r="O21" s="54"/>
      <c r="P21" s="45"/>
      <c r="Q21" s="45"/>
      <c r="R21" s="54"/>
      <c r="S21" s="45"/>
      <c r="T21" s="45"/>
      <c r="U21" s="54"/>
      <c r="V21" s="45"/>
      <c r="W21" s="45"/>
      <c r="X21" s="54"/>
      <c r="Y21" s="45"/>
      <c r="Z21" s="45"/>
      <c r="AA21" s="54"/>
      <c r="AB21" s="45"/>
      <c r="AC21" s="45"/>
      <c r="AD21" s="54"/>
      <c r="AE21" s="45"/>
      <c r="AF21" s="45"/>
      <c r="AG21" s="54"/>
      <c r="AH21" s="45"/>
      <c r="AI21" s="45"/>
      <c r="AJ21" s="54"/>
      <c r="AK21" s="45"/>
      <c r="AL21" s="45"/>
      <c r="AM21" s="54"/>
      <c r="AN21" s="45"/>
      <c r="AO21" s="45"/>
      <c r="AP21" s="54"/>
      <c r="AQ21" s="45"/>
      <c r="AR21" s="45"/>
      <c r="AS21" s="54"/>
      <c r="AT21" s="45"/>
      <c r="AU21" s="45"/>
      <c r="AV21" s="54"/>
      <c r="AW21" s="45"/>
      <c r="AX21" s="45"/>
      <c r="AY21" s="54"/>
      <c r="AZ21" s="45"/>
      <c r="BA21" s="45"/>
      <c r="BB21" s="54"/>
      <c r="BC21" s="45"/>
      <c r="BD21" s="11"/>
    </row>
    <row r="22" spans="1:56" ht="18.75" x14ac:dyDescent="0.25">
      <c r="A22" s="46" t="s">
        <v>17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10" t="s">
        <v>33</v>
      </c>
    </row>
    <row r="23" spans="1:56" x14ac:dyDescent="0.25">
      <c r="A23" s="291" t="s">
        <v>2</v>
      </c>
      <c r="B23" s="290">
        <f>B4</f>
        <v>45446</v>
      </c>
      <c r="C23" s="290"/>
      <c r="D23" s="290"/>
      <c r="E23" s="290">
        <f>E4</f>
        <v>45447</v>
      </c>
      <c r="F23" s="290"/>
      <c r="G23" s="290"/>
      <c r="H23" s="290">
        <f>H4</f>
        <v>45448</v>
      </c>
      <c r="I23" s="290"/>
      <c r="J23" s="290"/>
      <c r="K23" s="290">
        <f>K4</f>
        <v>45449</v>
      </c>
      <c r="L23" s="290"/>
      <c r="M23" s="290"/>
      <c r="N23" s="290">
        <f>N4</f>
        <v>45450</v>
      </c>
      <c r="O23" s="290"/>
      <c r="P23" s="290"/>
      <c r="Q23" s="290">
        <f>Q4</f>
        <v>45453</v>
      </c>
      <c r="R23" s="290"/>
      <c r="S23" s="290"/>
      <c r="T23" s="290">
        <f>T4</f>
        <v>45454</v>
      </c>
      <c r="U23" s="290"/>
      <c r="V23" s="290"/>
      <c r="W23" s="290">
        <f>W4</f>
        <v>45455</v>
      </c>
      <c r="X23" s="290"/>
      <c r="Y23" s="290"/>
      <c r="Z23" s="290">
        <f>Z4</f>
        <v>45456</v>
      </c>
      <c r="AA23" s="290"/>
      <c r="AB23" s="290"/>
      <c r="AC23" s="290">
        <f>AC4</f>
        <v>45457</v>
      </c>
      <c r="AD23" s="290"/>
      <c r="AE23" s="290"/>
      <c r="AF23" s="290">
        <f>AF4</f>
        <v>45462</v>
      </c>
      <c r="AG23" s="290"/>
      <c r="AH23" s="290"/>
      <c r="AI23" s="290">
        <f>AI4</f>
        <v>45463</v>
      </c>
      <c r="AJ23" s="290"/>
      <c r="AK23" s="290"/>
      <c r="AL23" s="290">
        <f>AL4</f>
        <v>45464</v>
      </c>
      <c r="AM23" s="290"/>
      <c r="AN23" s="290"/>
      <c r="AO23" s="290">
        <f>AO4</f>
        <v>45467</v>
      </c>
      <c r="AP23" s="290"/>
      <c r="AQ23" s="290"/>
      <c r="AR23" s="290">
        <f>AR4</f>
        <v>45468</v>
      </c>
      <c r="AS23" s="290"/>
      <c r="AT23" s="290"/>
      <c r="AU23" s="290">
        <f>AU4</f>
        <v>45469</v>
      </c>
      <c r="AV23" s="290"/>
      <c r="AW23" s="290"/>
      <c r="AX23" s="290">
        <f>AX4</f>
        <v>45470</v>
      </c>
      <c r="AY23" s="290"/>
      <c r="AZ23" s="290"/>
      <c r="BA23" s="290">
        <f>BA4</f>
        <v>45471</v>
      </c>
      <c r="BB23" s="290"/>
      <c r="BC23" s="290"/>
      <c r="BD23" s="295" t="s">
        <v>20</v>
      </c>
    </row>
    <row r="24" spans="1:56" x14ac:dyDescent="0.25">
      <c r="A24" s="292"/>
      <c r="B24" s="222" t="s">
        <v>21</v>
      </c>
      <c r="C24" s="222" t="s">
        <v>22</v>
      </c>
      <c r="D24" s="222" t="s">
        <v>16</v>
      </c>
      <c r="E24" s="224" t="s">
        <v>21</v>
      </c>
      <c r="F24" s="224" t="s">
        <v>22</v>
      </c>
      <c r="G24" s="224" t="s">
        <v>16</v>
      </c>
      <c r="H24" s="226" t="s">
        <v>21</v>
      </c>
      <c r="I24" s="226" t="s">
        <v>22</v>
      </c>
      <c r="J24" s="226" t="s">
        <v>16</v>
      </c>
      <c r="K24" s="228" t="s">
        <v>21</v>
      </c>
      <c r="L24" s="228" t="s">
        <v>22</v>
      </c>
      <c r="M24" s="228" t="s">
        <v>16</v>
      </c>
      <c r="N24" s="230" t="s">
        <v>21</v>
      </c>
      <c r="O24" s="230" t="s">
        <v>22</v>
      </c>
      <c r="P24" s="230" t="s">
        <v>16</v>
      </c>
      <c r="Q24" s="232" t="s">
        <v>21</v>
      </c>
      <c r="R24" s="232" t="s">
        <v>22</v>
      </c>
      <c r="S24" s="232" t="s">
        <v>16</v>
      </c>
      <c r="T24" s="234" t="s">
        <v>21</v>
      </c>
      <c r="U24" s="234" t="s">
        <v>22</v>
      </c>
      <c r="V24" s="234" t="s">
        <v>16</v>
      </c>
      <c r="W24" s="236" t="s">
        <v>21</v>
      </c>
      <c r="X24" s="236" t="s">
        <v>22</v>
      </c>
      <c r="Y24" s="236" t="s">
        <v>16</v>
      </c>
      <c r="Z24" s="238" t="s">
        <v>21</v>
      </c>
      <c r="AA24" s="238" t="s">
        <v>22</v>
      </c>
      <c r="AB24" s="238" t="s">
        <v>16</v>
      </c>
      <c r="AC24" s="240" t="s">
        <v>21</v>
      </c>
      <c r="AD24" s="240" t="s">
        <v>22</v>
      </c>
      <c r="AE24" s="240" t="s">
        <v>16</v>
      </c>
      <c r="AF24" s="242" t="s">
        <v>21</v>
      </c>
      <c r="AG24" s="242" t="s">
        <v>22</v>
      </c>
      <c r="AH24" s="242" t="s">
        <v>16</v>
      </c>
      <c r="AI24" s="244" t="s">
        <v>21</v>
      </c>
      <c r="AJ24" s="244" t="s">
        <v>22</v>
      </c>
      <c r="AK24" s="244" t="s">
        <v>16</v>
      </c>
      <c r="AL24" s="246" t="s">
        <v>21</v>
      </c>
      <c r="AM24" s="246" t="s">
        <v>22</v>
      </c>
      <c r="AN24" s="246" t="s">
        <v>16</v>
      </c>
      <c r="AO24" s="248" t="s">
        <v>21</v>
      </c>
      <c r="AP24" s="248" t="s">
        <v>22</v>
      </c>
      <c r="AQ24" s="248" t="s">
        <v>16</v>
      </c>
      <c r="AR24" s="250" t="s">
        <v>21</v>
      </c>
      <c r="AS24" s="250" t="s">
        <v>22</v>
      </c>
      <c r="AT24" s="250" t="s">
        <v>16</v>
      </c>
      <c r="AU24" s="252" t="s">
        <v>21</v>
      </c>
      <c r="AV24" s="252" t="s">
        <v>22</v>
      </c>
      <c r="AW24" s="252" t="s">
        <v>16</v>
      </c>
      <c r="AX24" s="254" t="s">
        <v>21</v>
      </c>
      <c r="AY24" s="254" t="s">
        <v>22</v>
      </c>
      <c r="AZ24" s="254" t="s">
        <v>16</v>
      </c>
      <c r="BA24" s="220" t="s">
        <v>21</v>
      </c>
      <c r="BB24" s="220" t="s">
        <v>22</v>
      </c>
      <c r="BC24" s="220" t="s">
        <v>16</v>
      </c>
      <c r="BD24" s="295"/>
    </row>
    <row r="25" spans="1:56" x14ac:dyDescent="0.25">
      <c r="A25" s="25" t="s">
        <v>3</v>
      </c>
      <c r="B25" s="42">
        <f t="shared" ref="B25:AZ25" si="36">(B6/B20)*100</f>
        <v>21.920322222963073</v>
      </c>
      <c r="C25" s="42">
        <f t="shared" si="36"/>
        <v>27.859134709177951</v>
      </c>
      <c r="D25" s="42">
        <f t="shared" si="36"/>
        <v>23.102097908182277</v>
      </c>
      <c r="E25" s="42">
        <f t="shared" si="36"/>
        <v>22.033078995830422</v>
      </c>
      <c r="F25" s="42">
        <f t="shared" si="36"/>
        <v>27.822502670478542</v>
      </c>
      <c r="G25" s="42">
        <f t="shared" si="36"/>
        <v>23.183511731934519</v>
      </c>
      <c r="H25" s="42">
        <f t="shared" si="36"/>
        <v>22.09275186280999</v>
      </c>
      <c r="I25" s="42">
        <f t="shared" si="36"/>
        <v>27.780551584136994</v>
      </c>
      <c r="J25" s="42">
        <f t="shared" si="36"/>
        <v>23.222990616016464</v>
      </c>
      <c r="K25" s="42">
        <f t="shared" si="36"/>
        <v>22.350713221485371</v>
      </c>
      <c r="L25" s="42">
        <f t="shared" si="36"/>
        <v>27.889874389696928</v>
      </c>
      <c r="M25" s="42">
        <f t="shared" si="36"/>
        <v>23.459134517221539</v>
      </c>
      <c r="N25" s="42">
        <f t="shared" si="36"/>
        <v>22.376893132370842</v>
      </c>
      <c r="O25" s="42">
        <f t="shared" si="36"/>
        <v>27.945666570440025</v>
      </c>
      <c r="P25" s="42">
        <f t="shared" si="36"/>
        <v>23.491240031195375</v>
      </c>
      <c r="Q25" s="42">
        <f t="shared" si="36"/>
        <v>22.525067758860683</v>
      </c>
      <c r="R25" s="42">
        <f t="shared" si="36"/>
        <v>28.449163968647973</v>
      </c>
      <c r="S25" s="42">
        <f t="shared" si="36"/>
        <v>23.71051699882895</v>
      </c>
      <c r="T25" s="42">
        <f t="shared" si="36"/>
        <v>22.388513721465113</v>
      </c>
      <c r="U25" s="42">
        <f t="shared" si="36"/>
        <v>28.436623890326484</v>
      </c>
      <c r="V25" s="42">
        <f t="shared" si="36"/>
        <v>23.59877894151267</v>
      </c>
      <c r="W25" s="42">
        <f t="shared" si="36"/>
        <v>22.260767250722822</v>
      </c>
      <c r="X25" s="42">
        <f t="shared" si="36"/>
        <v>28.45914319072287</v>
      </c>
      <c r="Y25" s="42">
        <f t="shared" si="36"/>
        <v>23.501101605011527</v>
      </c>
      <c r="Z25" s="42">
        <f t="shared" si="36"/>
        <v>22.225365564720011</v>
      </c>
      <c r="AA25" s="42">
        <f t="shared" si="36"/>
        <v>28.450065908718802</v>
      </c>
      <c r="AB25" s="42">
        <f t="shared" si="36"/>
        <v>23.466252308694777</v>
      </c>
      <c r="AC25" s="42">
        <f t="shared" si="36"/>
        <v>21.818980466787067</v>
      </c>
      <c r="AD25" s="42">
        <f t="shared" si="36"/>
        <v>28.466977328501347</v>
      </c>
      <c r="AE25" s="42">
        <f t="shared" si="36"/>
        <v>23.144250877215789</v>
      </c>
      <c r="AF25" s="42">
        <f t="shared" si="36"/>
        <v>21.116255081108811</v>
      </c>
      <c r="AG25" s="42">
        <f t="shared" si="36"/>
        <v>28.461985892377996</v>
      </c>
      <c r="AH25" s="42">
        <f t="shared" si="36"/>
        <v>22.580617939523172</v>
      </c>
      <c r="AI25" s="42">
        <f t="shared" si="36"/>
        <v>21.152960061686052</v>
      </c>
      <c r="AJ25" s="42">
        <f t="shared" si="36"/>
        <v>28.394183690404557</v>
      </c>
      <c r="AK25" s="42">
        <f t="shared" si="36"/>
        <v>22.596489535309075</v>
      </c>
      <c r="AL25" s="42">
        <f t="shared" si="36"/>
        <v>20.985009035580656</v>
      </c>
      <c r="AM25" s="42">
        <f t="shared" si="36"/>
        <v>28.520327944131967</v>
      </c>
      <c r="AN25" s="42">
        <f t="shared" si="36"/>
        <v>22.495568652076617</v>
      </c>
      <c r="AO25" s="42">
        <f t="shared" si="36"/>
        <v>20.892803193084141</v>
      </c>
      <c r="AP25" s="42">
        <f t="shared" si="36"/>
        <v>28.162421426632594</v>
      </c>
      <c r="AQ25" s="42">
        <f t="shared" si="36"/>
        <v>22.350099408972124</v>
      </c>
      <c r="AR25" s="42">
        <f t="shared" si="36"/>
        <v>20.917474522511608</v>
      </c>
      <c r="AS25" s="42">
        <f t="shared" si="36"/>
        <v>28.125528693937802</v>
      </c>
      <c r="AT25" s="42">
        <f t="shared" si="36"/>
        <v>22.362429364769898</v>
      </c>
      <c r="AU25" s="42">
        <f t="shared" si="36"/>
        <v>20.870376159622861</v>
      </c>
      <c r="AV25" s="42">
        <f t="shared" si="36"/>
        <v>27.522674813145169</v>
      </c>
      <c r="AW25" s="42">
        <f t="shared" si="36"/>
        <v>22.203922068539562</v>
      </c>
      <c r="AX25" s="42">
        <f t="shared" si="36"/>
        <v>21.108436153660222</v>
      </c>
      <c r="AY25" s="42">
        <f t="shared" si="36"/>
        <v>27.48824280998771</v>
      </c>
      <c r="AZ25" s="42">
        <f t="shared" si="36"/>
        <v>22.382288281933608</v>
      </c>
      <c r="BA25" s="42">
        <f t="shared" ref="BA25:BC25" si="37">(BA6/BA20)*100</f>
        <v>20.722129656892218</v>
      </c>
      <c r="BB25" s="42">
        <f t="shared" si="37"/>
        <v>27.4763158838369</v>
      </c>
      <c r="BC25" s="42">
        <f t="shared" si="37"/>
        <v>22.070919871086957</v>
      </c>
      <c r="BD25" s="27" t="s">
        <v>3</v>
      </c>
    </row>
    <row r="26" spans="1:56" x14ac:dyDescent="0.25">
      <c r="A26" s="20" t="s">
        <v>4</v>
      </c>
      <c r="B26" s="34">
        <f t="shared" ref="B26:AZ26" si="38">(B7/B20)*100</f>
        <v>21.920322222963073</v>
      </c>
      <c r="C26" s="34">
        <f t="shared" si="38"/>
        <v>19.796029438633042</v>
      </c>
      <c r="D26" s="34">
        <f t="shared" si="38"/>
        <v>21.497605128150763</v>
      </c>
      <c r="E26" s="34">
        <f t="shared" si="38"/>
        <v>22.033078995830422</v>
      </c>
      <c r="F26" s="34">
        <f t="shared" si="38"/>
        <v>19.744255593342874</v>
      </c>
      <c r="G26" s="34">
        <f t="shared" si="38"/>
        <v>21.578260430570921</v>
      </c>
      <c r="H26" s="34">
        <f t="shared" si="38"/>
        <v>22.09275186280999</v>
      </c>
      <c r="I26" s="34">
        <f t="shared" si="38"/>
        <v>19.702760395105315</v>
      </c>
      <c r="J26" s="34">
        <f t="shared" si="38"/>
        <v>21.617829905466099</v>
      </c>
      <c r="K26" s="34">
        <f t="shared" si="38"/>
        <v>22.350713221485371</v>
      </c>
      <c r="L26" s="34">
        <f t="shared" si="38"/>
        <v>19.859701787985902</v>
      </c>
      <c r="M26" s="34">
        <f t="shared" si="38"/>
        <v>21.852246028174839</v>
      </c>
      <c r="N26" s="34">
        <f t="shared" si="38"/>
        <v>22.376893132370842</v>
      </c>
      <c r="O26" s="34">
        <f t="shared" si="38"/>
        <v>19.910157765187943</v>
      </c>
      <c r="P26" s="34">
        <f t="shared" si="38"/>
        <v>21.883283733961896</v>
      </c>
      <c r="Q26" s="34">
        <f t="shared" si="38"/>
        <v>22.525067758860683</v>
      </c>
      <c r="R26" s="34">
        <f t="shared" si="38"/>
        <v>20.423805161365873</v>
      </c>
      <c r="S26" s="34">
        <f t="shared" si="38"/>
        <v>22.104591780591004</v>
      </c>
      <c r="T26" s="34">
        <f t="shared" si="38"/>
        <v>22.388513721465113</v>
      </c>
      <c r="U26" s="34">
        <f t="shared" si="38"/>
        <v>20.410443794388634</v>
      </c>
      <c r="V26" s="34">
        <f t="shared" si="38"/>
        <v>21.992689378203622</v>
      </c>
      <c r="W26" s="34">
        <f t="shared" si="38"/>
        <v>22.260767250722822</v>
      </c>
      <c r="X26" s="34">
        <f t="shared" si="38"/>
        <v>20.435692032752275</v>
      </c>
      <c r="Y26" s="34">
        <f t="shared" si="38"/>
        <v>21.895558119504845</v>
      </c>
      <c r="Z26" s="34">
        <f t="shared" si="38"/>
        <v>22.225365564720011</v>
      </c>
      <c r="AA26" s="34">
        <f t="shared" si="38"/>
        <v>20.429960741567932</v>
      </c>
      <c r="AB26" s="34">
        <f t="shared" si="38"/>
        <v>21.867453710012715</v>
      </c>
      <c r="AC26" s="34">
        <f t="shared" si="38"/>
        <v>21.818980466787067</v>
      </c>
      <c r="AD26" s="34">
        <f t="shared" si="38"/>
        <v>20.506943560171013</v>
      </c>
      <c r="AE26" s="34">
        <f t="shared" si="38"/>
        <v>21.557427441733399</v>
      </c>
      <c r="AF26" s="34">
        <f t="shared" si="38"/>
        <v>21.116255081108811</v>
      </c>
      <c r="AG26" s="34">
        <f t="shared" si="38"/>
        <v>20.53463419801535</v>
      </c>
      <c r="AH26" s="34">
        <f t="shared" si="38"/>
        <v>21.000309637318033</v>
      </c>
      <c r="AI26" s="34">
        <f t="shared" si="38"/>
        <v>21.152960061686052</v>
      </c>
      <c r="AJ26" s="34">
        <f t="shared" si="38"/>
        <v>20.410158733352564</v>
      </c>
      <c r="AK26" s="34">
        <f t="shared" si="38"/>
        <v>21.004883484373458</v>
      </c>
      <c r="AL26" s="34">
        <f t="shared" si="38"/>
        <v>20.985009035580656</v>
      </c>
      <c r="AM26" s="34">
        <f t="shared" si="38"/>
        <v>20.538226641082126</v>
      </c>
      <c r="AN26" s="34">
        <f t="shared" si="38"/>
        <v>20.895445282449394</v>
      </c>
      <c r="AO26" s="34">
        <f t="shared" si="38"/>
        <v>20.892803193084141</v>
      </c>
      <c r="AP26" s="34">
        <f t="shared" si="38"/>
        <v>20.175413681586491</v>
      </c>
      <c r="AQ26" s="34">
        <f t="shared" si="38"/>
        <v>20.748992474716754</v>
      </c>
      <c r="AR26" s="34">
        <f t="shared" si="38"/>
        <v>20.917474522511608</v>
      </c>
      <c r="AS26" s="34">
        <f t="shared" si="38"/>
        <v>20.132989658345689</v>
      </c>
      <c r="AT26" s="34">
        <f t="shared" si="38"/>
        <v>20.760213606292581</v>
      </c>
      <c r="AU26" s="34">
        <f t="shared" si="38"/>
        <v>20.870376159622861</v>
      </c>
      <c r="AV26" s="34">
        <f t="shared" si="38"/>
        <v>19.525491530293561</v>
      </c>
      <c r="AW26" s="34">
        <f t="shared" si="38"/>
        <v>20.600775306020562</v>
      </c>
      <c r="AX26" s="34">
        <f t="shared" si="38"/>
        <v>21.108436153660222</v>
      </c>
      <c r="AY26" s="34">
        <f t="shared" si="38"/>
        <v>19.48428742891058</v>
      </c>
      <c r="AZ26" s="34">
        <f t="shared" si="38"/>
        <v>20.784143362184654</v>
      </c>
      <c r="BA26" s="34">
        <f t="shared" ref="BA26:BC26" si="39">(BA7/BA20)*100</f>
        <v>20.722129656892218</v>
      </c>
      <c r="BB26" s="34">
        <f t="shared" si="39"/>
        <v>19.474358982458369</v>
      </c>
      <c r="BC26" s="34">
        <f t="shared" si="39"/>
        <v>20.472953691248634</v>
      </c>
      <c r="BD26" s="2" t="s">
        <v>23</v>
      </c>
    </row>
    <row r="27" spans="1:56" x14ac:dyDescent="0.25">
      <c r="A27" s="18" t="s">
        <v>5</v>
      </c>
      <c r="B27" s="43">
        <f t="shared" ref="B27:AZ27" si="40">(B8/B20)*100</f>
        <v>0</v>
      </c>
      <c r="C27" s="43">
        <f t="shared" si="40"/>
        <v>8.0631052705449111</v>
      </c>
      <c r="D27" s="43">
        <f t="shared" si="40"/>
        <v>1.6044927800315103</v>
      </c>
      <c r="E27" s="43">
        <f t="shared" si="40"/>
        <v>0</v>
      </c>
      <c r="F27" s="43">
        <f t="shared" si="40"/>
        <v>8.0782470771356678</v>
      </c>
      <c r="G27" s="43">
        <f t="shared" si="40"/>
        <v>1.6052513013635992</v>
      </c>
      <c r="H27" s="43">
        <f t="shared" si="40"/>
        <v>0</v>
      </c>
      <c r="I27" s="43">
        <f t="shared" si="40"/>
        <v>8.0777911890316769</v>
      </c>
      <c r="J27" s="43">
        <f t="shared" si="40"/>
        <v>1.6051607105503674</v>
      </c>
      <c r="K27" s="43">
        <f t="shared" si="40"/>
        <v>0</v>
      </c>
      <c r="L27" s="43">
        <f t="shared" si="40"/>
        <v>8.0301726017110209</v>
      </c>
      <c r="M27" s="43">
        <f t="shared" si="40"/>
        <v>1.6068884890467026</v>
      </c>
      <c r="N27" s="43">
        <f t="shared" si="40"/>
        <v>0</v>
      </c>
      <c r="O27" s="43">
        <f t="shared" si="40"/>
        <v>8.035508805252082</v>
      </c>
      <c r="P27" s="43">
        <f t="shared" si="40"/>
        <v>1.6079562972334802</v>
      </c>
      <c r="Q27" s="43">
        <f t="shared" si="40"/>
        <v>0</v>
      </c>
      <c r="R27" s="43">
        <f t="shared" si="40"/>
        <v>8.0253588072820996</v>
      </c>
      <c r="S27" s="43">
        <f t="shared" si="40"/>
        <v>1.6059252182379504</v>
      </c>
      <c r="T27" s="43">
        <f t="shared" si="40"/>
        <v>0</v>
      </c>
      <c r="U27" s="43">
        <f t="shared" si="40"/>
        <v>8.026180095937848</v>
      </c>
      <c r="V27" s="43">
        <f t="shared" si="40"/>
        <v>1.606089563309042</v>
      </c>
      <c r="W27" s="43">
        <f t="shared" si="40"/>
        <v>0</v>
      </c>
      <c r="X27" s="43">
        <f t="shared" si="40"/>
        <v>8.0234511579705945</v>
      </c>
      <c r="Y27" s="43">
        <f t="shared" si="40"/>
        <v>1.6055434855066837</v>
      </c>
      <c r="Z27" s="43">
        <f t="shared" si="40"/>
        <v>0</v>
      </c>
      <c r="AA27" s="43">
        <f t="shared" si="40"/>
        <v>8.0201051671508754</v>
      </c>
      <c r="AB27" s="43">
        <f t="shared" si="40"/>
        <v>1.5987985986820639</v>
      </c>
      <c r="AC27" s="43">
        <f t="shared" si="40"/>
        <v>0</v>
      </c>
      <c r="AD27" s="43">
        <f t="shared" si="40"/>
        <v>7.9600337683303319</v>
      </c>
      <c r="AE27" s="43">
        <f t="shared" si="40"/>
        <v>1.586823435482394</v>
      </c>
      <c r="AF27" s="43">
        <f t="shared" si="40"/>
        <v>0</v>
      </c>
      <c r="AG27" s="43">
        <f t="shared" si="40"/>
        <v>7.9273516943626454</v>
      </c>
      <c r="AH27" s="43">
        <f t="shared" si="40"/>
        <v>1.5803083022051425</v>
      </c>
      <c r="AI27" s="43">
        <f t="shared" si="40"/>
        <v>0</v>
      </c>
      <c r="AJ27" s="43">
        <f t="shared" si="40"/>
        <v>7.9840249570519912</v>
      </c>
      <c r="AK27" s="43">
        <f t="shared" si="40"/>
        <v>1.5916060509356182</v>
      </c>
      <c r="AL27" s="43">
        <f t="shared" si="40"/>
        <v>0</v>
      </c>
      <c r="AM27" s="43">
        <f t="shared" si="40"/>
        <v>7.9821013030498458</v>
      </c>
      <c r="AN27" s="43">
        <f t="shared" si="40"/>
        <v>1.6001233696272259</v>
      </c>
      <c r="AO27" s="43">
        <f t="shared" si="40"/>
        <v>0</v>
      </c>
      <c r="AP27" s="43">
        <f t="shared" si="40"/>
        <v>7.9870077450461023</v>
      </c>
      <c r="AQ27" s="43">
        <f t="shared" si="40"/>
        <v>1.6011069342553685</v>
      </c>
      <c r="AR27" s="43">
        <f t="shared" si="40"/>
        <v>0</v>
      </c>
      <c r="AS27" s="43">
        <f t="shared" si="40"/>
        <v>7.9925390355921095</v>
      </c>
      <c r="AT27" s="43">
        <f t="shared" si="40"/>
        <v>1.6022157584773162</v>
      </c>
      <c r="AU27" s="43">
        <f t="shared" si="40"/>
        <v>0</v>
      </c>
      <c r="AV27" s="43">
        <f t="shared" si="40"/>
        <v>7.9971832828516121</v>
      </c>
      <c r="AW27" s="43">
        <f t="shared" si="40"/>
        <v>1.6031467625189988</v>
      </c>
      <c r="AX27" s="43">
        <f t="shared" si="40"/>
        <v>0</v>
      </c>
      <c r="AY27" s="43">
        <f t="shared" si="40"/>
        <v>8.0039553810771302</v>
      </c>
      <c r="AZ27" s="43">
        <f t="shared" si="40"/>
        <v>1.5981449197489506</v>
      </c>
      <c r="BA27" s="43">
        <f t="shared" ref="BA27:BC27" si="41">(BA8/BA20)*100</f>
        <v>0</v>
      </c>
      <c r="BB27" s="43">
        <f t="shared" si="41"/>
        <v>8.0019569013785272</v>
      </c>
      <c r="BC27" s="43">
        <f t="shared" si="41"/>
        <v>1.5979661798383213</v>
      </c>
      <c r="BD27" s="3" t="s">
        <v>24</v>
      </c>
    </row>
    <row r="28" spans="1:56" x14ac:dyDescent="0.25">
      <c r="A28" s="26" t="s">
        <v>6</v>
      </c>
      <c r="B28" s="42">
        <f t="shared" ref="B28:AZ28" si="42">(B9/B20)*100</f>
        <v>24.419068567543317</v>
      </c>
      <c r="C28" s="42">
        <f t="shared" si="42"/>
        <v>12.679511750450216</v>
      </c>
      <c r="D28" s="42">
        <f t="shared" si="42"/>
        <v>22.0829916441023</v>
      </c>
      <c r="E28" s="42">
        <f t="shared" si="42"/>
        <v>24.277421677641506</v>
      </c>
      <c r="F28" s="42">
        <f t="shared" si="42"/>
        <v>12.614073417265301</v>
      </c>
      <c r="G28" s="42">
        <f t="shared" si="42"/>
        <v>21.959764790639689</v>
      </c>
      <c r="H28" s="42">
        <f t="shared" si="42"/>
        <v>24.214566549674338</v>
      </c>
      <c r="I28" s="42">
        <f t="shared" si="42"/>
        <v>12.614073417265301</v>
      </c>
      <c r="J28" s="42">
        <f t="shared" si="42"/>
        <v>21.909399782744764</v>
      </c>
      <c r="K28" s="42">
        <f t="shared" si="42"/>
        <v>23.942687139356281</v>
      </c>
      <c r="L28" s="42">
        <f t="shared" si="42"/>
        <v>12.706764633616107</v>
      </c>
      <c r="M28" s="42">
        <f t="shared" si="42"/>
        <v>21.694307754030532</v>
      </c>
      <c r="N28" s="42">
        <f t="shared" si="42"/>
        <v>23.912922920777447</v>
      </c>
      <c r="O28" s="42">
        <f t="shared" si="42"/>
        <v>12.626373945090352</v>
      </c>
      <c r="P28" s="42">
        <f t="shared" si="42"/>
        <v>21.654412857590376</v>
      </c>
      <c r="Q28" s="42">
        <f t="shared" si="42"/>
        <v>23.784321024573423</v>
      </c>
      <c r="R28" s="42">
        <f t="shared" si="42"/>
        <v>12.05277551885254</v>
      </c>
      <c r="S28" s="42">
        <f t="shared" si="42"/>
        <v>21.43676433222365</v>
      </c>
      <c r="T28" s="42">
        <f t="shared" si="42"/>
        <v>23.908378914639382</v>
      </c>
      <c r="U28" s="42">
        <f t="shared" si="42"/>
        <v>12.05277551885254</v>
      </c>
      <c r="V28" s="42">
        <f t="shared" si="42"/>
        <v>21.535997451340112</v>
      </c>
      <c r="W28" s="42">
        <f t="shared" si="42"/>
        <v>24.035045803444898</v>
      </c>
      <c r="X28" s="42">
        <f t="shared" si="42"/>
        <v>12.05277551885254</v>
      </c>
      <c r="Y28" s="42">
        <f t="shared" si="42"/>
        <v>21.637317491994249</v>
      </c>
      <c r="Z28" s="42">
        <f t="shared" si="42"/>
        <v>24.138289595610125</v>
      </c>
      <c r="AA28" s="42">
        <f t="shared" si="42"/>
        <v>12.05277551885254</v>
      </c>
      <c r="AB28" s="42">
        <f t="shared" si="42"/>
        <v>21.729056478641333</v>
      </c>
      <c r="AC28" s="42">
        <f t="shared" si="42"/>
        <v>24.534475476719106</v>
      </c>
      <c r="AD28" s="42">
        <f t="shared" si="42"/>
        <v>12.05277551885254</v>
      </c>
      <c r="AE28" s="42">
        <f t="shared" si="42"/>
        <v>22.046263167042341</v>
      </c>
      <c r="AF28" s="42">
        <f t="shared" si="42"/>
        <v>25.237673498369574</v>
      </c>
      <c r="AG28" s="42">
        <f t="shared" si="42"/>
        <v>12.04955989131151</v>
      </c>
      <c r="AH28" s="42">
        <f t="shared" si="42"/>
        <v>22.608638452721319</v>
      </c>
      <c r="AI28" s="42">
        <f t="shared" si="42"/>
        <v>25.276926389752592</v>
      </c>
      <c r="AJ28" s="42">
        <f t="shared" si="42"/>
        <v>12.084323432295619</v>
      </c>
      <c r="AK28" s="42">
        <f t="shared" si="42"/>
        <v>22.646996397345259</v>
      </c>
      <c r="AL28" s="42">
        <f t="shared" si="42"/>
        <v>25.415198702838303</v>
      </c>
      <c r="AM28" s="42">
        <f t="shared" si="42"/>
        <v>12.075336916007785</v>
      </c>
      <c r="AN28" s="42">
        <f t="shared" si="42"/>
        <v>22.741037628917965</v>
      </c>
      <c r="AO28" s="42">
        <f t="shared" si="42"/>
        <v>25.472022348247243</v>
      </c>
      <c r="AP28" s="42">
        <f t="shared" si="42"/>
        <v>12.44532665810044</v>
      </c>
      <c r="AQ28" s="42">
        <f t="shared" si="42"/>
        <v>22.860639779742144</v>
      </c>
      <c r="AR28" s="42">
        <f t="shared" si="42"/>
        <v>25.438373921510415</v>
      </c>
      <c r="AS28" s="42">
        <f t="shared" si="42"/>
        <v>12.49710968708472</v>
      </c>
      <c r="AT28" s="42">
        <f t="shared" si="42"/>
        <v>22.844117278073249</v>
      </c>
      <c r="AU28" s="42">
        <f t="shared" si="42"/>
        <v>25.473807532528497</v>
      </c>
      <c r="AV28" s="42">
        <f t="shared" si="42"/>
        <v>13.080618118689207</v>
      </c>
      <c r="AW28" s="42">
        <f t="shared" si="42"/>
        <v>22.989420119689729</v>
      </c>
      <c r="AX28" s="42">
        <f t="shared" si="42"/>
        <v>25.25055880041614</v>
      </c>
      <c r="AY28" s="42">
        <f t="shared" si="42"/>
        <v>13.123770642842775</v>
      </c>
      <c r="AZ28" s="42">
        <f t="shared" si="42"/>
        <v>22.829210359029712</v>
      </c>
      <c r="BA28" s="42">
        <f t="shared" ref="BA28:BC28" si="43">(BA9/BA20)*100</f>
        <v>25.548953499826478</v>
      </c>
      <c r="BB28" s="42">
        <f t="shared" si="43"/>
        <v>13.141031652504198</v>
      </c>
      <c r="BC28" s="42">
        <f t="shared" si="43"/>
        <v>23.071129672672114</v>
      </c>
      <c r="BD28" s="28" t="s">
        <v>25</v>
      </c>
    </row>
    <row r="29" spans="1:56" ht="45" x14ac:dyDescent="0.25">
      <c r="A29" s="22" t="s">
        <v>7</v>
      </c>
      <c r="B29" s="34">
        <f t="shared" ref="B29:AZ29" si="44">(B10/B20)*100</f>
        <v>24.419068567543317</v>
      </c>
      <c r="C29" s="34">
        <f t="shared" si="44"/>
        <v>12.679511750450216</v>
      </c>
      <c r="D29" s="34">
        <f t="shared" si="44"/>
        <v>22.0829916441023</v>
      </c>
      <c r="E29" s="34">
        <f t="shared" si="44"/>
        <v>24.277421677641506</v>
      </c>
      <c r="F29" s="34">
        <f t="shared" si="44"/>
        <v>12.614073417265301</v>
      </c>
      <c r="G29" s="34">
        <f t="shared" si="44"/>
        <v>21.959764790639689</v>
      </c>
      <c r="H29" s="34">
        <f t="shared" si="44"/>
        <v>24.214566549674338</v>
      </c>
      <c r="I29" s="34">
        <f t="shared" si="44"/>
        <v>12.614073417265301</v>
      </c>
      <c r="J29" s="34">
        <f t="shared" si="44"/>
        <v>21.909399782744764</v>
      </c>
      <c r="K29" s="34">
        <f t="shared" si="44"/>
        <v>23.942687139356281</v>
      </c>
      <c r="L29" s="34">
        <f t="shared" si="44"/>
        <v>12.706764633616107</v>
      </c>
      <c r="M29" s="34">
        <f t="shared" si="44"/>
        <v>21.694307754030532</v>
      </c>
      <c r="N29" s="34">
        <f t="shared" si="44"/>
        <v>23.912922920777447</v>
      </c>
      <c r="O29" s="34">
        <f t="shared" si="44"/>
        <v>12.626373945090352</v>
      </c>
      <c r="P29" s="34">
        <f t="shared" si="44"/>
        <v>21.654412857590376</v>
      </c>
      <c r="Q29" s="34">
        <f t="shared" si="44"/>
        <v>23.784321024573423</v>
      </c>
      <c r="R29" s="34">
        <f t="shared" si="44"/>
        <v>12.05277551885254</v>
      </c>
      <c r="S29" s="34">
        <f t="shared" si="44"/>
        <v>21.43676433222365</v>
      </c>
      <c r="T29" s="34">
        <f t="shared" si="44"/>
        <v>23.908378914639382</v>
      </c>
      <c r="U29" s="34">
        <f t="shared" si="44"/>
        <v>12.05277551885254</v>
      </c>
      <c r="V29" s="34">
        <f t="shared" si="44"/>
        <v>21.535997451340112</v>
      </c>
      <c r="W29" s="34">
        <f t="shared" si="44"/>
        <v>24.035045803444898</v>
      </c>
      <c r="X29" s="34">
        <f t="shared" si="44"/>
        <v>12.05277551885254</v>
      </c>
      <c r="Y29" s="34">
        <f t="shared" si="44"/>
        <v>21.637317491994249</v>
      </c>
      <c r="Z29" s="34">
        <f t="shared" si="44"/>
        <v>24.138289595610125</v>
      </c>
      <c r="AA29" s="34">
        <f t="shared" si="44"/>
        <v>12.05277551885254</v>
      </c>
      <c r="AB29" s="34">
        <f t="shared" si="44"/>
        <v>21.729056478641333</v>
      </c>
      <c r="AC29" s="34">
        <f t="shared" si="44"/>
        <v>24.534475476719106</v>
      </c>
      <c r="AD29" s="34">
        <f t="shared" si="44"/>
        <v>12.05277551885254</v>
      </c>
      <c r="AE29" s="34">
        <f t="shared" si="44"/>
        <v>22.046263167042341</v>
      </c>
      <c r="AF29" s="34">
        <f t="shared" si="44"/>
        <v>25.237673498369574</v>
      </c>
      <c r="AG29" s="34">
        <f t="shared" si="44"/>
        <v>12.04955989131151</v>
      </c>
      <c r="AH29" s="34">
        <f t="shared" si="44"/>
        <v>22.608638452721319</v>
      </c>
      <c r="AI29" s="34">
        <f t="shared" si="44"/>
        <v>25.276926389752592</v>
      </c>
      <c r="AJ29" s="34">
        <f t="shared" si="44"/>
        <v>12.084323432295619</v>
      </c>
      <c r="AK29" s="34">
        <f t="shared" si="44"/>
        <v>22.646996397345259</v>
      </c>
      <c r="AL29" s="34">
        <f t="shared" si="44"/>
        <v>25.415198702838303</v>
      </c>
      <c r="AM29" s="34">
        <f t="shared" si="44"/>
        <v>12.075336916007785</v>
      </c>
      <c r="AN29" s="34">
        <f t="shared" si="44"/>
        <v>22.741037628917965</v>
      </c>
      <c r="AO29" s="34">
        <f t="shared" si="44"/>
        <v>25.472022348247243</v>
      </c>
      <c r="AP29" s="34">
        <f t="shared" si="44"/>
        <v>12.44532665810044</v>
      </c>
      <c r="AQ29" s="34">
        <f t="shared" si="44"/>
        <v>22.860639779742144</v>
      </c>
      <c r="AR29" s="34">
        <f t="shared" si="44"/>
        <v>25.438373921510415</v>
      </c>
      <c r="AS29" s="34">
        <f t="shared" si="44"/>
        <v>12.49710968708472</v>
      </c>
      <c r="AT29" s="34">
        <f t="shared" si="44"/>
        <v>22.844117278073249</v>
      </c>
      <c r="AU29" s="34">
        <f t="shared" si="44"/>
        <v>25.473807532528497</v>
      </c>
      <c r="AV29" s="34">
        <f t="shared" si="44"/>
        <v>13.080618118689207</v>
      </c>
      <c r="AW29" s="34">
        <f t="shared" si="44"/>
        <v>22.989420119689729</v>
      </c>
      <c r="AX29" s="34">
        <f t="shared" si="44"/>
        <v>25.25055880041614</v>
      </c>
      <c r="AY29" s="34">
        <f t="shared" si="44"/>
        <v>13.123770642842775</v>
      </c>
      <c r="AZ29" s="34">
        <f t="shared" si="44"/>
        <v>22.829210359029712</v>
      </c>
      <c r="BA29" s="34">
        <f t="shared" ref="BA29:BC29" si="45">(BA10/BA20)*100</f>
        <v>25.548953499826478</v>
      </c>
      <c r="BB29" s="34">
        <f t="shared" si="45"/>
        <v>13.141031652504198</v>
      </c>
      <c r="BC29" s="34">
        <f t="shared" si="45"/>
        <v>23.071129672672114</v>
      </c>
      <c r="BD29" s="5" t="s">
        <v>26</v>
      </c>
    </row>
    <row r="30" spans="1:56" x14ac:dyDescent="0.25">
      <c r="A30" s="23" t="s">
        <v>8</v>
      </c>
      <c r="B30" s="35">
        <f t="shared" ref="B30:AZ30" si="46">(B11/B20)*100</f>
        <v>27.577446454563319</v>
      </c>
      <c r="C30" s="35">
        <f t="shared" si="46"/>
        <v>11.84485892700954</v>
      </c>
      <c r="D30" s="35">
        <f t="shared" si="46"/>
        <v>24.446788692796567</v>
      </c>
      <c r="E30" s="35">
        <f t="shared" si="46"/>
        <v>27.577446454563319</v>
      </c>
      <c r="F30" s="35">
        <f t="shared" si="46"/>
        <v>11.777957100389363</v>
      </c>
      <c r="G30" s="35">
        <f t="shared" si="46"/>
        <v>24.437885284361922</v>
      </c>
      <c r="H30" s="35">
        <f t="shared" si="46"/>
        <v>27.577446454563319</v>
      </c>
      <c r="I30" s="35">
        <f t="shared" si="46"/>
        <v>11.777957100389363</v>
      </c>
      <c r="J30" s="35">
        <f t="shared" si="46"/>
        <v>24.437885284361922</v>
      </c>
      <c r="K30" s="35">
        <f t="shared" si="46"/>
        <v>27.581794785795914</v>
      </c>
      <c r="L30" s="35">
        <f t="shared" si="46"/>
        <v>11.877914907702468</v>
      </c>
      <c r="M30" s="35">
        <f t="shared" si="46"/>
        <v>24.439348781073214</v>
      </c>
      <c r="N30" s="35">
        <f t="shared" si="46"/>
        <v>27.586143117028524</v>
      </c>
      <c r="O30" s="35">
        <f t="shared" si="46"/>
        <v>11.884433071636991</v>
      </c>
      <c r="P30" s="35">
        <f t="shared" si="46"/>
        <v>24.444131309597061</v>
      </c>
      <c r="Q30" s="35">
        <f t="shared" si="46"/>
        <v>27.589839198576215</v>
      </c>
      <c r="R30" s="35">
        <f t="shared" si="46"/>
        <v>11.884433071636991</v>
      </c>
      <c r="S30" s="35">
        <f t="shared" si="46"/>
        <v>24.447087781775426</v>
      </c>
      <c r="T30" s="35">
        <f t="shared" si="46"/>
        <v>27.589839198576215</v>
      </c>
      <c r="U30" s="35">
        <f t="shared" si="46"/>
        <v>11.884433071636991</v>
      </c>
      <c r="V30" s="35">
        <f t="shared" si="46"/>
        <v>24.447087781775426</v>
      </c>
      <c r="W30" s="35">
        <f t="shared" si="46"/>
        <v>27.589839198576215</v>
      </c>
      <c r="X30" s="35">
        <f t="shared" si="46"/>
        <v>11.884433071636991</v>
      </c>
      <c r="Y30" s="35">
        <f t="shared" si="46"/>
        <v>24.447087781775426</v>
      </c>
      <c r="Z30" s="35">
        <f t="shared" si="46"/>
        <v>27.469213356809941</v>
      </c>
      <c r="AA30" s="35">
        <f t="shared" si="46"/>
        <v>11.884433071636991</v>
      </c>
      <c r="AB30" s="35">
        <f t="shared" si="46"/>
        <v>24.362405607859429</v>
      </c>
      <c r="AC30" s="35">
        <f t="shared" si="46"/>
        <v>27.469213356809945</v>
      </c>
      <c r="AD30" s="35">
        <f t="shared" si="46"/>
        <v>11.884433071636991</v>
      </c>
      <c r="AE30" s="35">
        <f t="shared" si="46"/>
        <v>24.362405607859436</v>
      </c>
      <c r="AF30" s="35">
        <f t="shared" si="46"/>
        <v>27.469213356809945</v>
      </c>
      <c r="AG30" s="35">
        <f t="shared" si="46"/>
        <v>11.884433071636991</v>
      </c>
      <c r="AH30" s="35">
        <f t="shared" si="46"/>
        <v>24.362405607859436</v>
      </c>
      <c r="AI30" s="35">
        <f t="shared" si="46"/>
        <v>27.497343874339116</v>
      </c>
      <c r="AJ30" s="35">
        <f t="shared" si="46"/>
        <v>11.884433071636991</v>
      </c>
      <c r="AK30" s="35">
        <f t="shared" si="46"/>
        <v>24.384928339571772</v>
      </c>
      <c r="AL30" s="35">
        <f t="shared" si="46"/>
        <v>27.497343874339119</v>
      </c>
      <c r="AM30" s="35">
        <f t="shared" si="46"/>
        <v>11.876835304901393</v>
      </c>
      <c r="AN30" s="35">
        <f t="shared" si="46"/>
        <v>24.365995391218579</v>
      </c>
      <c r="AO30" s="35">
        <f t="shared" si="46"/>
        <v>27.497343874339119</v>
      </c>
      <c r="AP30" s="35">
        <f t="shared" si="46"/>
        <v>11.876835304901391</v>
      </c>
      <c r="AQ30" s="35">
        <f t="shared" si="46"/>
        <v>24.365995391218572</v>
      </c>
      <c r="AR30" s="35">
        <f t="shared" si="46"/>
        <v>27.511625521700083</v>
      </c>
      <c r="AS30" s="35">
        <f t="shared" si="46"/>
        <v>11.876835304901393</v>
      </c>
      <c r="AT30" s="35">
        <f t="shared" si="46"/>
        <v>24.377414083471429</v>
      </c>
      <c r="AU30" s="35">
        <f t="shared" si="46"/>
        <v>27.511625521700083</v>
      </c>
      <c r="AV30" s="35">
        <f t="shared" si="46"/>
        <v>11.876835304901393</v>
      </c>
      <c r="AW30" s="35">
        <f t="shared" si="46"/>
        <v>24.377414083471429</v>
      </c>
      <c r="AX30" s="35">
        <f t="shared" si="46"/>
        <v>27.379148007765743</v>
      </c>
      <c r="AY30" s="35">
        <f t="shared" si="46"/>
        <v>11.876835304901395</v>
      </c>
      <c r="AZ30" s="35">
        <f t="shared" si="46"/>
        <v>24.283810626323689</v>
      </c>
      <c r="BA30" s="35">
        <f t="shared" ref="BA30:BC30" si="47">(BA11/BA20)*100</f>
        <v>27.383864976590246</v>
      </c>
      <c r="BB30" s="35">
        <f t="shared" si="47"/>
        <v>11.876835304901393</v>
      </c>
      <c r="BC30" s="35">
        <f t="shared" si="47"/>
        <v>24.287158849512849</v>
      </c>
      <c r="BD30" s="6" t="s">
        <v>8</v>
      </c>
    </row>
    <row r="31" spans="1:56" x14ac:dyDescent="0.25">
      <c r="A31" s="24" t="s">
        <v>9</v>
      </c>
      <c r="B31" s="36">
        <f t="shared" ref="B31:AZ31" si="48">(B12/B20)*100</f>
        <v>3.1583778870200043</v>
      </c>
      <c r="C31" s="36">
        <f t="shared" si="48"/>
        <v>-0.83465282344067671</v>
      </c>
      <c r="D31" s="36">
        <f t="shared" si="48"/>
        <v>2.3637970486942659</v>
      </c>
      <c r="E31" s="36">
        <f t="shared" si="48"/>
        <v>3.3000247769218132</v>
      </c>
      <c r="F31" s="36">
        <f t="shared" si="48"/>
        <v>-0.83611631687594001</v>
      </c>
      <c r="G31" s="36">
        <f t="shared" si="48"/>
        <v>2.4781204937222312</v>
      </c>
      <c r="H31" s="36">
        <f t="shared" si="48"/>
        <v>3.3628799048889859</v>
      </c>
      <c r="I31" s="36">
        <f t="shared" si="48"/>
        <v>-0.83611631687594001</v>
      </c>
      <c r="J31" s="36">
        <f t="shared" si="48"/>
        <v>2.5284855016171601</v>
      </c>
      <c r="K31" s="36">
        <f t="shared" si="48"/>
        <v>3.6391076464396344</v>
      </c>
      <c r="L31" s="36">
        <f t="shared" si="48"/>
        <v>-0.82884972591364003</v>
      </c>
      <c r="M31" s="36">
        <f t="shared" si="48"/>
        <v>2.7450410270426784</v>
      </c>
      <c r="N31" s="36">
        <f t="shared" si="48"/>
        <v>3.6732201962510689</v>
      </c>
      <c r="O31" s="36">
        <f t="shared" si="48"/>
        <v>-0.74194087345336535</v>
      </c>
      <c r="P31" s="36">
        <f t="shared" si="48"/>
        <v>2.7897184520066807</v>
      </c>
      <c r="Q31" s="36">
        <f t="shared" si="48"/>
        <v>3.8055181740027955</v>
      </c>
      <c r="R31" s="36">
        <f t="shared" si="48"/>
        <v>-0.16834244721555214</v>
      </c>
      <c r="S31" s="36">
        <f t="shared" si="48"/>
        <v>3.0103234495517732</v>
      </c>
      <c r="T31" s="36">
        <f t="shared" si="48"/>
        <v>3.6814602839368367</v>
      </c>
      <c r="U31" s="36">
        <f t="shared" si="48"/>
        <v>-0.16834244721555214</v>
      </c>
      <c r="V31" s="36">
        <f t="shared" si="48"/>
        <v>2.9110903304353122</v>
      </c>
      <c r="W31" s="36">
        <f t="shared" si="48"/>
        <v>3.5547933951313206</v>
      </c>
      <c r="X31" s="36">
        <f t="shared" si="48"/>
        <v>-0.16834244721555214</v>
      </c>
      <c r="Y31" s="36">
        <f t="shared" si="48"/>
        <v>2.8097702897811763</v>
      </c>
      <c r="Z31" s="36">
        <f t="shared" si="48"/>
        <v>3.3309237611998133</v>
      </c>
      <c r="AA31" s="36">
        <f t="shared" si="48"/>
        <v>-0.16834244721555214</v>
      </c>
      <c r="AB31" s="36">
        <f t="shared" si="48"/>
        <v>2.6333491292180899</v>
      </c>
      <c r="AC31" s="36">
        <f t="shared" si="48"/>
        <v>2.9347378800908381</v>
      </c>
      <c r="AD31" s="36">
        <f t="shared" si="48"/>
        <v>-0.16834244721555214</v>
      </c>
      <c r="AE31" s="36">
        <f t="shared" si="48"/>
        <v>2.3161424408170919</v>
      </c>
      <c r="AF31" s="36">
        <f t="shared" si="48"/>
        <v>2.2315398584403718</v>
      </c>
      <c r="AG31" s="36">
        <f t="shared" si="48"/>
        <v>-0.16512681967452197</v>
      </c>
      <c r="AH31" s="36">
        <f t="shared" si="48"/>
        <v>1.7537671551381129</v>
      </c>
      <c r="AI31" s="36">
        <f t="shared" si="48"/>
        <v>2.2204174845865285</v>
      </c>
      <c r="AJ31" s="36">
        <f t="shared" si="48"/>
        <v>-0.19989036065863183</v>
      </c>
      <c r="AK31" s="36">
        <f t="shared" si="48"/>
        <v>1.7379319422265109</v>
      </c>
      <c r="AL31" s="36">
        <f t="shared" si="48"/>
        <v>2.0821451715008141</v>
      </c>
      <c r="AM31" s="36">
        <f t="shared" si="48"/>
        <v>-0.19850161110639367</v>
      </c>
      <c r="AN31" s="36">
        <f t="shared" si="48"/>
        <v>1.6249577623006095</v>
      </c>
      <c r="AO31" s="36">
        <f t="shared" si="48"/>
        <v>2.0253215260918807</v>
      </c>
      <c r="AP31" s="36">
        <f t="shared" si="48"/>
        <v>-0.56849135319904998</v>
      </c>
      <c r="AQ31" s="36">
        <f t="shared" si="48"/>
        <v>1.5053556114764286</v>
      </c>
      <c r="AR31" s="36">
        <f t="shared" si="48"/>
        <v>2.0732516001896668</v>
      </c>
      <c r="AS31" s="36">
        <f t="shared" si="48"/>
        <v>-0.62027438218332676</v>
      </c>
      <c r="AT31" s="36">
        <f t="shared" si="48"/>
        <v>1.5332968053981777</v>
      </c>
      <c r="AU31" s="36">
        <f t="shared" si="48"/>
        <v>2.0378179891715846</v>
      </c>
      <c r="AV31" s="36">
        <f t="shared" si="48"/>
        <v>-1.203782813787817</v>
      </c>
      <c r="AW31" s="36">
        <f t="shared" si="48"/>
        <v>1.3879939637816969</v>
      </c>
      <c r="AX31" s="36">
        <f t="shared" si="48"/>
        <v>2.1285892073496031</v>
      </c>
      <c r="AY31" s="36">
        <f t="shared" si="48"/>
        <v>-1.2469353379413812</v>
      </c>
      <c r="AZ31" s="36">
        <f t="shared" si="48"/>
        <v>1.4546002672939802</v>
      </c>
      <c r="BA31" s="36">
        <f t="shared" ref="BA31:BC31" si="49">(BA12/BA20)*100</f>
        <v>1.834911476763768</v>
      </c>
      <c r="BB31" s="36">
        <f t="shared" si="49"/>
        <v>-1.2641963476028064</v>
      </c>
      <c r="BC31" s="36">
        <f t="shared" si="49"/>
        <v>1.2160291768407379</v>
      </c>
      <c r="BD31" s="7" t="s">
        <v>27</v>
      </c>
    </row>
    <row r="32" spans="1:56" x14ac:dyDescent="0.25">
      <c r="A32" s="25" t="s">
        <v>10</v>
      </c>
      <c r="B32" s="44">
        <f t="shared" ref="B32:AZ32" si="50">(B13/B20)*100</f>
        <v>53.660609209493614</v>
      </c>
      <c r="C32" s="44">
        <f t="shared" si="50"/>
        <v>59.461353540371832</v>
      </c>
      <c r="D32" s="44">
        <f t="shared" si="50"/>
        <v>54.814910447715427</v>
      </c>
      <c r="E32" s="44">
        <f t="shared" si="50"/>
        <v>53.689499326528065</v>
      </c>
      <c r="F32" s="44">
        <f t="shared" si="50"/>
        <v>59.563423912256155</v>
      </c>
      <c r="G32" s="44">
        <f t="shared" si="50"/>
        <v>54.856723477425774</v>
      </c>
      <c r="H32" s="44">
        <f t="shared" si="50"/>
        <v>53.692681587515665</v>
      </c>
      <c r="I32" s="44">
        <f t="shared" si="50"/>
        <v>59.605374998597703</v>
      </c>
      <c r="J32" s="44">
        <f t="shared" si="50"/>
        <v>54.867609601238762</v>
      </c>
      <c r="K32" s="44">
        <f t="shared" si="50"/>
        <v>53.706599639158348</v>
      </c>
      <c r="L32" s="44">
        <f t="shared" si="50"/>
        <v>59.403360976686969</v>
      </c>
      <c r="M32" s="44">
        <f t="shared" si="50"/>
        <v>54.846557728747911</v>
      </c>
      <c r="N32" s="44">
        <f t="shared" si="50"/>
        <v>53.710183946851721</v>
      </c>
      <c r="O32" s="44">
        <f t="shared" si="50"/>
        <v>59.427959484469618</v>
      </c>
      <c r="P32" s="44">
        <f t="shared" si="50"/>
        <v>54.854347111214267</v>
      </c>
      <c r="Q32" s="44">
        <f t="shared" si="50"/>
        <v>53.690611216565884</v>
      </c>
      <c r="R32" s="44">
        <f t="shared" si="50"/>
        <v>59.498060512499485</v>
      </c>
      <c r="S32" s="44">
        <f t="shared" si="50"/>
        <v>54.852718668947389</v>
      </c>
      <c r="T32" s="44">
        <f t="shared" si="50"/>
        <v>53.703107363895505</v>
      </c>
      <c r="U32" s="44">
        <f t="shared" si="50"/>
        <v>59.510600590820985</v>
      </c>
      <c r="V32" s="44">
        <f t="shared" si="50"/>
        <v>54.865223607147215</v>
      </c>
      <c r="W32" s="44">
        <f t="shared" si="50"/>
        <v>53.704186945832276</v>
      </c>
      <c r="X32" s="44">
        <f t="shared" si="50"/>
        <v>59.488081290424589</v>
      </c>
      <c r="Y32" s="44">
        <f t="shared" si="50"/>
        <v>54.86158090299422</v>
      </c>
      <c r="Z32" s="44">
        <f t="shared" si="50"/>
        <v>53.636344839669846</v>
      </c>
      <c r="AA32" s="44">
        <f t="shared" si="50"/>
        <v>59.497158572428653</v>
      </c>
      <c r="AB32" s="44">
        <f t="shared" si="50"/>
        <v>54.804691212663869</v>
      </c>
      <c r="AC32" s="44">
        <f t="shared" si="50"/>
        <v>53.646544056493831</v>
      </c>
      <c r="AD32" s="44">
        <f t="shared" si="50"/>
        <v>59.480247152646115</v>
      </c>
      <c r="AE32" s="44">
        <f t="shared" si="50"/>
        <v>54.809485955741877</v>
      </c>
      <c r="AF32" s="44">
        <f t="shared" si="50"/>
        <v>53.646071420521615</v>
      </c>
      <c r="AG32" s="44">
        <f t="shared" si="50"/>
        <v>59.488454216310501</v>
      </c>
      <c r="AH32" s="44">
        <f t="shared" si="50"/>
        <v>54.810743607755505</v>
      </c>
      <c r="AI32" s="44">
        <f t="shared" si="50"/>
        <v>53.570113548561352</v>
      </c>
      <c r="AJ32" s="44">
        <f t="shared" si="50"/>
        <v>59.521492877299828</v>
      </c>
      <c r="AK32" s="44">
        <f t="shared" si="50"/>
        <v>54.756514067345648</v>
      </c>
      <c r="AL32" s="44">
        <f t="shared" si="50"/>
        <v>53.599792261581044</v>
      </c>
      <c r="AM32" s="44">
        <f t="shared" si="50"/>
        <v>59.404335139860251</v>
      </c>
      <c r="AN32" s="44">
        <f t="shared" si="50"/>
        <v>54.763393719005428</v>
      </c>
      <c r="AO32" s="44">
        <f t="shared" si="50"/>
        <v>53.635174458668622</v>
      </c>
      <c r="AP32" s="44">
        <f t="shared" si="50"/>
        <v>59.392251915266961</v>
      </c>
      <c r="AQ32" s="44">
        <f t="shared" si="50"/>
        <v>54.789260811285736</v>
      </c>
      <c r="AR32" s="44">
        <f t="shared" si="50"/>
        <v>53.64415155597797</v>
      </c>
      <c r="AS32" s="44">
        <f t="shared" si="50"/>
        <v>59.377361618977488</v>
      </c>
      <c r="AT32" s="44">
        <f t="shared" si="50"/>
        <v>54.793453357156849</v>
      </c>
      <c r="AU32" s="44">
        <f t="shared" si="50"/>
        <v>53.655816307848639</v>
      </c>
      <c r="AV32" s="44">
        <f t="shared" si="50"/>
        <v>59.396707068165625</v>
      </c>
      <c r="AW32" s="44">
        <f t="shared" si="50"/>
        <v>54.806657811770712</v>
      </c>
      <c r="AX32" s="44">
        <f t="shared" si="50"/>
        <v>53.641005045923642</v>
      </c>
      <c r="AY32" s="44">
        <f t="shared" si="50"/>
        <v>59.387986547169525</v>
      </c>
      <c r="AZ32" s="44">
        <f t="shared" si="50"/>
        <v>54.78850135903668</v>
      </c>
      <c r="BA32" s="44">
        <f t="shared" ref="BA32:BC32" si="51">(BA13/BA20)*100</f>
        <v>53.728916843281304</v>
      </c>
      <c r="BB32" s="44">
        <f t="shared" si="51"/>
        <v>59.3826524636589</v>
      </c>
      <c r="BC32" s="44">
        <f t="shared" si="51"/>
        <v>54.857950456240935</v>
      </c>
      <c r="BD32" s="27" t="s">
        <v>10</v>
      </c>
    </row>
    <row r="33" spans="1:56" x14ac:dyDescent="0.25">
      <c r="A33" s="20" t="s">
        <v>11</v>
      </c>
      <c r="B33" s="38">
        <f t="shared" ref="B33:AZ33" si="52">(B14/B20)*100</f>
        <v>3.0756924336247971</v>
      </c>
      <c r="C33" s="38">
        <f t="shared" si="52"/>
        <v>3.0787854538893864</v>
      </c>
      <c r="D33" s="38">
        <f t="shared" si="52"/>
        <v>3.0763079196585896</v>
      </c>
      <c r="E33" s="38">
        <f t="shared" si="52"/>
        <v>3.0774752494301607</v>
      </c>
      <c r="F33" s="38">
        <f t="shared" si="52"/>
        <v>3.0854550713453834</v>
      </c>
      <c r="G33" s="38">
        <f t="shared" si="52"/>
        <v>3.0790609423895052</v>
      </c>
      <c r="H33" s="38">
        <f t="shared" si="52"/>
        <v>3.0815374604676515</v>
      </c>
      <c r="I33" s="38">
        <f t="shared" si="52"/>
        <v>3.1107042586433047</v>
      </c>
      <c r="J33" s="38">
        <f t="shared" si="52"/>
        <v>3.0873332773424034</v>
      </c>
      <c r="K33" s="38">
        <f t="shared" si="52"/>
        <v>3.0832101330428947</v>
      </c>
      <c r="L33" s="38">
        <f t="shared" si="52"/>
        <v>3.1037423880055939</v>
      </c>
      <c r="M33" s="38">
        <f t="shared" si="52"/>
        <v>3.0873187675380862</v>
      </c>
      <c r="N33" s="38">
        <f t="shared" si="52"/>
        <v>3.0808753835541771</v>
      </c>
      <c r="O33" s="38">
        <f t="shared" si="52"/>
        <v>3.1050242935793828</v>
      </c>
      <c r="P33" s="38">
        <f t="shared" si="52"/>
        <v>3.0857077336750525</v>
      </c>
      <c r="Q33" s="38">
        <f t="shared" si="52"/>
        <v>3.0832017407636152</v>
      </c>
      <c r="R33" s="38">
        <f t="shared" si="52"/>
        <v>3.1175110967743178</v>
      </c>
      <c r="S33" s="38">
        <f t="shared" si="52"/>
        <v>3.0900672605942177</v>
      </c>
      <c r="T33" s="38">
        <f t="shared" si="52"/>
        <v>3.0831680411965632</v>
      </c>
      <c r="U33" s="38">
        <f t="shared" si="52"/>
        <v>3.1195100003809042</v>
      </c>
      <c r="V33" s="38">
        <f t="shared" si="52"/>
        <v>3.090440297819077</v>
      </c>
      <c r="W33" s="38">
        <f t="shared" si="52"/>
        <v>3.0798855511740451</v>
      </c>
      <c r="X33" s="38">
        <f t="shared" si="52"/>
        <v>3.1191189105448327</v>
      </c>
      <c r="Y33" s="38">
        <f t="shared" si="52"/>
        <v>3.0877363953198009</v>
      </c>
      <c r="Z33" s="38">
        <f t="shared" si="52"/>
        <v>3.0827163469448191</v>
      </c>
      <c r="AA33" s="38">
        <f t="shared" si="52"/>
        <v>3.1158163741513425</v>
      </c>
      <c r="AB33" s="38">
        <f t="shared" si="52"/>
        <v>3.0893147987121194</v>
      </c>
      <c r="AC33" s="38">
        <f t="shared" si="52"/>
        <v>3.0887535887837729</v>
      </c>
      <c r="AD33" s="38">
        <f t="shared" si="52"/>
        <v>3.1153818298890412</v>
      </c>
      <c r="AE33" s="38">
        <f t="shared" si="52"/>
        <v>3.094061897549953</v>
      </c>
      <c r="AF33" s="38">
        <f t="shared" si="52"/>
        <v>3.0931877157064589</v>
      </c>
      <c r="AG33" s="38">
        <f t="shared" si="52"/>
        <v>3.1147046361106705</v>
      </c>
      <c r="AH33" s="38">
        <f t="shared" si="52"/>
        <v>3.097477088660209</v>
      </c>
      <c r="AI33" s="38">
        <f t="shared" si="52"/>
        <v>3.0910130103128566</v>
      </c>
      <c r="AJ33" s="38">
        <f t="shared" si="52"/>
        <v>3.1243254460780228</v>
      </c>
      <c r="AK33" s="38">
        <f t="shared" si="52"/>
        <v>3.0976538054782585</v>
      </c>
      <c r="AL33" s="38">
        <f t="shared" si="52"/>
        <v>3.0919066952158993</v>
      </c>
      <c r="AM33" s="38">
        <f t="shared" si="52"/>
        <v>3.1032897817001146</v>
      </c>
      <c r="AN33" s="38">
        <f t="shared" si="52"/>
        <v>3.0941885934292084</v>
      </c>
      <c r="AO33" s="38">
        <f t="shared" si="52"/>
        <v>3.0893154417742696</v>
      </c>
      <c r="AP33" s="38">
        <f t="shared" si="52"/>
        <v>3.0859856195145352</v>
      </c>
      <c r="AQ33" s="38">
        <f t="shared" si="52"/>
        <v>3.0886479325292449</v>
      </c>
      <c r="AR33" s="38">
        <f t="shared" si="52"/>
        <v>3.0869957560210941</v>
      </c>
      <c r="AS33" s="38">
        <f t="shared" si="52"/>
        <v>3.0726946420752377</v>
      </c>
      <c r="AT33" s="38">
        <f t="shared" si="52"/>
        <v>3.0841288985649347</v>
      </c>
      <c r="AU33" s="38">
        <f t="shared" si="52"/>
        <v>3.0842560816412083</v>
      </c>
      <c r="AV33" s="38">
        <f t="shared" si="52"/>
        <v>3.0728920217207158</v>
      </c>
      <c r="AW33" s="38">
        <f t="shared" si="52"/>
        <v>3.0819779975675727</v>
      </c>
      <c r="AX33" s="38">
        <f t="shared" si="52"/>
        <v>3.0810890940616522</v>
      </c>
      <c r="AY33" s="38">
        <f t="shared" si="52"/>
        <v>3.0731336758559769</v>
      </c>
      <c r="AZ33" s="38">
        <f t="shared" si="52"/>
        <v>3.0795006405302976</v>
      </c>
      <c r="BA33" s="38">
        <f t="shared" ref="BA33:BC33" si="53">(BA14/BA20)*100</f>
        <v>3.0944711684180661</v>
      </c>
      <c r="BB33" s="38">
        <f t="shared" si="53"/>
        <v>3.0670923224744775</v>
      </c>
      <c r="BC33" s="38">
        <f t="shared" si="53"/>
        <v>3.0890036970982293</v>
      </c>
      <c r="BD33" s="2" t="s">
        <v>28</v>
      </c>
    </row>
    <row r="34" spans="1:56" x14ac:dyDescent="0.25">
      <c r="A34" s="16" t="s">
        <v>42</v>
      </c>
      <c r="B34" s="39">
        <f>(B15/B20)*100</f>
        <v>17.297506146941263</v>
      </c>
      <c r="C34" s="39">
        <f t="shared" ref="C34:D34" si="54">(C15/C20)*100</f>
        <v>25.716972726514321</v>
      </c>
      <c r="D34" s="39">
        <f t="shared" si="54"/>
        <v>18.972911947233957</v>
      </c>
      <c r="E34" s="39">
        <f>(E15/E20)*100</f>
        <v>17.286355699419865</v>
      </c>
      <c r="F34" s="39">
        <f t="shared" ref="F34:G34" si="55">(F15/F20)*100</f>
        <v>25.761276235321489</v>
      </c>
      <c r="G34" s="39">
        <f t="shared" si="55"/>
        <v>18.970431104555022</v>
      </c>
      <c r="H34" s="39">
        <f>(H15/H20)*100</f>
        <v>17.281246410221559</v>
      </c>
      <c r="I34" s="39">
        <f t="shared" ref="I34:J34" si="56">(I15/I20)*100</f>
        <v>25.790196636918367</v>
      </c>
      <c r="J34" s="39">
        <f t="shared" si="56"/>
        <v>18.97208395136375</v>
      </c>
      <c r="K34" s="39">
        <f>(K15/K20)*100</f>
        <v>17.281386643903815</v>
      </c>
      <c r="L34" s="39">
        <f t="shared" ref="L34:M34" si="57">(L15/L20)*100</f>
        <v>25.689167037156206</v>
      </c>
      <c r="M34" s="39">
        <f t="shared" si="57"/>
        <v>18.963836847959342</v>
      </c>
      <c r="N34" s="39">
        <f>(N15/N20)*100</f>
        <v>17.281843218683239</v>
      </c>
      <c r="O34" s="39">
        <f t="shared" ref="O34:P34" si="58">(O15/O20)*100</f>
        <v>25.694315343758252</v>
      </c>
      <c r="P34" s="39">
        <f t="shared" si="58"/>
        <v>18.965232268045511</v>
      </c>
      <c r="Q34" s="39">
        <f>(Q15/Q20)*100</f>
        <v>17.282734626585917</v>
      </c>
      <c r="R34" s="39">
        <f t="shared" ref="R34:S34" si="59">(R15/R20)*100</f>
        <v>25.692012259168052</v>
      </c>
      <c r="S34" s="39">
        <f t="shared" si="59"/>
        <v>18.965484437731309</v>
      </c>
      <c r="T34" s="39">
        <f>(T15/T20)*100</f>
        <v>17.281746250896749</v>
      </c>
      <c r="U34" s="39">
        <f t="shared" ref="U34:V34" si="60">(U15/U20)*100</f>
        <v>25.694082080398246</v>
      </c>
      <c r="V34" s="39">
        <f t="shared" si="60"/>
        <v>18.965108026649965</v>
      </c>
      <c r="W34" s="39">
        <f>(W15/W20)*100</f>
        <v>17.287333856530633</v>
      </c>
      <c r="X34" s="39">
        <f t="shared" ref="X34:Y34" si="61">(X15/X20)*100</f>
        <v>25.697176035545834</v>
      </c>
      <c r="Y34" s="39">
        <f t="shared" si="61"/>
        <v>18.970196636999329</v>
      </c>
      <c r="Z34" s="39">
        <f>(Z15/Z20)*100</f>
        <v>17.31053879730921</v>
      </c>
      <c r="AA34" s="39">
        <f t="shared" ref="AA34:AB34" si="62">(AA15/AA20)*100</f>
        <v>25.685764903217802</v>
      </c>
      <c r="AB34" s="39">
        <f t="shared" si="62"/>
        <v>18.980130340399782</v>
      </c>
      <c r="AC34" s="39">
        <f>(AC15/AC20)*100</f>
        <v>17.314758374938592</v>
      </c>
      <c r="AD34" s="39">
        <f t="shared" ref="AD34:AE34" si="63">(AD15/AD20)*100</f>
        <v>25.66134351567646</v>
      </c>
      <c r="AE34" s="39">
        <f t="shared" si="63"/>
        <v>18.978640375071123</v>
      </c>
      <c r="AF34" s="39">
        <f>(AF15/AF20)*100</f>
        <v>17.313920734682007</v>
      </c>
      <c r="AG34" s="39">
        <f t="shared" ref="AG34:AH34" si="64">(AG15/AG20)*100</f>
        <v>25.658492905315761</v>
      </c>
      <c r="AH34" s="39">
        <f t="shared" si="64"/>
        <v>18.977401451575162</v>
      </c>
      <c r="AI34" s="39">
        <f>(AI15/AI20)*100</f>
        <v>17.336232562854569</v>
      </c>
      <c r="AJ34" s="39">
        <f t="shared" ref="AJ34:AK34" si="65">(AJ15/AJ20)*100</f>
        <v>25.671590069381526</v>
      </c>
      <c r="AK34" s="39">
        <f t="shared" si="65"/>
        <v>18.997876347219503</v>
      </c>
      <c r="AL34" s="39">
        <f>(AL15/AL20)*100</f>
        <v>17.365737147970751</v>
      </c>
      <c r="AM34" s="39">
        <f t="shared" ref="AM34:AN34" si="66">(AM15/AM20)*100</f>
        <v>25.52465883156988</v>
      </c>
      <c r="AN34" s="39">
        <f t="shared" si="66"/>
        <v>19.001306625383553</v>
      </c>
      <c r="AO34" s="39">
        <f>(AO15/AO20)*100</f>
        <v>17.38846336030538</v>
      </c>
      <c r="AP34" s="39">
        <f t="shared" ref="AP34:AQ34" si="67">(AP15/AP20)*100</f>
        <v>25.528093772492493</v>
      </c>
      <c r="AQ34" s="39">
        <f t="shared" si="67"/>
        <v>19.020165633702064</v>
      </c>
      <c r="AR34" s="39">
        <f>(AR15/AR20)*100</f>
        <v>17.39725955674815</v>
      </c>
      <c r="AS34" s="39">
        <f t="shared" ref="AS34:AT34" si="68">(AS15/AS20)*100</f>
        <v>25.532742162394317</v>
      </c>
      <c r="AT34" s="39">
        <f t="shared" si="68"/>
        <v>19.028130344558917</v>
      </c>
      <c r="AU34" s="39">
        <f>(AU15/AU20)*100</f>
        <v>17.396099562399549</v>
      </c>
      <c r="AV34" s="39">
        <f t="shared" ref="AV34:AW34" si="69">(AV15/AV20)*100</f>
        <v>25.536539584519836</v>
      </c>
      <c r="AW34" s="39">
        <f t="shared" si="69"/>
        <v>19.027964133382444</v>
      </c>
      <c r="AX34" s="39">
        <f>(AX15/AX20)*100</f>
        <v>17.391444153139382</v>
      </c>
      <c r="AY34" s="39">
        <f t="shared" ref="AY34:AZ34" si="70">(AY15/AY20)*100</f>
        <v>25.538380730115367</v>
      </c>
      <c r="AZ34" s="39">
        <f t="shared" si="70"/>
        <v>19.018138041612673</v>
      </c>
      <c r="BA34" s="39">
        <f>(BA15/BA20)*100</f>
        <v>17.391017354816615</v>
      </c>
      <c r="BB34" s="39">
        <f t="shared" ref="BB34:BC34" si="71">(BB15/BB20)*100</f>
        <v>25.545199346761922</v>
      </c>
      <c r="BC34" s="39">
        <f t="shared" si="71"/>
        <v>19.019382417009158</v>
      </c>
      <c r="BD34" s="8" t="s">
        <v>43</v>
      </c>
    </row>
    <row r="35" spans="1:56" x14ac:dyDescent="0.25">
      <c r="A35" s="16" t="s">
        <v>12</v>
      </c>
      <c r="B35" s="39">
        <f>(B16/B20)*100</f>
        <v>17.245402702779806</v>
      </c>
      <c r="C35" s="39">
        <f t="shared" ref="C35:D35" si="72">(C16/C20)*100</f>
        <v>1.2005300693932301</v>
      </c>
      <c r="D35" s="39">
        <f t="shared" si="72"/>
        <v>14.052602728948616</v>
      </c>
      <c r="E35" s="39">
        <f>(E16/E20)*100</f>
        <v>17.234051492805396</v>
      </c>
      <c r="F35" s="39">
        <f t="shared" ref="F35:G35" si="73">(F16/F20)*100</f>
        <v>1.1921146030592975</v>
      </c>
      <c r="G35" s="39">
        <f t="shared" si="73"/>
        <v>14.046312887787584</v>
      </c>
      <c r="H35" s="39">
        <f>(H16/H20)*100</f>
        <v>17.227640226269429</v>
      </c>
      <c r="I35" s="39">
        <f t="shared" ref="I35:J35" si="74">(I16/I20)*100</f>
        <v>1.1705318081669289</v>
      </c>
      <c r="J35" s="39">
        <f t="shared" si="74"/>
        <v>14.036886843985558</v>
      </c>
      <c r="K35" s="39">
        <f>(K16/K20)*100</f>
        <v>17.234309522780737</v>
      </c>
      <c r="L35" s="39">
        <f t="shared" ref="L35:M35" si="75">(L16/L20)*100</f>
        <v>1.1603067052338487</v>
      </c>
      <c r="M35" s="39">
        <f t="shared" si="75"/>
        <v>14.01779956944339</v>
      </c>
      <c r="N35" s="39">
        <f>(N16/N20)*100</f>
        <v>17.235280352953385</v>
      </c>
      <c r="O35" s="39">
        <f t="shared" ref="O35:P35" si="76">(O16/O20)*100</f>
        <v>1.1693061169061105</v>
      </c>
      <c r="P35" s="39">
        <f t="shared" si="76"/>
        <v>14.020376969715462</v>
      </c>
      <c r="Q35" s="39">
        <f>(Q16/Q20)*100</f>
        <v>17.20575431421781</v>
      </c>
      <c r="R35" s="39">
        <f t="shared" ref="R35:S35" si="77">(R16/R20)*100</f>
        <v>1.2198827235953673</v>
      </c>
      <c r="S35" s="39">
        <f t="shared" si="77"/>
        <v>14.006879978580669</v>
      </c>
      <c r="T35" s="39">
        <f>(T16/T20)*100</f>
        <v>17.209122640298862</v>
      </c>
      <c r="U35" s="39">
        <f t="shared" ref="U35:V35" si="78">(U16/U20)*100</f>
        <v>1.2222509898249099</v>
      </c>
      <c r="V35" s="39">
        <f t="shared" si="78"/>
        <v>14.010048186340054</v>
      </c>
      <c r="W35" s="39">
        <f>(W16/W20)*100</f>
        <v>17.201024503886181</v>
      </c>
      <c r="X35" s="39">
        <f t="shared" ref="X35:Y35" si="79">(X16/X20)*100</f>
        <v>1.1848793141784668</v>
      </c>
      <c r="Y35" s="39">
        <f t="shared" si="79"/>
        <v>13.996092228986095</v>
      </c>
      <c r="Z35" s="39">
        <f>(Z16/Z20)*100</f>
        <v>17.163167992911578</v>
      </c>
      <c r="AA35" s="39">
        <f t="shared" ref="AA35:AB35" si="80">(AA16/AA20)*100</f>
        <v>1.1993400781393322</v>
      </c>
      <c r="AB35" s="39">
        <f t="shared" si="80"/>
        <v>13.980797541676404</v>
      </c>
      <c r="AC35" s="39">
        <f>(AC16/AC20)*100</f>
        <v>17.140564386355663</v>
      </c>
      <c r="AD35" s="39">
        <f t="shared" ref="AD35:AE35" si="81">(AD16/AD20)*100</f>
        <v>1.1993400781393322</v>
      </c>
      <c r="AE35" s="39">
        <f t="shared" si="81"/>
        <v>13.962699937689479</v>
      </c>
      <c r="AF35" s="39">
        <f>(AF16/AF20)*100</f>
        <v>17.124228843354452</v>
      </c>
      <c r="AG35" s="39">
        <f t="shared" ref="AG35:AH35" si="82">(AG16/AG20)*100</f>
        <v>1.1993400781393322</v>
      </c>
      <c r="AH35" s="39">
        <f t="shared" si="82"/>
        <v>13.949620866107873</v>
      </c>
      <c r="AI35" s="39">
        <f>(AI16/AI20)*100</f>
        <v>17.011158660923119</v>
      </c>
      <c r="AJ35" s="39">
        <f t="shared" ref="AJ35:AK35" si="83">(AJ16/AJ20)*100</f>
        <v>1.2009079138377154</v>
      </c>
      <c r="AK35" s="39">
        <f t="shared" si="83"/>
        <v>13.859403638709122</v>
      </c>
      <c r="AL35" s="39">
        <f>(AL16/AL20)*100</f>
        <v>17.001401266335236</v>
      </c>
      <c r="AM35" s="39">
        <f t="shared" ref="AM35:AN35" si="84">(AM16/AM20)*100</f>
        <v>1.1916079332332272</v>
      </c>
      <c r="AN35" s="39">
        <f t="shared" si="84"/>
        <v>13.832108016247394</v>
      </c>
      <c r="AO35" s="39">
        <f>(AO16/AO20)*100</f>
        <v>17.005395994574116</v>
      </c>
      <c r="AP35" s="39">
        <f t="shared" ref="AP35:AQ35" si="85">(AP16/AP20)*100</f>
        <v>1.1917805433298412</v>
      </c>
      <c r="AQ35" s="39">
        <f t="shared" si="85"/>
        <v>13.835336547675595</v>
      </c>
      <c r="AR35" s="39">
        <f>(AR16/AR20)*100</f>
        <v>16.995117081830095</v>
      </c>
      <c r="AS35" s="39">
        <f t="shared" ref="AS35:AT35" si="86">(AS16/AS20)*100</f>
        <v>1.1839181534290621</v>
      </c>
      <c r="AT35" s="39">
        <f t="shared" si="86"/>
        <v>13.825542060589418</v>
      </c>
      <c r="AU35" s="39">
        <f>(AU16/AU20)*100</f>
        <v>17.003064688753312</v>
      </c>
      <c r="AV35" s="39">
        <f t="shared" ref="AV35:AW35" si="87">(AV16/AV20)*100</f>
        <v>1.1926177022984203</v>
      </c>
      <c r="AW35" s="39">
        <f t="shared" si="87"/>
        <v>13.833640404747724</v>
      </c>
      <c r="AX35" s="39">
        <f>(AX16/AX20)*100</f>
        <v>17.051496025178196</v>
      </c>
      <c r="AY35" s="39">
        <f t="shared" ref="AY35:AZ35" si="88">(AY16/AY20)*100</f>
        <v>1.1797582501006587</v>
      </c>
      <c r="AZ35" s="39">
        <f t="shared" si="88"/>
        <v>13.882395763475566</v>
      </c>
      <c r="BA35" s="39">
        <f>(BA16/BA20)*100</f>
        <v>17.11213850384857</v>
      </c>
      <c r="BB35" s="39">
        <f t="shared" ref="BB35:BC35" si="89">(BB16/BB20)*100</f>
        <v>1.1645685615986041</v>
      </c>
      <c r="BC35" s="39">
        <f t="shared" si="89"/>
        <v>13.927457839806074</v>
      </c>
      <c r="BD35" s="8" t="s">
        <v>29</v>
      </c>
    </row>
    <row r="36" spans="1:56" x14ac:dyDescent="0.25">
      <c r="A36" s="17" t="s">
        <v>13</v>
      </c>
      <c r="B36" s="48">
        <f>(B17/B20)*100</f>
        <v>4.7995969822249034</v>
      </c>
      <c r="C36" s="48">
        <f t="shared" ref="C36:D36" si="90">(C17/C20)*100</f>
        <v>0.51761313846359458</v>
      </c>
      <c r="D36" s="48">
        <f t="shared" si="90"/>
        <v>3.9475168057915511</v>
      </c>
      <c r="E36" s="48">
        <f>(E17/E20)*100</f>
        <v>4.8360751329351501</v>
      </c>
      <c r="F36" s="48">
        <f t="shared" ref="F36:G36" si="91">(F17/F20)*100</f>
        <v>0.51852072951088157</v>
      </c>
      <c r="G36" s="48">
        <f t="shared" si="91"/>
        <v>3.9781216984058343</v>
      </c>
      <c r="H36" s="48">
        <f>(H17/H20)*100</f>
        <v>4.8329225927915171</v>
      </c>
      <c r="I36" s="48">
        <f t="shared" ref="I36:J36" si="92">(I17/I20)*100</f>
        <v>0.51852072951088157</v>
      </c>
      <c r="J36" s="48">
        <f t="shared" si="92"/>
        <v>3.975595608421481</v>
      </c>
      <c r="K36" s="48">
        <f>(K17/K20)*100</f>
        <v>4.8612606674343448</v>
      </c>
      <c r="L36" s="48">
        <f t="shared" ref="L36:M36" si="93">(L17/L20)*100</f>
        <v>0.51401432535301605</v>
      </c>
      <c r="M36" s="48">
        <f t="shared" si="93"/>
        <v>3.9913490911062799</v>
      </c>
      <c r="N36" s="48">
        <f>(N17/N20)*100</f>
        <v>4.8670682334036321</v>
      </c>
      <c r="O36" s="48">
        <f t="shared" ref="O36:P36" si="94">(O17/O20)*100</f>
        <v>0.51401432535301605</v>
      </c>
      <c r="P36" s="48">
        <f t="shared" si="94"/>
        <v>3.9959945262761072</v>
      </c>
      <c r="Q36" s="48">
        <f>(Q17/Q20)*100</f>
        <v>4.8602152633810594</v>
      </c>
      <c r="R36" s="48">
        <f t="shared" ref="R36:S36" si="95">(R17/R20)*100</f>
        <v>0.51401432535301605</v>
      </c>
      <c r="S36" s="48">
        <f t="shared" si="95"/>
        <v>3.9905128790371456</v>
      </c>
      <c r="T36" s="48">
        <f>(T17/T20)*100</f>
        <v>4.8669307174284002</v>
      </c>
      <c r="U36" s="48">
        <f t="shared" ref="U36:V36" si="96">(U17/U20)*100</f>
        <v>0.51401432535301605</v>
      </c>
      <c r="V36" s="48">
        <f t="shared" si="96"/>
        <v>3.9958845281200577</v>
      </c>
      <c r="W36" s="48">
        <f>(W17/W20)*100</f>
        <v>4.8702290788599178</v>
      </c>
      <c r="X36" s="48">
        <f t="shared" ref="X36:Y36" si="97">(X17/X20)*100</f>
        <v>0.51401432535301605</v>
      </c>
      <c r="Y36" s="48">
        <f t="shared" si="97"/>
        <v>3.9985228665010251</v>
      </c>
      <c r="Z36" s="48">
        <f>(Z17/Z20)*100</f>
        <v>4.8637919713710396</v>
      </c>
      <c r="AA36" s="48">
        <f t="shared" ref="AA36:AB36" si="98">(AA17/AA20)*100</f>
        <v>0.51401432535301605</v>
      </c>
      <c r="AB36" s="48">
        <f t="shared" si="98"/>
        <v>3.9966688775846366</v>
      </c>
      <c r="AC36" s="48">
        <f>(AC17/AC20)*100</f>
        <v>4.867145994614904</v>
      </c>
      <c r="AD36" s="48">
        <f t="shared" ref="AD36:AE36" si="99">(AD17/AD20)*100</f>
        <v>0.51401432535301605</v>
      </c>
      <c r="AE36" s="48">
        <f t="shared" si="99"/>
        <v>3.9993542802118789</v>
      </c>
      <c r="AF36" s="48">
        <f>(AF17/AF20)*100</f>
        <v>4.8693098805786867</v>
      </c>
      <c r="AG36" s="48">
        <f t="shared" ref="AG36:AH36" si="100">(AG17/AG20)*100</f>
        <v>0.51401432535301605</v>
      </c>
      <c r="AH36" s="48">
        <f t="shared" si="100"/>
        <v>4.0010867980359057</v>
      </c>
      <c r="AI36" s="48">
        <f>(AI17/AI20)*100</f>
        <v>4.8763535241405354</v>
      </c>
      <c r="AJ36" s="48">
        <f t="shared" ref="AJ36:AK36" si="101">(AJ17/AJ20)*100</f>
        <v>0.51401432535301605</v>
      </c>
      <c r="AK36" s="48">
        <f t="shared" si="101"/>
        <v>4.0067262994797144</v>
      </c>
      <c r="AL36" s="48">
        <f>(AL17/AL20)*100</f>
        <v>4.8844680965047216</v>
      </c>
      <c r="AM36" s="48">
        <f t="shared" ref="AM36:AN36" si="102">(AM17/AM20)*100</f>
        <v>0.51044318184301418</v>
      </c>
      <c r="AN36" s="48">
        <f t="shared" si="102"/>
        <v>4.0076338871208188</v>
      </c>
      <c r="AO36" s="48">
        <f>(AO17/AO20)*100</f>
        <v>4.8877230354103034</v>
      </c>
      <c r="AP36" s="48">
        <f t="shared" ref="AP36:AQ36" si="103">(AP17/AP20)*100</f>
        <v>0.51044318184301396</v>
      </c>
      <c r="AQ36" s="48">
        <f t="shared" si="103"/>
        <v>4.010236328192585</v>
      </c>
      <c r="AR36" s="48">
        <f>(AR17/AR20)*100</f>
        <v>4.8875262083430364</v>
      </c>
      <c r="AS36" s="48">
        <f t="shared" ref="AS36:AT36" si="104">(AS17/AS20)*100</f>
        <v>0.51044318184301418</v>
      </c>
      <c r="AT36" s="48">
        <f t="shared" si="104"/>
        <v>4.010078957852083</v>
      </c>
      <c r="AU36" s="48">
        <f>(AU17/AU20)*100</f>
        <v>4.8790447058359732</v>
      </c>
      <c r="AV36" s="48">
        <f t="shared" ref="AV36:AW36" si="105">(AV17/AV20)*100</f>
        <v>0.51044318184301418</v>
      </c>
      <c r="AW36" s="48">
        <f t="shared" si="105"/>
        <v>4.0032976906409452</v>
      </c>
      <c r="AX36" s="48">
        <f>(AX17/AX20)*100</f>
        <v>4.8997792509630429</v>
      </c>
      <c r="AY36" s="48">
        <f t="shared" ref="AY36:AZ36" si="106">(AY17/AY20)*100</f>
        <v>0.51044318184301429</v>
      </c>
      <c r="AZ36" s="48">
        <f t="shared" si="106"/>
        <v>4.0233631784147992</v>
      </c>
      <c r="BA36" s="48">
        <f>(BA17/BA20)*100</f>
        <v>4.9467477854405262</v>
      </c>
      <c r="BB36" s="48">
        <f t="shared" ref="BB36:BC36" si="107">(BB17/BB20)*100</f>
        <v>0.51044318184301418</v>
      </c>
      <c r="BC36" s="48">
        <f t="shared" si="107"/>
        <v>4.0608314018133393</v>
      </c>
      <c r="BD36" s="9" t="str">
        <f>BD17</f>
        <v xml:space="preserve">         - incl. Foreign Government(s) &amp; Central Bank(s)</v>
      </c>
    </row>
    <row r="37" spans="1:56" x14ac:dyDescent="0.25">
      <c r="A37" s="16" t="s">
        <v>14</v>
      </c>
      <c r="B37" s="49">
        <f t="shared" ref="B37:AZ37" si="108">(B18/B20)*100</f>
        <v>7.6268444453018187</v>
      </c>
      <c r="C37" s="49">
        <f t="shared" si="108"/>
        <v>12.248647282186093</v>
      </c>
      <c r="D37" s="49">
        <f t="shared" si="108"/>
        <v>8.5465458548319475</v>
      </c>
      <c r="E37" s="49">
        <f t="shared" si="108"/>
        <v>7.6347495810327421</v>
      </c>
      <c r="F37" s="49">
        <f t="shared" si="108"/>
        <v>12.278497077054134</v>
      </c>
      <c r="G37" s="49">
        <f t="shared" si="108"/>
        <v>8.5575217666336076</v>
      </c>
      <c r="H37" s="49">
        <f t="shared" si="108"/>
        <v>7.6423343317184447</v>
      </c>
      <c r="I37" s="49">
        <f t="shared" si="108"/>
        <v>12.28631739912414</v>
      </c>
      <c r="J37" s="49">
        <f t="shared" si="108"/>
        <v>8.5651533283746826</v>
      </c>
      <c r="K37" s="49">
        <f t="shared" si="108"/>
        <v>7.6459674929132166</v>
      </c>
      <c r="L37" s="49">
        <f t="shared" si="108"/>
        <v>12.184988217923307</v>
      </c>
      <c r="M37" s="49">
        <f t="shared" si="108"/>
        <v>8.5542543400737667</v>
      </c>
      <c r="N37" s="49">
        <f t="shared" si="108"/>
        <v>7.6484482158814151</v>
      </c>
      <c r="O37" s="49">
        <f t="shared" si="108"/>
        <v>12.193854137598191</v>
      </c>
      <c r="P37" s="49">
        <f t="shared" si="108"/>
        <v>8.5580127814170464</v>
      </c>
      <c r="Q37" s="49">
        <f t="shared" si="108"/>
        <v>7.6531072788638896</v>
      </c>
      <c r="R37" s="49">
        <f t="shared" si="108"/>
        <v>12.194641705619185</v>
      </c>
      <c r="S37" s="49">
        <f t="shared" si="108"/>
        <v>8.5618971336930922</v>
      </c>
      <c r="T37" s="49">
        <f t="shared" si="108"/>
        <v>7.6623329593068394</v>
      </c>
      <c r="U37" s="49">
        <f t="shared" si="108"/>
        <v>12.206324254293452</v>
      </c>
      <c r="V37" s="49">
        <f t="shared" si="108"/>
        <v>8.5716144490579573</v>
      </c>
      <c r="W37" s="49">
        <f t="shared" si="108"/>
        <v>7.6671738695014628</v>
      </c>
      <c r="X37" s="49">
        <f t="shared" si="108"/>
        <v>12.212318097121081</v>
      </c>
      <c r="Y37" s="49">
        <f t="shared" si="108"/>
        <v>8.5766860683878026</v>
      </c>
      <c r="Z37" s="49">
        <f t="shared" si="108"/>
        <v>7.641457221067907</v>
      </c>
      <c r="AA37" s="49">
        <f t="shared" si="108"/>
        <v>12.215041733648334</v>
      </c>
      <c r="AB37" s="49">
        <f t="shared" si="108"/>
        <v>8.5531959523276146</v>
      </c>
      <c r="AC37" s="49">
        <f t="shared" si="108"/>
        <v>7.6494595959448715</v>
      </c>
      <c r="AD37" s="49">
        <f t="shared" si="108"/>
        <v>12.218057470828704</v>
      </c>
      <c r="AE37" s="49">
        <f t="shared" si="108"/>
        <v>8.5602042468034778</v>
      </c>
      <c r="AF37" s="49">
        <f t="shared" si="108"/>
        <v>7.6730819383736799</v>
      </c>
      <c r="AG37" s="49">
        <f t="shared" si="108"/>
        <v>12.229320075927886</v>
      </c>
      <c r="AH37" s="49">
        <f t="shared" si="108"/>
        <v>8.5813626900301152</v>
      </c>
      <c r="AI37" s="49">
        <f t="shared" si="108"/>
        <v>7.6814966200821804</v>
      </c>
      <c r="AJ37" s="49">
        <f t="shared" si="108"/>
        <v>12.232047188809235</v>
      </c>
      <c r="AK37" s="49">
        <f t="shared" si="108"/>
        <v>8.5886435615352266</v>
      </c>
      <c r="AL37" s="49">
        <f t="shared" si="108"/>
        <v>7.6877364665639254</v>
      </c>
      <c r="AM37" s="49">
        <f t="shared" si="108"/>
        <v>12.14951826265397</v>
      </c>
      <c r="AN37" s="49">
        <f t="shared" si="108"/>
        <v>8.5821627649840106</v>
      </c>
      <c r="AO37" s="49">
        <f t="shared" si="108"/>
        <v>7.6948340341639927</v>
      </c>
      <c r="AP37" s="49">
        <f t="shared" si="108"/>
        <v>12.152759880268386</v>
      </c>
      <c r="AQ37" s="49">
        <f t="shared" si="108"/>
        <v>8.5884873537092297</v>
      </c>
      <c r="AR37" s="49">
        <f t="shared" si="108"/>
        <v>7.7043935413804912</v>
      </c>
      <c r="AS37" s="49">
        <f t="shared" si="108"/>
        <v>12.15418158332915</v>
      </c>
      <c r="AT37" s="49">
        <f t="shared" si="108"/>
        <v>8.5964155247508724</v>
      </c>
      <c r="AU37" s="49">
        <f t="shared" si="108"/>
        <v>7.7108103288174936</v>
      </c>
      <c r="AV37" s="49">
        <f t="shared" si="108"/>
        <v>12.154906286819786</v>
      </c>
      <c r="AW37" s="49">
        <f t="shared" si="108"/>
        <v>8.6016912546895217</v>
      </c>
      <c r="AX37" s="49">
        <f t="shared" si="108"/>
        <v>7.6829250281155197</v>
      </c>
      <c r="AY37" s="49">
        <f t="shared" si="108"/>
        <v>12.154135323823256</v>
      </c>
      <c r="AZ37" s="49">
        <f t="shared" si="108"/>
        <v>8.5756888778626301</v>
      </c>
      <c r="BA37" s="49">
        <f t="shared" ref="BA37:BC37" si="109">(BA18/BA20)*100</f>
        <v>7.6942309748036255</v>
      </c>
      <c r="BB37" s="49">
        <f t="shared" si="109"/>
        <v>12.155962746916112</v>
      </c>
      <c r="BC37" s="49">
        <f t="shared" si="109"/>
        <v>8.5852250857713557</v>
      </c>
      <c r="BD37" s="8" t="s">
        <v>31</v>
      </c>
    </row>
    <row r="38" spans="1:56" x14ac:dyDescent="0.25">
      <c r="A38" s="18" t="s">
        <v>15</v>
      </c>
      <c r="B38" s="39">
        <f t="shared" ref="B38:AZ38" si="110">(B19/B20)*100</f>
        <v>8.4151634808459175</v>
      </c>
      <c r="C38" s="39">
        <f t="shared" si="110"/>
        <v>17.216418008388803</v>
      </c>
      <c r="D38" s="39">
        <f t="shared" si="110"/>
        <v>10.166541997042303</v>
      </c>
      <c r="E38" s="39">
        <f t="shared" si="110"/>
        <v>8.4568673038399051</v>
      </c>
      <c r="F38" s="39">
        <f t="shared" si="110"/>
        <v>17.246080925475855</v>
      </c>
      <c r="G38" s="39">
        <f t="shared" si="110"/>
        <v>10.20339677606006</v>
      </c>
      <c r="H38" s="39">
        <f t="shared" si="110"/>
        <v>8.4599231588385795</v>
      </c>
      <c r="I38" s="39">
        <f t="shared" si="110"/>
        <v>17.247624895744966</v>
      </c>
      <c r="J38" s="39">
        <f t="shared" si="110"/>
        <v>10.206152200172374</v>
      </c>
      <c r="K38" s="39">
        <f t="shared" si="110"/>
        <v>8.4617258465176768</v>
      </c>
      <c r="L38" s="39">
        <f t="shared" si="110"/>
        <v>17.265156628368008</v>
      </c>
      <c r="M38" s="39">
        <f t="shared" si="110"/>
        <v>10.223348203733327</v>
      </c>
      <c r="N38" s="39">
        <f t="shared" si="110"/>
        <v>8.4637367757795037</v>
      </c>
      <c r="O38" s="39">
        <f t="shared" si="110"/>
        <v>17.265459592627685</v>
      </c>
      <c r="P38" s="39">
        <f t="shared" si="110"/>
        <v>10.225017358361189</v>
      </c>
      <c r="Q38" s="39">
        <f t="shared" si="110"/>
        <v>8.4658132561346608</v>
      </c>
      <c r="R38" s="39">
        <f t="shared" si="110"/>
        <v>17.274012727342562</v>
      </c>
      <c r="S38" s="39">
        <f t="shared" si="110"/>
        <v>10.228389858348095</v>
      </c>
      <c r="T38" s="39">
        <f t="shared" si="110"/>
        <v>8.4667374721964936</v>
      </c>
      <c r="U38" s="39">
        <f t="shared" si="110"/>
        <v>17.26843326592347</v>
      </c>
      <c r="V38" s="39">
        <f t="shared" si="110"/>
        <v>10.22801264728016</v>
      </c>
      <c r="W38" s="39">
        <f t="shared" si="110"/>
        <v>8.468769164739955</v>
      </c>
      <c r="X38" s="39">
        <f t="shared" si="110"/>
        <v>17.274588933034376</v>
      </c>
      <c r="Y38" s="39">
        <f t="shared" si="110"/>
        <v>10.230869573301186</v>
      </c>
      <c r="Z38" s="39">
        <f t="shared" si="110"/>
        <v>8.4384644814363323</v>
      </c>
      <c r="AA38" s="39">
        <f t="shared" si="110"/>
        <v>17.281195483271848</v>
      </c>
      <c r="AB38" s="39">
        <f t="shared" si="110"/>
        <v>10.201252579547953</v>
      </c>
      <c r="AC38" s="39">
        <f t="shared" si="110"/>
        <v>8.4530081104709343</v>
      </c>
      <c r="AD38" s="39">
        <f t="shared" si="110"/>
        <v>17.286124258112576</v>
      </c>
      <c r="AE38" s="39">
        <f t="shared" si="110"/>
        <v>10.213879498627845</v>
      </c>
      <c r="AF38" s="39">
        <f t="shared" si="110"/>
        <v>8.4416521884050209</v>
      </c>
      <c r="AG38" s="39">
        <f t="shared" si="110"/>
        <v>17.286596520816843</v>
      </c>
      <c r="AH38" s="39">
        <f t="shared" si="110"/>
        <v>10.20488151138216</v>
      </c>
      <c r="AI38" s="39">
        <f t="shared" si="110"/>
        <v>8.4502126943886218</v>
      </c>
      <c r="AJ38" s="39">
        <f t="shared" si="110"/>
        <v>17.292622259193323</v>
      </c>
      <c r="AK38" s="39">
        <f t="shared" si="110"/>
        <v>10.212936714403542</v>
      </c>
      <c r="AL38" s="39">
        <f t="shared" si="110"/>
        <v>8.4530106854952329</v>
      </c>
      <c r="AM38" s="39">
        <f t="shared" si="110"/>
        <v>17.435260330703063</v>
      </c>
      <c r="AN38" s="39">
        <f t="shared" si="110"/>
        <v>10.253627718961258</v>
      </c>
      <c r="AO38" s="39">
        <f t="shared" si="110"/>
        <v>8.4571656278508698</v>
      </c>
      <c r="AP38" s="39">
        <f t="shared" si="110"/>
        <v>17.4336320996617</v>
      </c>
      <c r="AQ38" s="39">
        <f t="shared" si="110"/>
        <v>10.256623343669597</v>
      </c>
      <c r="AR38" s="39">
        <f t="shared" si="110"/>
        <v>8.4603856199981351</v>
      </c>
      <c r="AS38" s="39">
        <f t="shared" si="110"/>
        <v>17.433825077749717</v>
      </c>
      <c r="AT38" s="39">
        <f t="shared" si="110"/>
        <v>10.259236528692711</v>
      </c>
      <c r="AU38" s="39">
        <f t="shared" si="110"/>
        <v>8.4615856462370704</v>
      </c>
      <c r="AV38" s="39">
        <f t="shared" si="110"/>
        <v>17.439751472806869</v>
      </c>
      <c r="AW38" s="39">
        <f t="shared" si="110"/>
        <v>10.261384021383444</v>
      </c>
      <c r="AX38" s="39">
        <f t="shared" si="110"/>
        <v>8.4340507454289053</v>
      </c>
      <c r="AY38" s="39">
        <f t="shared" si="110"/>
        <v>17.442578567274268</v>
      </c>
      <c r="AZ38" s="39">
        <f t="shared" si="110"/>
        <v>10.232778035555524</v>
      </c>
      <c r="BA38" s="39">
        <f t="shared" ref="BA38:BC38" si="111">(BA19/BA20)*100</f>
        <v>8.4370588413944247</v>
      </c>
      <c r="BB38" s="39">
        <f t="shared" si="111"/>
        <v>17.449829485907788</v>
      </c>
      <c r="BC38" s="39">
        <f t="shared" si="111"/>
        <v>10.23688141655612</v>
      </c>
      <c r="BD38" s="3" t="s">
        <v>32</v>
      </c>
    </row>
    <row r="39" spans="1:56" x14ac:dyDescent="0.25">
      <c r="A39" s="26" t="s">
        <v>16</v>
      </c>
      <c r="B39" s="50">
        <f t="shared" ref="B39:AZ39" si="112">(B20/B20)*100</f>
        <v>100</v>
      </c>
      <c r="C39" s="50">
        <f t="shared" si="112"/>
        <v>100</v>
      </c>
      <c r="D39" s="50">
        <f t="shared" si="112"/>
        <v>100</v>
      </c>
      <c r="E39" s="50">
        <f t="shared" si="112"/>
        <v>100</v>
      </c>
      <c r="F39" s="50">
        <f t="shared" si="112"/>
        <v>100</v>
      </c>
      <c r="G39" s="50">
        <f t="shared" si="112"/>
        <v>100</v>
      </c>
      <c r="H39" s="50">
        <f t="shared" si="112"/>
        <v>100</v>
      </c>
      <c r="I39" s="50">
        <f t="shared" si="112"/>
        <v>100</v>
      </c>
      <c r="J39" s="50">
        <f t="shared" si="112"/>
        <v>100</v>
      </c>
      <c r="K39" s="50">
        <f t="shared" si="112"/>
        <v>100</v>
      </c>
      <c r="L39" s="50">
        <f t="shared" si="112"/>
        <v>100</v>
      </c>
      <c r="M39" s="50">
        <f t="shared" si="112"/>
        <v>100</v>
      </c>
      <c r="N39" s="50">
        <f t="shared" si="112"/>
        <v>100</v>
      </c>
      <c r="O39" s="50">
        <f t="shared" si="112"/>
        <v>100</v>
      </c>
      <c r="P39" s="50">
        <f t="shared" si="112"/>
        <v>100</v>
      </c>
      <c r="Q39" s="50">
        <f t="shared" si="112"/>
        <v>100</v>
      </c>
      <c r="R39" s="50">
        <f t="shared" si="112"/>
        <v>100</v>
      </c>
      <c r="S39" s="50">
        <f t="shared" si="112"/>
        <v>100</v>
      </c>
      <c r="T39" s="50">
        <f t="shared" si="112"/>
        <v>100</v>
      </c>
      <c r="U39" s="50">
        <f t="shared" si="112"/>
        <v>100</v>
      </c>
      <c r="V39" s="50">
        <f t="shared" si="112"/>
        <v>100</v>
      </c>
      <c r="W39" s="50">
        <f t="shared" si="112"/>
        <v>100</v>
      </c>
      <c r="X39" s="50">
        <f t="shared" si="112"/>
        <v>100</v>
      </c>
      <c r="Y39" s="50">
        <f t="shared" si="112"/>
        <v>100</v>
      </c>
      <c r="Z39" s="50">
        <f t="shared" si="112"/>
        <v>100</v>
      </c>
      <c r="AA39" s="50">
        <f t="shared" si="112"/>
        <v>100</v>
      </c>
      <c r="AB39" s="50">
        <f t="shared" si="112"/>
        <v>100</v>
      </c>
      <c r="AC39" s="50">
        <f t="shared" si="112"/>
        <v>100</v>
      </c>
      <c r="AD39" s="50">
        <f t="shared" si="112"/>
        <v>100</v>
      </c>
      <c r="AE39" s="50">
        <f t="shared" si="112"/>
        <v>100</v>
      </c>
      <c r="AF39" s="50">
        <f t="shared" si="112"/>
        <v>100</v>
      </c>
      <c r="AG39" s="50">
        <f t="shared" si="112"/>
        <v>100</v>
      </c>
      <c r="AH39" s="50">
        <f t="shared" si="112"/>
        <v>100</v>
      </c>
      <c r="AI39" s="50">
        <f t="shared" si="112"/>
        <v>100</v>
      </c>
      <c r="AJ39" s="50">
        <f t="shared" si="112"/>
        <v>100</v>
      </c>
      <c r="AK39" s="50">
        <f t="shared" si="112"/>
        <v>100</v>
      </c>
      <c r="AL39" s="50">
        <f t="shared" si="112"/>
        <v>100</v>
      </c>
      <c r="AM39" s="50">
        <f t="shared" si="112"/>
        <v>100</v>
      </c>
      <c r="AN39" s="50">
        <f t="shared" si="112"/>
        <v>100</v>
      </c>
      <c r="AO39" s="50">
        <f t="shared" si="112"/>
        <v>100</v>
      </c>
      <c r="AP39" s="50">
        <f t="shared" si="112"/>
        <v>100</v>
      </c>
      <c r="AQ39" s="50">
        <f t="shared" si="112"/>
        <v>100</v>
      </c>
      <c r="AR39" s="50">
        <f t="shared" si="112"/>
        <v>100</v>
      </c>
      <c r="AS39" s="50">
        <f t="shared" si="112"/>
        <v>100</v>
      </c>
      <c r="AT39" s="50">
        <f t="shared" si="112"/>
        <v>100</v>
      </c>
      <c r="AU39" s="50">
        <f t="shared" si="112"/>
        <v>100</v>
      </c>
      <c r="AV39" s="50">
        <f t="shared" si="112"/>
        <v>100</v>
      </c>
      <c r="AW39" s="50">
        <f t="shared" si="112"/>
        <v>100</v>
      </c>
      <c r="AX39" s="50">
        <f t="shared" si="112"/>
        <v>100</v>
      </c>
      <c r="AY39" s="50">
        <f t="shared" si="112"/>
        <v>100</v>
      </c>
      <c r="AZ39" s="50">
        <f t="shared" si="112"/>
        <v>100</v>
      </c>
      <c r="BA39" s="50">
        <f t="shared" ref="BA39:BC39" si="113">(BA20/BA20)*100</f>
        <v>100</v>
      </c>
      <c r="BB39" s="50">
        <f t="shared" si="113"/>
        <v>100</v>
      </c>
      <c r="BC39" s="50">
        <f t="shared" si="113"/>
        <v>100</v>
      </c>
      <c r="BD39" s="28" t="s">
        <v>16</v>
      </c>
    </row>
    <row r="41" spans="1:56" x14ac:dyDescent="0.25">
      <c r="A41" s="12" t="s">
        <v>34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3" t="s">
        <v>35</v>
      </c>
    </row>
    <row r="42" spans="1:56" x14ac:dyDescent="0.25">
      <c r="A42" s="14" t="s">
        <v>36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 t="s">
        <v>37</v>
      </c>
    </row>
    <row r="43" spans="1:56" x14ac:dyDescent="0.25">
      <c r="A43" s="14" t="s">
        <v>38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 t="s">
        <v>39</v>
      </c>
    </row>
    <row r="44" spans="1:56" x14ac:dyDescent="0.25">
      <c r="A44" s="14" t="s">
        <v>40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 t="s">
        <v>41</v>
      </c>
    </row>
  </sheetData>
  <mergeCells count="40">
    <mergeCell ref="AL4:AN4"/>
    <mergeCell ref="AL23:AN23"/>
    <mergeCell ref="AI4:AK4"/>
    <mergeCell ref="AI23:AK23"/>
    <mergeCell ref="BD23:BD24"/>
    <mergeCell ref="BD4:BD5"/>
    <mergeCell ref="AO4:AQ4"/>
    <mergeCell ref="AO23:AQ23"/>
    <mergeCell ref="AR4:AT4"/>
    <mergeCell ref="AR23:AT23"/>
    <mergeCell ref="AU4:AW4"/>
    <mergeCell ref="AU23:AW23"/>
    <mergeCell ref="AX4:AZ4"/>
    <mergeCell ref="AX23:AZ23"/>
    <mergeCell ref="A23:A24"/>
    <mergeCell ref="BA23:BC23"/>
    <mergeCell ref="A4:A5"/>
    <mergeCell ref="BA4:BC4"/>
    <mergeCell ref="B4:D4"/>
    <mergeCell ref="B23:D23"/>
    <mergeCell ref="E4:G4"/>
    <mergeCell ref="E23:G23"/>
    <mergeCell ref="H4:J4"/>
    <mergeCell ref="H23:J23"/>
    <mergeCell ref="K4:M4"/>
    <mergeCell ref="K23:M23"/>
    <mergeCell ref="T4:V4"/>
    <mergeCell ref="T23:V23"/>
    <mergeCell ref="N4:P4"/>
    <mergeCell ref="N23:P23"/>
    <mergeCell ref="W4:Y4"/>
    <mergeCell ref="W23:Y23"/>
    <mergeCell ref="Q4:S4"/>
    <mergeCell ref="Q23:S23"/>
    <mergeCell ref="AF4:AH4"/>
    <mergeCell ref="AF23:AH23"/>
    <mergeCell ref="AC4:AE4"/>
    <mergeCell ref="AC23:AE23"/>
    <mergeCell ref="Z4:AB4"/>
    <mergeCell ref="Z23:AB2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D44"/>
  <sheetViews>
    <sheetView tabSelected="1" topLeftCell="AN1" zoomScale="90" zoomScaleNormal="90" workbookViewId="0">
      <selection activeCell="AX14" sqref="AX14:AX19"/>
    </sheetView>
  </sheetViews>
  <sheetFormatPr defaultColWidth="9.140625" defaultRowHeight="15" x14ac:dyDescent="0.25"/>
  <cols>
    <col min="1" max="1" width="62" customWidth="1"/>
    <col min="2" max="52" width="11.85546875" customWidth="1"/>
    <col min="53" max="53" width="68.5703125" customWidth="1"/>
  </cols>
  <sheetData>
    <row r="1" spans="1:56" x14ac:dyDescent="0.25">
      <c r="B1" t="b">
        <f t="shared" ref="B1" si="0">B10=B11-B12</f>
        <v>1</v>
      </c>
      <c r="C1" t="b">
        <f>C10=C11-C12</f>
        <v>1</v>
      </c>
      <c r="D1" t="b">
        <f>D10=D11-D12</f>
        <v>1</v>
      </c>
      <c r="E1" t="b">
        <f t="shared" ref="E1" si="1">E10=E11-E12</f>
        <v>1</v>
      </c>
      <c r="F1" t="b">
        <f>F10=F11-F12</f>
        <v>1</v>
      </c>
      <c r="G1" t="b">
        <f>G10=G11-G12</f>
        <v>1</v>
      </c>
      <c r="H1" t="b">
        <f t="shared" ref="H1" si="2">H10=H11-H12</f>
        <v>1</v>
      </c>
      <c r="I1" t="b">
        <f>I10=I11-I12</f>
        <v>1</v>
      </c>
      <c r="J1" t="b">
        <f>J10=J11-J12</f>
        <v>1</v>
      </c>
      <c r="K1" t="b">
        <f t="shared" ref="K1" si="3">K10=K11-K12</f>
        <v>1</v>
      </c>
      <c r="L1" t="b">
        <f>L10=L11-L12</f>
        <v>1</v>
      </c>
      <c r="M1" t="b">
        <f>M10=M11-M12</f>
        <v>1</v>
      </c>
      <c r="N1" t="b">
        <f t="shared" ref="N1" si="4">N10=N11-N12</f>
        <v>1</v>
      </c>
      <c r="O1" t="b">
        <f>O10=O11-O12</f>
        <v>1</v>
      </c>
      <c r="P1" t="b">
        <f>P10=P11-P12</f>
        <v>1</v>
      </c>
      <c r="Q1" t="b">
        <f t="shared" ref="Q1" si="5">Q10=Q11-Q12</f>
        <v>1</v>
      </c>
      <c r="R1" t="b">
        <f>R10=R11-R12</f>
        <v>1</v>
      </c>
      <c r="S1" t="b">
        <f>S10=S11-S12</f>
        <v>1</v>
      </c>
      <c r="T1" t="b">
        <f t="shared" ref="T1" si="6">T10=T11-T12</f>
        <v>1</v>
      </c>
      <c r="U1" t="b">
        <f>U10=U11-U12</f>
        <v>1</v>
      </c>
      <c r="V1" t="b">
        <f>V10=V11-V12</f>
        <v>1</v>
      </c>
      <c r="W1" t="b">
        <f t="shared" ref="W1" si="7">W10=W11-W12</f>
        <v>1</v>
      </c>
      <c r="X1" t="b">
        <f>X10=X11-X12</f>
        <v>1</v>
      </c>
      <c r="Y1" t="b">
        <f>Y10=Y11-Y12</f>
        <v>1</v>
      </c>
      <c r="Z1" t="b">
        <f t="shared" ref="Z1" si="8">Z10=Z11-Z12</f>
        <v>1</v>
      </c>
      <c r="AA1" t="b">
        <f>AA10=AA11-AA12</f>
        <v>1</v>
      </c>
      <c r="AB1" t="b">
        <f>AB10=AB11-AB12</f>
        <v>1</v>
      </c>
      <c r="AC1" t="b">
        <f t="shared" ref="AC1" si="9">AC10=AC11-AC12</f>
        <v>1</v>
      </c>
      <c r="AD1" t="b">
        <f>AD10=AD11-AD12</f>
        <v>1</v>
      </c>
      <c r="AE1" t="b">
        <f>AE10=AE11-AE12</f>
        <v>1</v>
      </c>
      <c r="AF1" t="b">
        <f t="shared" ref="AF1" si="10">AF10=AF11-AF12</f>
        <v>1</v>
      </c>
      <c r="AG1" t="b">
        <f>AG10=AG11-AG12</f>
        <v>1</v>
      </c>
      <c r="AH1" t="b">
        <f>AH10=AH11-AH12</f>
        <v>1</v>
      </c>
      <c r="AI1" t="b">
        <f t="shared" ref="AI1" si="11">AI10=AI11-AI12</f>
        <v>1</v>
      </c>
      <c r="AJ1" t="b">
        <f>AJ10=AJ11-AJ12</f>
        <v>1</v>
      </c>
      <c r="AK1" t="b">
        <f>AK10=AK11-AK12</f>
        <v>1</v>
      </c>
      <c r="AL1" t="b">
        <f t="shared" ref="AL1" si="12">AL10=AL11-AL12</f>
        <v>1</v>
      </c>
      <c r="AM1" t="b">
        <f>AM10=AM11-AM12</f>
        <v>1</v>
      </c>
      <c r="AN1" t="b">
        <f>AN10=AN11-AN12</f>
        <v>1</v>
      </c>
      <c r="AO1" t="b">
        <f t="shared" ref="AO1" si="13">AO10=AO11-AO12</f>
        <v>1</v>
      </c>
      <c r="AP1" t="b">
        <f>AP10=AP11-AP12</f>
        <v>1</v>
      </c>
      <c r="AQ1" t="b">
        <f>AQ10=AQ11-AQ12</f>
        <v>1</v>
      </c>
      <c r="AR1" t="b">
        <f t="shared" ref="AR1" si="14">AR10=AR11-AR12</f>
        <v>1</v>
      </c>
      <c r="AS1" t="b">
        <f>AS10=AS11-AS12</f>
        <v>1</v>
      </c>
      <c r="AT1" t="b">
        <f>AT10=AT11-AT12</f>
        <v>1</v>
      </c>
      <c r="AU1" t="b">
        <f t="shared" ref="AU1" si="15">AU10=AU11-AU12</f>
        <v>1</v>
      </c>
      <c r="AV1" t="b">
        <f>AV10=AV11-AV12</f>
        <v>1</v>
      </c>
      <c r="AW1" t="b">
        <f>AW10=AW11-AW12</f>
        <v>1</v>
      </c>
      <c r="AX1" t="b">
        <f t="shared" ref="AX1" si="16">AX10=AX11-AX12</f>
        <v>1</v>
      </c>
      <c r="AY1" t="b">
        <f>AY10=AY11-AY12</f>
        <v>1</v>
      </c>
      <c r="AZ1" t="b">
        <f>AZ10=AZ11-AZ12</f>
        <v>1</v>
      </c>
    </row>
    <row r="2" spans="1:56" ht="18.75" x14ac:dyDescent="0.2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 t="s">
        <v>18</v>
      </c>
    </row>
    <row r="3" spans="1:56" ht="18.75" x14ac:dyDescent="0.2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 t="s">
        <v>19</v>
      </c>
    </row>
    <row r="4" spans="1:56" x14ac:dyDescent="0.25">
      <c r="A4" s="293" t="s">
        <v>2</v>
      </c>
      <c r="B4" s="289">
        <v>45474</v>
      </c>
      <c r="C4" s="289"/>
      <c r="D4" s="289"/>
      <c r="E4" s="289">
        <v>45475</v>
      </c>
      <c r="F4" s="289"/>
      <c r="G4" s="289"/>
      <c r="H4" s="289">
        <v>45476</v>
      </c>
      <c r="I4" s="289"/>
      <c r="J4" s="289"/>
      <c r="K4" s="289">
        <v>45477</v>
      </c>
      <c r="L4" s="289"/>
      <c r="M4" s="289"/>
      <c r="N4" s="289">
        <v>45478</v>
      </c>
      <c r="O4" s="289"/>
      <c r="P4" s="289"/>
      <c r="Q4" s="289">
        <v>45481</v>
      </c>
      <c r="R4" s="289"/>
      <c r="S4" s="289"/>
      <c r="T4" s="289">
        <v>45482</v>
      </c>
      <c r="U4" s="289"/>
      <c r="V4" s="289"/>
      <c r="W4" s="289">
        <v>45483</v>
      </c>
      <c r="X4" s="289"/>
      <c r="Y4" s="289"/>
      <c r="Z4" s="289">
        <v>45484</v>
      </c>
      <c r="AA4" s="289"/>
      <c r="AB4" s="289"/>
      <c r="AC4" s="289">
        <v>45485</v>
      </c>
      <c r="AD4" s="289"/>
      <c r="AE4" s="289"/>
      <c r="AF4" s="289">
        <v>45488</v>
      </c>
      <c r="AG4" s="289"/>
      <c r="AH4" s="289"/>
      <c r="AI4" s="289">
        <v>45489</v>
      </c>
      <c r="AJ4" s="289"/>
      <c r="AK4" s="289"/>
      <c r="AL4" s="289">
        <v>45490</v>
      </c>
      <c r="AM4" s="289"/>
      <c r="AN4" s="289"/>
      <c r="AO4" s="289">
        <v>45491</v>
      </c>
      <c r="AP4" s="289"/>
      <c r="AQ4" s="289"/>
      <c r="AR4" s="289">
        <v>45492</v>
      </c>
      <c r="AS4" s="289"/>
      <c r="AT4" s="289"/>
      <c r="AU4" s="289">
        <v>45495</v>
      </c>
      <c r="AV4" s="289"/>
      <c r="AW4" s="289"/>
      <c r="AX4" s="289">
        <v>45496</v>
      </c>
      <c r="AY4" s="289"/>
      <c r="AZ4" s="289"/>
      <c r="BA4" s="296" t="s">
        <v>20</v>
      </c>
    </row>
    <row r="5" spans="1:56" x14ac:dyDescent="0.25">
      <c r="A5" s="294"/>
      <c r="B5" s="257" t="s">
        <v>21</v>
      </c>
      <c r="C5" s="257" t="s">
        <v>22</v>
      </c>
      <c r="D5" s="257" t="s">
        <v>16</v>
      </c>
      <c r="E5" s="259" t="s">
        <v>21</v>
      </c>
      <c r="F5" s="259" t="s">
        <v>22</v>
      </c>
      <c r="G5" s="259" t="s">
        <v>16</v>
      </c>
      <c r="H5" s="261" t="s">
        <v>21</v>
      </c>
      <c r="I5" s="261" t="s">
        <v>22</v>
      </c>
      <c r="J5" s="261" t="s">
        <v>16</v>
      </c>
      <c r="K5" s="263" t="s">
        <v>21</v>
      </c>
      <c r="L5" s="263" t="s">
        <v>22</v>
      </c>
      <c r="M5" s="263" t="s">
        <v>16</v>
      </c>
      <c r="N5" s="265" t="s">
        <v>21</v>
      </c>
      <c r="O5" s="265" t="s">
        <v>22</v>
      </c>
      <c r="P5" s="265" t="s">
        <v>16</v>
      </c>
      <c r="Q5" s="267" t="s">
        <v>21</v>
      </c>
      <c r="R5" s="267" t="s">
        <v>22</v>
      </c>
      <c r="S5" s="267" t="s">
        <v>16</v>
      </c>
      <c r="T5" s="269" t="s">
        <v>21</v>
      </c>
      <c r="U5" s="269" t="s">
        <v>22</v>
      </c>
      <c r="V5" s="269" t="s">
        <v>16</v>
      </c>
      <c r="W5" s="271" t="s">
        <v>21</v>
      </c>
      <c r="X5" s="271" t="s">
        <v>22</v>
      </c>
      <c r="Y5" s="271" t="s">
        <v>16</v>
      </c>
      <c r="Z5" s="273" t="s">
        <v>21</v>
      </c>
      <c r="AA5" s="273" t="s">
        <v>22</v>
      </c>
      <c r="AB5" s="273" t="s">
        <v>16</v>
      </c>
      <c r="AC5" s="275" t="s">
        <v>21</v>
      </c>
      <c r="AD5" s="275" t="s">
        <v>22</v>
      </c>
      <c r="AE5" s="275" t="s">
        <v>16</v>
      </c>
      <c r="AF5" s="277" t="s">
        <v>21</v>
      </c>
      <c r="AG5" s="277" t="s">
        <v>22</v>
      </c>
      <c r="AH5" s="277" t="s">
        <v>16</v>
      </c>
      <c r="AI5" s="279" t="s">
        <v>21</v>
      </c>
      <c r="AJ5" s="279" t="s">
        <v>22</v>
      </c>
      <c r="AK5" s="279" t="s">
        <v>16</v>
      </c>
      <c r="AL5" s="281" t="s">
        <v>21</v>
      </c>
      <c r="AM5" s="281" t="s">
        <v>22</v>
      </c>
      <c r="AN5" s="281" t="s">
        <v>16</v>
      </c>
      <c r="AO5" s="283" t="s">
        <v>21</v>
      </c>
      <c r="AP5" s="283" t="s">
        <v>22</v>
      </c>
      <c r="AQ5" s="283" t="s">
        <v>16</v>
      </c>
      <c r="AR5" s="285" t="s">
        <v>21</v>
      </c>
      <c r="AS5" s="285" t="s">
        <v>22</v>
      </c>
      <c r="AT5" s="285" t="s">
        <v>16</v>
      </c>
      <c r="AU5" s="287" t="s">
        <v>21</v>
      </c>
      <c r="AV5" s="287" t="s">
        <v>22</v>
      </c>
      <c r="AW5" s="287" t="s">
        <v>16</v>
      </c>
      <c r="AX5" s="255" t="s">
        <v>21</v>
      </c>
      <c r="AY5" s="255" t="s">
        <v>22</v>
      </c>
      <c r="AZ5" s="255" t="s">
        <v>16</v>
      </c>
      <c r="BA5" s="296"/>
    </row>
    <row r="6" spans="1:56" x14ac:dyDescent="0.25">
      <c r="A6" s="19" t="s">
        <v>3</v>
      </c>
      <c r="B6" s="29">
        <f>SUM(B7:B8)</f>
        <v>961.53844599999991</v>
      </c>
      <c r="C6" s="29">
        <f>SUM(C7:C8)</f>
        <v>322.48114699999996</v>
      </c>
      <c r="D6" s="29">
        <f>B6+C6</f>
        <v>1284.019593</v>
      </c>
      <c r="E6" s="29">
        <f>SUM(E7:E8)</f>
        <v>965.72585800000002</v>
      </c>
      <c r="F6" s="29">
        <f>SUM(F7:F8)</f>
        <v>323.18464399999999</v>
      </c>
      <c r="G6" s="29">
        <f>E6+F6</f>
        <v>1288.910502</v>
      </c>
      <c r="H6" s="29">
        <f>SUM(H7:H8)</f>
        <v>967.8740489999999</v>
      </c>
      <c r="I6" s="29">
        <f>SUM(I7:I8)</f>
        <v>324.85819600000002</v>
      </c>
      <c r="J6" s="29">
        <f>H6+I6</f>
        <v>1292.7322449999999</v>
      </c>
      <c r="K6" s="29">
        <f>SUM(K7:K8)</f>
        <v>956.13141999999993</v>
      </c>
      <c r="L6" s="29">
        <f>SUM(L7:L8)</f>
        <v>327.36373300000002</v>
      </c>
      <c r="M6" s="29">
        <f>K6+L6</f>
        <v>1283.4951529999998</v>
      </c>
      <c r="N6" s="29">
        <f>SUM(N7:N8)</f>
        <v>962.74364199999991</v>
      </c>
      <c r="O6" s="29">
        <f>SUM(O7:O8)</f>
        <v>327.36373300000002</v>
      </c>
      <c r="P6" s="29">
        <f>N6+O6</f>
        <v>1290.107375</v>
      </c>
      <c r="Q6" s="29">
        <f>SUM(Q7:Q8)</f>
        <v>959.31714899999997</v>
      </c>
      <c r="R6" s="29">
        <f>SUM(R7:R8)</f>
        <v>324.100368</v>
      </c>
      <c r="S6" s="29">
        <f>Q6+R6</f>
        <v>1283.4175169999999</v>
      </c>
      <c r="T6" s="29">
        <f>SUM(T7:T8)</f>
        <v>958.97340499999996</v>
      </c>
      <c r="U6" s="29">
        <f>SUM(U7:U8)</f>
        <v>323.724287</v>
      </c>
      <c r="V6" s="29">
        <f>T6+U6</f>
        <v>1282.697692</v>
      </c>
      <c r="W6" s="29">
        <f>SUM(W7:W8)</f>
        <v>955.95398799999998</v>
      </c>
      <c r="X6" s="29">
        <f>SUM(X7:X8)</f>
        <v>326.75617299999999</v>
      </c>
      <c r="Y6" s="29">
        <f>W6+X6</f>
        <v>1282.710161</v>
      </c>
      <c r="Z6" s="29">
        <f>SUM(Z7:Z8)</f>
        <v>941.09883500000001</v>
      </c>
      <c r="AA6" s="29">
        <f>SUM(AA7:AA8)</f>
        <v>324.84706999999997</v>
      </c>
      <c r="AB6" s="29">
        <f>Z6+AA6</f>
        <v>1265.945905</v>
      </c>
      <c r="AC6" s="29">
        <f>SUM(AC7:AC8)</f>
        <v>913.55338999999981</v>
      </c>
      <c r="AD6" s="29">
        <f>SUM(AD7:AD8)</f>
        <v>322.46671900000001</v>
      </c>
      <c r="AE6" s="29">
        <f>AC6+AD6</f>
        <v>1236.0201089999998</v>
      </c>
      <c r="AF6" s="29">
        <f>SUM(AF7:AF8)</f>
        <v>918.69788200000005</v>
      </c>
      <c r="AG6" s="29">
        <f>SUM(AG7:AG8)</f>
        <v>284.94838099999998</v>
      </c>
      <c r="AH6" s="29">
        <f>AF6+AG6</f>
        <v>1203.6462630000001</v>
      </c>
      <c r="AI6" s="29">
        <f>SUM(AI7:AI8)</f>
        <v>919.99606900000003</v>
      </c>
      <c r="AJ6" s="29">
        <f>SUM(AJ7:AJ8)</f>
        <v>284.89119500000004</v>
      </c>
      <c r="AK6" s="29">
        <f>AI6+AJ6</f>
        <v>1204.887264</v>
      </c>
      <c r="AL6" s="29">
        <f>SUM(AL7:AL8)</f>
        <v>925.84215700000004</v>
      </c>
      <c r="AM6" s="29">
        <f>SUM(AM7:AM8)</f>
        <v>287.76547500000004</v>
      </c>
      <c r="AN6" s="29">
        <f>AL6+AM6</f>
        <v>1213.6076320000002</v>
      </c>
      <c r="AO6" s="29">
        <f>SUM(AO7:AO8)</f>
        <v>941.90575699999999</v>
      </c>
      <c r="AP6" s="29">
        <f>SUM(AP7:AP8)</f>
        <v>295.995361</v>
      </c>
      <c r="AQ6" s="29">
        <f>AO6+AP6</f>
        <v>1237.901118</v>
      </c>
      <c r="AR6" s="29">
        <f>SUM(AR7:AR8)</f>
        <v>936.609871</v>
      </c>
      <c r="AS6" s="29">
        <f>SUM(AS7:AS8)</f>
        <v>296.975481</v>
      </c>
      <c r="AT6" s="29">
        <f>AR6+AS6</f>
        <v>1233.5853520000001</v>
      </c>
      <c r="AU6" s="29">
        <f>SUM(AU7:AU8)</f>
        <v>927.89569199999994</v>
      </c>
      <c r="AV6" s="29">
        <f>SUM(AV7:AV8)</f>
        <v>291.95589000000001</v>
      </c>
      <c r="AW6" s="29">
        <f>AU6+AV6</f>
        <v>1219.851582</v>
      </c>
      <c r="AX6" s="29">
        <f>SUM(AX7:AX8)</f>
        <v>930.31220200000007</v>
      </c>
      <c r="AY6" s="29">
        <f>SUM(AY7:AY8)</f>
        <v>291.46459900000002</v>
      </c>
      <c r="AZ6" s="29">
        <f>AX6+AY6</f>
        <v>1221.776801</v>
      </c>
      <c r="BA6" s="1" t="s">
        <v>3</v>
      </c>
    </row>
    <row r="7" spans="1:56" x14ac:dyDescent="0.25">
      <c r="A7" s="20" t="s">
        <v>4</v>
      </c>
      <c r="B7" s="30">
        <v>961.53844599999991</v>
      </c>
      <c r="C7" s="30">
        <v>229.90820499999998</v>
      </c>
      <c r="D7" s="30">
        <f>B7+C7</f>
        <v>1191.446651</v>
      </c>
      <c r="E7" s="30">
        <v>965.72585800000002</v>
      </c>
      <c r="F7" s="30">
        <v>230.706402</v>
      </c>
      <c r="G7" s="30">
        <f>E7+F7</f>
        <v>1196.43226</v>
      </c>
      <c r="H7" s="30">
        <v>967.8740489999999</v>
      </c>
      <c r="I7" s="30">
        <v>232.35895400000001</v>
      </c>
      <c r="J7" s="30">
        <f>H7+I7</f>
        <v>1200.2330029999998</v>
      </c>
      <c r="K7" s="30">
        <v>956.13141999999993</v>
      </c>
      <c r="L7" s="30">
        <v>234.549305</v>
      </c>
      <c r="M7" s="30">
        <f>K7+L7</f>
        <v>1190.6807249999999</v>
      </c>
      <c r="N7" s="30">
        <v>962.74364199999991</v>
      </c>
      <c r="O7" s="30">
        <v>234.549305</v>
      </c>
      <c r="P7" s="30">
        <f>N7+O7</f>
        <v>1197.2929469999999</v>
      </c>
      <c r="Q7" s="30">
        <v>959.31714899999997</v>
      </c>
      <c r="R7" s="30">
        <v>231.17503500000001</v>
      </c>
      <c r="S7" s="30">
        <f>Q7+R7</f>
        <v>1190.492184</v>
      </c>
      <c r="T7" s="30">
        <v>958.97340499999996</v>
      </c>
      <c r="U7" s="30">
        <v>231.064404</v>
      </c>
      <c r="V7" s="30">
        <f>T7+U7</f>
        <v>1190.0378089999999</v>
      </c>
      <c r="W7" s="30">
        <v>955.95398799999998</v>
      </c>
      <c r="X7" s="30">
        <v>234.22302500000001</v>
      </c>
      <c r="Y7" s="30">
        <f>W7+X7</f>
        <v>1190.177013</v>
      </c>
      <c r="Z7" s="30">
        <v>941.09883500000001</v>
      </c>
      <c r="AA7" s="30">
        <v>232.22490299999998</v>
      </c>
      <c r="AB7" s="30">
        <f>Z7+AA7</f>
        <v>1173.323738</v>
      </c>
      <c r="AC7" s="30">
        <v>913.55338999999981</v>
      </c>
      <c r="AD7" s="30">
        <v>229.96040199999999</v>
      </c>
      <c r="AE7" s="30">
        <f>AC7+AD7</f>
        <v>1143.5137919999997</v>
      </c>
      <c r="AF7" s="30">
        <v>918.69788200000005</v>
      </c>
      <c r="AG7" s="30">
        <v>198.236785</v>
      </c>
      <c r="AH7" s="30">
        <f>AF7+AG7</f>
        <v>1116.934667</v>
      </c>
      <c r="AI7" s="30">
        <v>919.99606900000003</v>
      </c>
      <c r="AJ7" s="30">
        <v>198.22565700000001</v>
      </c>
      <c r="AK7" s="30">
        <f>AI7+AJ7</f>
        <v>1118.221726</v>
      </c>
      <c r="AL7" s="30">
        <v>925.84215700000004</v>
      </c>
      <c r="AM7" s="30">
        <v>201.16333700000001</v>
      </c>
      <c r="AN7" s="30">
        <f>AL7+AM7</f>
        <v>1127.005494</v>
      </c>
      <c r="AO7" s="30">
        <v>941.90575699999999</v>
      </c>
      <c r="AP7" s="30">
        <v>209.00718900000001</v>
      </c>
      <c r="AQ7" s="30">
        <f>AO7+AP7</f>
        <v>1150.9129459999999</v>
      </c>
      <c r="AR7" s="30">
        <v>936.609871</v>
      </c>
      <c r="AS7" s="30">
        <v>209.779313</v>
      </c>
      <c r="AT7" s="30">
        <f>AR7+AS7</f>
        <v>1146.3891840000001</v>
      </c>
      <c r="AU7" s="30">
        <v>927.89569199999994</v>
      </c>
      <c r="AV7" s="30">
        <v>204.65170600000002</v>
      </c>
      <c r="AW7" s="30">
        <f>AU7+AV7</f>
        <v>1132.5473979999999</v>
      </c>
      <c r="AX7" s="30">
        <v>930.31220200000007</v>
      </c>
      <c r="AY7" s="30">
        <v>204.162215</v>
      </c>
      <c r="AZ7" s="30">
        <f>AX7+AY7</f>
        <v>1134.4744170000001</v>
      </c>
      <c r="BA7" s="2" t="s">
        <v>23</v>
      </c>
    </row>
    <row r="8" spans="1:56" x14ac:dyDescent="0.25">
      <c r="A8" s="18" t="s">
        <v>5</v>
      </c>
      <c r="B8" s="31">
        <v>0</v>
      </c>
      <c r="C8" s="32">
        <v>92.572941999999998</v>
      </c>
      <c r="D8" s="33">
        <f>B8+C8</f>
        <v>92.572941999999998</v>
      </c>
      <c r="E8" s="31">
        <v>0</v>
      </c>
      <c r="F8" s="32">
        <v>92.478241999999995</v>
      </c>
      <c r="G8" s="33">
        <f>E8+F8</f>
        <v>92.478241999999995</v>
      </c>
      <c r="H8" s="31">
        <v>0</v>
      </c>
      <c r="I8" s="32">
        <v>92.499241999999995</v>
      </c>
      <c r="J8" s="33">
        <f>H8+I8</f>
        <v>92.499241999999995</v>
      </c>
      <c r="K8" s="31">
        <v>0</v>
      </c>
      <c r="L8" s="32">
        <v>92.814428000000007</v>
      </c>
      <c r="M8" s="33">
        <f>K8+L8</f>
        <v>92.814428000000007</v>
      </c>
      <c r="N8" s="31">
        <v>0</v>
      </c>
      <c r="O8" s="32">
        <v>92.814428000000007</v>
      </c>
      <c r="P8" s="33">
        <f>N8+O8</f>
        <v>92.814428000000007</v>
      </c>
      <c r="Q8" s="31">
        <v>0</v>
      </c>
      <c r="R8" s="32">
        <v>92.925332999999995</v>
      </c>
      <c r="S8" s="33">
        <f>Q8+R8</f>
        <v>92.925332999999995</v>
      </c>
      <c r="T8" s="31">
        <v>0</v>
      </c>
      <c r="U8" s="32">
        <v>92.659883000000008</v>
      </c>
      <c r="V8" s="33">
        <f>T8+U8</f>
        <v>92.659883000000008</v>
      </c>
      <c r="W8" s="31">
        <v>0</v>
      </c>
      <c r="X8" s="32">
        <v>92.533147999999997</v>
      </c>
      <c r="Y8" s="33">
        <f>W8+X8</f>
        <v>92.533147999999997</v>
      </c>
      <c r="Z8" s="31">
        <v>0</v>
      </c>
      <c r="AA8" s="32">
        <v>92.622167000000005</v>
      </c>
      <c r="AB8" s="33">
        <f>Z8+AA8</f>
        <v>92.622167000000005</v>
      </c>
      <c r="AC8" s="31">
        <v>0</v>
      </c>
      <c r="AD8" s="32">
        <v>92.506316999999996</v>
      </c>
      <c r="AE8" s="33">
        <f>AC8+AD8</f>
        <v>92.506316999999996</v>
      </c>
      <c r="AF8" s="31">
        <v>0</v>
      </c>
      <c r="AG8" s="32">
        <v>86.711596</v>
      </c>
      <c r="AH8" s="33">
        <f>AF8+AG8</f>
        <v>86.711596</v>
      </c>
      <c r="AI8" s="31">
        <v>0</v>
      </c>
      <c r="AJ8" s="32">
        <v>86.665537999999998</v>
      </c>
      <c r="AK8" s="33">
        <f>AI8+AJ8</f>
        <v>86.665537999999998</v>
      </c>
      <c r="AL8" s="31">
        <v>0</v>
      </c>
      <c r="AM8" s="32">
        <v>86.602138000000011</v>
      </c>
      <c r="AN8" s="33">
        <f>AL8+AM8</f>
        <v>86.602138000000011</v>
      </c>
      <c r="AO8" s="31">
        <v>0</v>
      </c>
      <c r="AP8" s="32">
        <v>86.988172000000006</v>
      </c>
      <c r="AQ8" s="33">
        <f>AO8+AP8</f>
        <v>86.988172000000006</v>
      </c>
      <c r="AR8" s="31">
        <v>0</v>
      </c>
      <c r="AS8" s="32">
        <v>87.196168</v>
      </c>
      <c r="AT8" s="33">
        <f>AR8+AS8</f>
        <v>87.196168</v>
      </c>
      <c r="AU8" s="31">
        <v>0</v>
      </c>
      <c r="AV8" s="32">
        <v>87.304183999999992</v>
      </c>
      <c r="AW8" s="33">
        <f>AU8+AV8</f>
        <v>87.304183999999992</v>
      </c>
      <c r="AX8" s="31">
        <v>0</v>
      </c>
      <c r="AY8" s="32">
        <v>87.302384000000004</v>
      </c>
      <c r="AZ8" s="33">
        <f>AX8+AY8</f>
        <v>87.302384000000004</v>
      </c>
      <c r="BA8" s="3" t="s">
        <v>24</v>
      </c>
    </row>
    <row r="9" spans="1:56" x14ac:dyDescent="0.25">
      <c r="A9" s="21" t="s">
        <v>6</v>
      </c>
      <c r="B9" s="29">
        <f>B10</f>
        <v>1184.033146</v>
      </c>
      <c r="C9" s="29">
        <f>C10</f>
        <v>148.012607</v>
      </c>
      <c r="D9" s="29">
        <f>B9+C9</f>
        <v>1332.0457529999999</v>
      </c>
      <c r="E9" s="29">
        <f>E10</f>
        <v>1179.848146</v>
      </c>
      <c r="F9" s="29">
        <f>F10</f>
        <v>147.41260699999998</v>
      </c>
      <c r="G9" s="29">
        <f>E9+F9</f>
        <v>1327.260753</v>
      </c>
      <c r="H9" s="29">
        <f>H10</f>
        <v>1177.454146</v>
      </c>
      <c r="I9" s="29">
        <f>I10</f>
        <v>145.52160699999999</v>
      </c>
      <c r="J9" s="29">
        <f>H9+I9</f>
        <v>1322.9757529999999</v>
      </c>
      <c r="K9" s="29">
        <f>K10</f>
        <v>1187.8235460000001</v>
      </c>
      <c r="L9" s="29">
        <f>L10</f>
        <v>145.66839300000001</v>
      </c>
      <c r="M9" s="29">
        <f>K9+L9</f>
        <v>1333.491939</v>
      </c>
      <c r="N9" s="29">
        <f>N10</f>
        <v>1181.8795459999999</v>
      </c>
      <c r="O9" s="29">
        <f>O10</f>
        <v>145.66839300000001</v>
      </c>
      <c r="P9" s="29">
        <f>N9+O9</f>
        <v>1327.5479389999998</v>
      </c>
      <c r="Q9" s="29">
        <f>Q10</f>
        <v>1184.461546</v>
      </c>
      <c r="R9" s="29">
        <f>R10</f>
        <v>148.66839300000001</v>
      </c>
      <c r="S9" s="29">
        <f>Q9+R9</f>
        <v>1333.1299389999999</v>
      </c>
      <c r="T9" s="29">
        <f>T10</f>
        <v>1183.334546</v>
      </c>
      <c r="U9" s="29">
        <f>U10</f>
        <v>147.768393</v>
      </c>
      <c r="V9" s="29">
        <f>T9+U9</f>
        <v>1331.1029390000001</v>
      </c>
      <c r="W9" s="29">
        <f>W10</f>
        <v>1186.7245459999999</v>
      </c>
      <c r="X9" s="29">
        <f>X10</f>
        <v>144.38339300000001</v>
      </c>
      <c r="Y9" s="29">
        <f>W9+X9</f>
        <v>1331.107939</v>
      </c>
      <c r="Z9" s="29">
        <f>Z10</f>
        <v>1217.5872959999999</v>
      </c>
      <c r="AA9" s="29">
        <f>AA10</f>
        <v>146.18339300000002</v>
      </c>
      <c r="AB9" s="29">
        <f>Z9+AA9</f>
        <v>1363.7706889999999</v>
      </c>
      <c r="AC9" s="29">
        <f>AC10</f>
        <v>1245.1462959999999</v>
      </c>
      <c r="AD9" s="29">
        <f>AD10</f>
        <v>148.28339300000002</v>
      </c>
      <c r="AE9" s="29">
        <f>AC9+AD9</f>
        <v>1393.4296889999998</v>
      </c>
      <c r="AF9" s="29">
        <f>AF10</f>
        <v>1238.8692960000001</v>
      </c>
      <c r="AG9" s="29">
        <f>AG10</f>
        <v>146.88339300000001</v>
      </c>
      <c r="AH9" s="29">
        <f>AF9+AG9</f>
        <v>1385.7526890000001</v>
      </c>
      <c r="AI9" s="29">
        <f>AI10</f>
        <v>1237.3092959999999</v>
      </c>
      <c r="AJ9" s="29">
        <f>AJ10</f>
        <v>146.88339300000001</v>
      </c>
      <c r="AK9" s="29">
        <f>AI9+AJ9</f>
        <v>1384.192689</v>
      </c>
      <c r="AL9" s="29">
        <f>AL10</f>
        <v>1231.4542960000001</v>
      </c>
      <c r="AM9" s="29">
        <f>AM10</f>
        <v>143.99839300000002</v>
      </c>
      <c r="AN9" s="29">
        <f>AL9+AM9</f>
        <v>1375.4526890000002</v>
      </c>
      <c r="AO9" s="29">
        <f>AO10</f>
        <v>1215.602296</v>
      </c>
      <c r="AP9" s="29">
        <f>AP10</f>
        <v>143.046334</v>
      </c>
      <c r="AQ9" s="29">
        <f>AO9+AP9</f>
        <v>1358.6486300000001</v>
      </c>
      <c r="AR9" s="29">
        <f>AR10</f>
        <v>1221.8392960000001</v>
      </c>
      <c r="AS9" s="29">
        <f>AS10</f>
        <v>140.49633399999999</v>
      </c>
      <c r="AT9" s="29">
        <f>AR9+AS9</f>
        <v>1362.33563</v>
      </c>
      <c r="AU9" s="29">
        <f>AU10</f>
        <v>1229.1102960000001</v>
      </c>
      <c r="AV9" s="29">
        <f>AV10</f>
        <v>145.49633399999999</v>
      </c>
      <c r="AW9" s="29">
        <f>AU9+AV9</f>
        <v>1374.60663</v>
      </c>
      <c r="AX9" s="29">
        <f>AX10</f>
        <v>1228.4262960000001</v>
      </c>
      <c r="AY9" s="29">
        <f>AY10</f>
        <v>145.49633399999999</v>
      </c>
      <c r="AZ9" s="29">
        <f>AX9+AY9</f>
        <v>1373.92263</v>
      </c>
      <c r="BA9" s="4" t="s">
        <v>25</v>
      </c>
    </row>
    <row r="10" spans="1:56" ht="45" x14ac:dyDescent="0.25">
      <c r="A10" s="22" t="s">
        <v>7</v>
      </c>
      <c r="B10" s="34">
        <v>1184.033146</v>
      </c>
      <c r="C10" s="34">
        <v>148.012607</v>
      </c>
      <c r="D10" s="34">
        <f>B10+C10</f>
        <v>1332.0457529999999</v>
      </c>
      <c r="E10" s="34">
        <v>1179.848146</v>
      </c>
      <c r="F10" s="34">
        <v>147.41260699999998</v>
      </c>
      <c r="G10" s="34">
        <f>E10+F10</f>
        <v>1327.260753</v>
      </c>
      <c r="H10" s="34">
        <v>1177.454146</v>
      </c>
      <c r="I10" s="34">
        <v>145.52160699999999</v>
      </c>
      <c r="J10" s="34">
        <f>H10+I10</f>
        <v>1322.9757529999999</v>
      </c>
      <c r="K10" s="34">
        <v>1187.8235460000001</v>
      </c>
      <c r="L10" s="34">
        <v>145.66839300000001</v>
      </c>
      <c r="M10" s="34">
        <f>K10+L10</f>
        <v>1333.491939</v>
      </c>
      <c r="N10" s="34">
        <v>1181.8795459999999</v>
      </c>
      <c r="O10" s="34">
        <v>145.66839300000001</v>
      </c>
      <c r="P10" s="34">
        <f>N10+O10</f>
        <v>1327.5479389999998</v>
      </c>
      <c r="Q10" s="34">
        <v>1184.461546</v>
      </c>
      <c r="R10" s="34">
        <v>148.66839300000001</v>
      </c>
      <c r="S10" s="34">
        <f>Q10+R10</f>
        <v>1333.1299389999999</v>
      </c>
      <c r="T10" s="34">
        <v>1183.334546</v>
      </c>
      <c r="U10" s="34">
        <v>147.768393</v>
      </c>
      <c r="V10" s="34">
        <f>T10+U10</f>
        <v>1331.1029390000001</v>
      </c>
      <c r="W10" s="34">
        <v>1186.7245459999999</v>
      </c>
      <c r="X10" s="34">
        <v>144.38339300000001</v>
      </c>
      <c r="Y10" s="34">
        <f>W10+X10</f>
        <v>1331.107939</v>
      </c>
      <c r="Z10" s="34">
        <v>1217.5872959999999</v>
      </c>
      <c r="AA10" s="34">
        <v>146.18339300000002</v>
      </c>
      <c r="AB10" s="34">
        <f>Z10+AA10</f>
        <v>1363.7706889999999</v>
      </c>
      <c r="AC10" s="34">
        <v>1245.1462959999999</v>
      </c>
      <c r="AD10" s="34">
        <v>148.28339300000002</v>
      </c>
      <c r="AE10" s="34">
        <f>AC10+AD10</f>
        <v>1393.4296889999998</v>
      </c>
      <c r="AF10" s="34">
        <v>1238.8692960000001</v>
      </c>
      <c r="AG10" s="34">
        <v>146.88339300000001</v>
      </c>
      <c r="AH10" s="34">
        <f>AF10+AG10</f>
        <v>1385.7526890000001</v>
      </c>
      <c r="AI10" s="34">
        <v>1237.3092959999999</v>
      </c>
      <c r="AJ10" s="34">
        <v>146.88339300000001</v>
      </c>
      <c r="AK10" s="34">
        <f>AI10+AJ10</f>
        <v>1384.192689</v>
      </c>
      <c r="AL10" s="34">
        <v>1231.4542960000001</v>
      </c>
      <c r="AM10" s="34">
        <v>143.99839300000002</v>
      </c>
      <c r="AN10" s="34">
        <f>AL10+AM10</f>
        <v>1375.4526890000002</v>
      </c>
      <c r="AO10" s="34">
        <v>1215.602296</v>
      </c>
      <c r="AP10" s="34">
        <v>143.046334</v>
      </c>
      <c r="AQ10" s="34">
        <f>AO10+AP10</f>
        <v>1358.6486300000001</v>
      </c>
      <c r="AR10" s="34">
        <v>1221.8392960000001</v>
      </c>
      <c r="AS10" s="34">
        <v>140.49633399999999</v>
      </c>
      <c r="AT10" s="34">
        <f>AR10+AS10</f>
        <v>1362.33563</v>
      </c>
      <c r="AU10" s="34">
        <v>1229.1102960000001</v>
      </c>
      <c r="AV10" s="34">
        <v>145.49633399999999</v>
      </c>
      <c r="AW10" s="34">
        <f>AU10+AV10</f>
        <v>1374.60663</v>
      </c>
      <c r="AX10" s="34">
        <v>1228.4262960000001</v>
      </c>
      <c r="AY10" s="34">
        <v>145.49633399999999</v>
      </c>
      <c r="AZ10" s="34">
        <f>AX10+AY10</f>
        <v>1373.92263</v>
      </c>
      <c r="BA10" s="5" t="s">
        <v>26</v>
      </c>
      <c r="BC10" s="51"/>
      <c r="BD10" s="51"/>
    </row>
    <row r="11" spans="1:56" x14ac:dyDescent="0.25">
      <c r="A11" s="23" t="s">
        <v>8</v>
      </c>
      <c r="B11" s="35">
        <v>1271.5740470000001</v>
      </c>
      <c r="C11" s="35">
        <v>137.61460700000001</v>
      </c>
      <c r="D11" s="35">
        <f>SUM(B11:C11)</f>
        <v>1409.188654</v>
      </c>
      <c r="E11" s="35">
        <v>1271.5740470000001</v>
      </c>
      <c r="F11" s="35">
        <v>137.61460700000001</v>
      </c>
      <c r="G11" s="35">
        <f>SUM(E11:F11)</f>
        <v>1409.188654</v>
      </c>
      <c r="H11" s="35">
        <v>1271.5740470000001</v>
      </c>
      <c r="I11" s="35">
        <v>137.61460700000001</v>
      </c>
      <c r="J11" s="35">
        <f>SUM(H11:I11)</f>
        <v>1409.188654</v>
      </c>
      <c r="K11" s="35">
        <v>1271.5740470000001</v>
      </c>
      <c r="L11" s="35">
        <v>138.661393</v>
      </c>
      <c r="M11" s="35">
        <f>SUM(K11:L11)</f>
        <v>1410.2354400000002</v>
      </c>
      <c r="N11" s="35">
        <v>1271.5740470000001</v>
      </c>
      <c r="O11" s="35">
        <v>138.661393</v>
      </c>
      <c r="P11" s="35">
        <f>SUM(N11:O11)</f>
        <v>1410.2354400000002</v>
      </c>
      <c r="Q11" s="35">
        <v>1271.5740470000001</v>
      </c>
      <c r="R11" s="35">
        <v>138.661393</v>
      </c>
      <c r="S11" s="35">
        <f>SUM(Q11:R11)</f>
        <v>1410.2354400000002</v>
      </c>
      <c r="T11" s="35">
        <v>1271.5740470000001</v>
      </c>
      <c r="U11" s="35">
        <v>137.761393</v>
      </c>
      <c r="V11" s="35">
        <f>SUM(T11:U11)</f>
        <v>1409.3354400000001</v>
      </c>
      <c r="W11" s="35">
        <v>1271.5740470000001</v>
      </c>
      <c r="X11" s="35">
        <v>137.761393</v>
      </c>
      <c r="Y11" s="35">
        <f>SUM(W11:X11)</f>
        <v>1409.3354400000001</v>
      </c>
      <c r="Z11" s="35">
        <v>1271.6677970000001</v>
      </c>
      <c r="AA11" s="35">
        <v>137.761393</v>
      </c>
      <c r="AB11" s="35">
        <f>SUM(Z11:AA11)</f>
        <v>1409.4291900000001</v>
      </c>
      <c r="AC11" s="35">
        <v>1271.6677970000001</v>
      </c>
      <c r="AD11" s="35">
        <v>137.761393</v>
      </c>
      <c r="AE11" s="35">
        <f>SUM(AC11:AD11)</f>
        <v>1409.4291900000001</v>
      </c>
      <c r="AF11" s="35">
        <v>1271.6677970000001</v>
      </c>
      <c r="AG11" s="35">
        <v>137.761393</v>
      </c>
      <c r="AH11" s="35">
        <f>SUM(AF11:AG11)</f>
        <v>1409.4291900000001</v>
      </c>
      <c r="AI11" s="35">
        <v>1271.6677970000001</v>
      </c>
      <c r="AJ11" s="35">
        <v>137.761393</v>
      </c>
      <c r="AK11" s="35">
        <f>SUM(AI11:AJ11)</f>
        <v>1409.4291900000001</v>
      </c>
      <c r="AL11" s="35">
        <v>1271.6677970000001</v>
      </c>
      <c r="AM11" s="35">
        <v>137.761393</v>
      </c>
      <c r="AN11" s="35">
        <f>SUM(AL11:AM11)</f>
        <v>1409.4291900000001</v>
      </c>
      <c r="AO11" s="35">
        <v>1271.6677970000001</v>
      </c>
      <c r="AP11" s="35">
        <v>138.60933399999999</v>
      </c>
      <c r="AQ11" s="35">
        <f>SUM(AO11:AP11)</f>
        <v>1410.2771310000001</v>
      </c>
      <c r="AR11" s="35">
        <v>1271.6677970000001</v>
      </c>
      <c r="AS11" s="35">
        <v>138.60933399999999</v>
      </c>
      <c r="AT11" s="35">
        <f>SUM(AR11:AS11)</f>
        <v>1410.2771310000001</v>
      </c>
      <c r="AU11" s="35">
        <v>1271.6677970000001</v>
      </c>
      <c r="AV11" s="35">
        <v>138.60933399999999</v>
      </c>
      <c r="AW11" s="35">
        <f>SUM(AU11:AV11)</f>
        <v>1410.2771310000001</v>
      </c>
      <c r="AX11" s="35">
        <v>1271.6677970000001</v>
      </c>
      <c r="AY11" s="35">
        <v>138.60933399999999</v>
      </c>
      <c r="AZ11" s="35">
        <f>SUM(AX11:AY11)</f>
        <v>1410.2771310000001</v>
      </c>
      <c r="BA11" s="6" t="s">
        <v>8</v>
      </c>
    </row>
    <row r="12" spans="1:56" x14ac:dyDescent="0.25">
      <c r="A12" s="24" t="s">
        <v>9</v>
      </c>
      <c r="B12" s="36">
        <v>87.540901000000005</v>
      </c>
      <c r="C12" s="36">
        <v>-10.398</v>
      </c>
      <c r="D12" s="35">
        <f>SUM(B12:C12)</f>
        <v>77.142901000000009</v>
      </c>
      <c r="E12" s="36">
        <v>91.725900999999993</v>
      </c>
      <c r="F12" s="36">
        <v>-9.798</v>
      </c>
      <c r="G12" s="35">
        <f>SUM(E12:F12)</f>
        <v>81.927900999999991</v>
      </c>
      <c r="H12" s="36">
        <v>94.119900999999999</v>
      </c>
      <c r="I12" s="36">
        <v>-7.907</v>
      </c>
      <c r="J12" s="35">
        <f>SUM(H12:I12)</f>
        <v>86.212901000000002</v>
      </c>
      <c r="K12" s="36">
        <v>83.750501</v>
      </c>
      <c r="L12" s="36">
        <v>-7.0069999999999997</v>
      </c>
      <c r="M12" s="35">
        <f>SUM(K12:L12)</f>
        <v>76.743500999999995</v>
      </c>
      <c r="N12" s="36">
        <v>89.694501000000002</v>
      </c>
      <c r="O12" s="36">
        <v>-7.0069999999999997</v>
      </c>
      <c r="P12" s="35">
        <f>SUM(N12:O12)</f>
        <v>82.687500999999997</v>
      </c>
      <c r="Q12" s="36">
        <v>87.112500999999995</v>
      </c>
      <c r="R12" s="36">
        <v>-10.007</v>
      </c>
      <c r="S12" s="35">
        <f>SUM(Q12:R12)</f>
        <v>77.10550099999999</v>
      </c>
      <c r="T12" s="36">
        <v>88.239501000000004</v>
      </c>
      <c r="U12" s="36">
        <v>-10.007</v>
      </c>
      <c r="V12" s="35">
        <f>SUM(T12:U12)</f>
        <v>78.232500999999999</v>
      </c>
      <c r="W12" s="36">
        <v>84.849501000000004</v>
      </c>
      <c r="X12" s="36">
        <v>-6.6219999999999999</v>
      </c>
      <c r="Y12" s="35">
        <f>SUM(W12:X12)</f>
        <v>78.227501000000004</v>
      </c>
      <c r="Z12" s="36">
        <v>54.080500999999998</v>
      </c>
      <c r="AA12" s="36">
        <v>-8.4220000000000006</v>
      </c>
      <c r="AB12" s="35">
        <f>SUM(Z12:AA12)</f>
        <v>45.658501000000001</v>
      </c>
      <c r="AC12" s="36">
        <v>26.521501000000001</v>
      </c>
      <c r="AD12" s="36">
        <v>-10.522</v>
      </c>
      <c r="AE12" s="35">
        <f>SUM(AC12:AD12)</f>
        <v>15.999501</v>
      </c>
      <c r="AF12" s="36">
        <v>32.798501000000002</v>
      </c>
      <c r="AG12" s="36">
        <v>-9.1219999999999999</v>
      </c>
      <c r="AH12" s="35">
        <f>SUM(AF12:AG12)</f>
        <v>23.676501000000002</v>
      </c>
      <c r="AI12" s="36">
        <v>34.358500999999997</v>
      </c>
      <c r="AJ12" s="36">
        <v>-9.1219999999999999</v>
      </c>
      <c r="AK12" s="35">
        <f>SUM(AI12:AJ12)</f>
        <v>25.236500999999997</v>
      </c>
      <c r="AL12" s="36">
        <v>40.213501000000001</v>
      </c>
      <c r="AM12" s="36">
        <v>-6.2370000000000001</v>
      </c>
      <c r="AN12" s="35">
        <f>SUM(AL12:AM12)</f>
        <v>33.976500999999999</v>
      </c>
      <c r="AO12" s="36">
        <v>56.065500999999998</v>
      </c>
      <c r="AP12" s="36">
        <v>-4.4370000000000003</v>
      </c>
      <c r="AQ12" s="35">
        <f>SUM(AO12:AP12)</f>
        <v>51.628501</v>
      </c>
      <c r="AR12" s="36">
        <v>49.828501000000003</v>
      </c>
      <c r="AS12" s="36">
        <v>-1.887</v>
      </c>
      <c r="AT12" s="35">
        <f>SUM(AR12:AS12)</f>
        <v>47.941501000000002</v>
      </c>
      <c r="AU12" s="36">
        <v>42.557501000000002</v>
      </c>
      <c r="AV12" s="36">
        <v>-6.8869999999999996</v>
      </c>
      <c r="AW12" s="35">
        <f>SUM(AU12:AV12)</f>
        <v>35.670501000000002</v>
      </c>
      <c r="AX12" s="36">
        <v>43.241501</v>
      </c>
      <c r="AY12" s="36">
        <v>-6.8869999999999996</v>
      </c>
      <c r="AZ12" s="35">
        <f>SUM(AX12:AY12)</f>
        <v>36.354500999999999</v>
      </c>
      <c r="BA12" s="7" t="s">
        <v>27</v>
      </c>
    </row>
    <row r="13" spans="1:56" x14ac:dyDescent="0.25">
      <c r="A13" s="19" t="s">
        <v>10</v>
      </c>
      <c r="B13" s="37">
        <f>SUM(B14:B16,B18:B19)</f>
        <v>2497.9440260000001</v>
      </c>
      <c r="C13" s="37">
        <f>SUM(C14:C16,C18:C19)</f>
        <v>688.18701799999985</v>
      </c>
      <c r="D13" s="37">
        <f>B13+C13</f>
        <v>3186.1310439999997</v>
      </c>
      <c r="E13" s="37">
        <f>SUM(E14:E16,E18:E19)</f>
        <v>2497.9416139999998</v>
      </c>
      <c r="F13" s="37">
        <f>SUM(F14:F16,F18:F19)</f>
        <v>688.08352100000002</v>
      </c>
      <c r="G13" s="37">
        <f>E13+F13</f>
        <v>3186.0251349999999</v>
      </c>
      <c r="H13" s="37">
        <f>SUM(H14:H16,H18:H19)</f>
        <v>2498.1874230000003</v>
      </c>
      <c r="I13" s="37">
        <f>SUM(I14:I16,I18:I19)</f>
        <v>688.30096900000001</v>
      </c>
      <c r="J13" s="37">
        <f>H13+I13</f>
        <v>3186.4883920000002</v>
      </c>
      <c r="K13" s="37">
        <f>SUM(K14:K16,K18:K19)</f>
        <v>2499.5606520000001</v>
      </c>
      <c r="L13" s="37">
        <f>SUM(L14:L16,L18:L19)</f>
        <v>692.83264600000007</v>
      </c>
      <c r="M13" s="37">
        <f>K13+L13</f>
        <v>3192.393298</v>
      </c>
      <c r="N13" s="37">
        <f>SUM(N14:N16,N18:N19)</f>
        <v>2498.8924300000003</v>
      </c>
      <c r="O13" s="37">
        <f>SUM(O14:O16,O18:O19)</f>
        <v>692.83264600000007</v>
      </c>
      <c r="P13" s="37">
        <f>N13+O13</f>
        <v>3191.7250760000006</v>
      </c>
      <c r="Q13" s="37">
        <f>SUM(Q14:Q16,Q18:Q19)</f>
        <v>2499.7369229999999</v>
      </c>
      <c r="R13" s="37">
        <f>SUM(R14:R16,R18:R19)</f>
        <v>693.09601099999998</v>
      </c>
      <c r="S13" s="37">
        <f>Q13+R13</f>
        <v>3192.832934</v>
      </c>
      <c r="T13" s="37">
        <f>SUM(T14:T16,T18:T19)</f>
        <v>2501.2076669999997</v>
      </c>
      <c r="U13" s="37">
        <f>SUM(U14:U16,U18:U19)</f>
        <v>693.17209200000002</v>
      </c>
      <c r="V13" s="37">
        <f>T13+U13</f>
        <v>3194.3797589999995</v>
      </c>
      <c r="W13" s="37">
        <f>SUM(W14:W16,W18:W19)</f>
        <v>2500.8370840000002</v>
      </c>
      <c r="X13" s="37">
        <f>SUM(X14:X16,X18:X19)</f>
        <v>693.52520600000003</v>
      </c>
      <c r="Y13" s="37">
        <f>W13+X13</f>
        <v>3194.36229</v>
      </c>
      <c r="Z13" s="37">
        <f>SUM(Z14:Z16,Z18:Z19)</f>
        <v>2508.829487</v>
      </c>
      <c r="AA13" s="37">
        <f>SUM(AA14:AA16,AA18:AA19)</f>
        <v>693.63430899999992</v>
      </c>
      <c r="AB13" s="37">
        <f>Z13+AA13</f>
        <v>3202.463796</v>
      </c>
      <c r="AC13" s="37">
        <f>SUM(AC14:AC16,AC18:AC19)</f>
        <v>2508.815932</v>
      </c>
      <c r="AD13" s="37">
        <f>SUM(AD14:AD16,AD18:AD19)</f>
        <v>693.91465999999991</v>
      </c>
      <c r="AE13" s="37">
        <f>AC13+AD13</f>
        <v>3202.7305919999999</v>
      </c>
      <c r="AF13" s="37">
        <f>SUM(AF14:AF16,AF18:AF19)</f>
        <v>2509.9484399999997</v>
      </c>
      <c r="AG13" s="37">
        <f>SUM(AG14:AG16,AG18:AG19)</f>
        <v>678.13169799999991</v>
      </c>
      <c r="AH13" s="37">
        <f>AF13+AG13</f>
        <v>3188.0801379999994</v>
      </c>
      <c r="AI13" s="37">
        <f>SUM(AI14:AI16,AI18:AI19)</f>
        <v>2510.2102530000002</v>
      </c>
      <c r="AJ13" s="37">
        <f>SUM(AJ14:AJ16,AJ18:AJ19)</f>
        <v>678.18888400000003</v>
      </c>
      <c r="AK13" s="37">
        <f>AI13+AJ13</f>
        <v>3188.3991370000003</v>
      </c>
      <c r="AL13" s="37">
        <f>SUM(AL14:AL16,AL18:AL19)</f>
        <v>2510.219165</v>
      </c>
      <c r="AM13" s="37">
        <f>SUM(AM14:AM16,AM18:AM19)</f>
        <v>678.19960400000002</v>
      </c>
      <c r="AN13" s="37">
        <f>AL13+AM13</f>
        <v>3188.4187689999999</v>
      </c>
      <c r="AO13" s="37">
        <f>SUM(AO14:AO16,AO18:AO19)</f>
        <v>2510.0075649999999</v>
      </c>
      <c r="AP13" s="37">
        <f>SUM(AP14:AP16,AP18:AP19)</f>
        <v>680.92177700000002</v>
      </c>
      <c r="AQ13" s="37">
        <f>AO13+AP13</f>
        <v>3190.9293419999999</v>
      </c>
      <c r="AR13" s="37">
        <f>SUM(AR14:AR16,AR18:AR19)</f>
        <v>2509.0664510000001</v>
      </c>
      <c r="AS13" s="37">
        <f>SUM(AS14:AS16,AS18:AS19)</f>
        <v>682.49165700000003</v>
      </c>
      <c r="AT13" s="37">
        <f>AR13+AS13</f>
        <v>3191.5581080000002</v>
      </c>
      <c r="AU13" s="37">
        <f>SUM(AU14:AU16,AU18:AU19)</f>
        <v>2510.50963</v>
      </c>
      <c r="AV13" s="37">
        <f>SUM(AV14:AV16,AV18:AV19)</f>
        <v>682.51124800000002</v>
      </c>
      <c r="AW13" s="37">
        <f>AU13+AV13</f>
        <v>3193.0208780000003</v>
      </c>
      <c r="AX13" s="37">
        <f>SUM(AX14:AX16,AX18:AX19)</f>
        <v>2508.7771199999997</v>
      </c>
      <c r="AY13" s="37">
        <f>SUM(AY14:AY16,AY18:AY19)</f>
        <v>683.00253899999996</v>
      </c>
      <c r="AZ13" s="37">
        <f>AX13+AY13</f>
        <v>3191.7796589999998</v>
      </c>
      <c r="BA13" s="1" t="s">
        <v>10</v>
      </c>
    </row>
    <row r="14" spans="1:56" x14ac:dyDescent="0.25">
      <c r="A14" s="20" t="s">
        <v>11</v>
      </c>
      <c r="B14" s="38">
        <v>144.09455199999999</v>
      </c>
      <c r="C14" s="38">
        <v>35.521203</v>
      </c>
      <c r="D14" s="38">
        <f>B14+C14</f>
        <v>179.61575499999998</v>
      </c>
      <c r="E14" s="38">
        <v>144.25855200000001</v>
      </c>
      <c r="F14" s="38">
        <v>35.556753</v>
      </c>
      <c r="G14" s="38">
        <f>E14+F14</f>
        <v>179.81530500000002</v>
      </c>
      <c r="H14" s="38">
        <v>144.26439199999999</v>
      </c>
      <c r="I14" s="38">
        <v>35.659752999999995</v>
      </c>
      <c r="J14" s="38">
        <f>H14+I14</f>
        <v>179.92414499999998</v>
      </c>
      <c r="K14" s="38">
        <v>144.56575000000001</v>
      </c>
      <c r="L14" s="38">
        <v>35.83117</v>
      </c>
      <c r="M14" s="38">
        <f>K14+L14</f>
        <v>180.39692000000002</v>
      </c>
      <c r="N14" s="38">
        <v>144.54075</v>
      </c>
      <c r="O14" s="38">
        <v>35.83117</v>
      </c>
      <c r="P14" s="38">
        <f>N14+O14</f>
        <v>180.37191999999999</v>
      </c>
      <c r="Q14" s="38">
        <v>144.683773</v>
      </c>
      <c r="R14" s="38">
        <v>35.929169999999999</v>
      </c>
      <c r="S14" s="38">
        <f>Q14+R14</f>
        <v>180.612943</v>
      </c>
      <c r="T14" s="38">
        <v>144.869789</v>
      </c>
      <c r="U14" s="38">
        <v>35.951169999999998</v>
      </c>
      <c r="V14" s="38">
        <f>T14+U14</f>
        <v>180.82095899999999</v>
      </c>
      <c r="W14" s="38">
        <v>144.921278</v>
      </c>
      <c r="X14" s="38">
        <v>36.073370000000004</v>
      </c>
      <c r="Y14" s="38">
        <f>W14+X14</f>
        <v>180.99464800000001</v>
      </c>
      <c r="Z14" s="38">
        <v>145.51979800000001</v>
      </c>
      <c r="AA14" s="38">
        <v>36.166822999999994</v>
      </c>
      <c r="AB14" s="38">
        <f>Z14+AA14</f>
        <v>181.686621</v>
      </c>
      <c r="AC14" s="38">
        <v>145.583383</v>
      </c>
      <c r="AD14" s="38">
        <v>36.199604000000001</v>
      </c>
      <c r="AE14" s="38">
        <f>AC14+AD14</f>
        <v>181.78298699999999</v>
      </c>
      <c r="AF14" s="38">
        <v>145.96338299999999</v>
      </c>
      <c r="AG14" s="38">
        <v>32.191778999999997</v>
      </c>
      <c r="AH14" s="38">
        <f>AF14+AG14</f>
        <v>178.15516199999999</v>
      </c>
      <c r="AI14" s="38">
        <v>146.16063199999999</v>
      </c>
      <c r="AJ14" s="38">
        <v>32.246778999999997</v>
      </c>
      <c r="AK14" s="38">
        <f>AI14+AJ14</f>
        <v>178.407411</v>
      </c>
      <c r="AL14" s="38">
        <v>146.28033199999999</v>
      </c>
      <c r="AM14" s="38">
        <v>32.267679000000001</v>
      </c>
      <c r="AN14" s="38">
        <f>AL14+AM14</f>
        <v>178.54801099999997</v>
      </c>
      <c r="AO14" s="38">
        <v>146.19391300000001</v>
      </c>
      <c r="AP14" s="38">
        <v>32.608879000000002</v>
      </c>
      <c r="AQ14" s="38">
        <f>AO14+AP14</f>
        <v>178.80279200000001</v>
      </c>
      <c r="AR14" s="38">
        <v>146.266413</v>
      </c>
      <c r="AS14" s="38">
        <v>32.684328999999998</v>
      </c>
      <c r="AT14" s="38">
        <f>AR14+AS14</f>
        <v>178.95074199999999</v>
      </c>
      <c r="AU14" s="38">
        <v>146.70841300000001</v>
      </c>
      <c r="AV14" s="38">
        <v>32.641829000000001</v>
      </c>
      <c r="AW14" s="38">
        <f>AU14+AV14</f>
        <v>179.35024200000001</v>
      </c>
      <c r="AX14" s="38">
        <v>146.798686</v>
      </c>
      <c r="AY14" s="38">
        <v>32.742829</v>
      </c>
      <c r="AZ14" s="38">
        <f>AX14+AY14</f>
        <v>179.541515</v>
      </c>
      <c r="BA14" s="2" t="s">
        <v>28</v>
      </c>
    </row>
    <row r="15" spans="1:56" x14ac:dyDescent="0.25">
      <c r="A15" s="47" t="s">
        <v>42</v>
      </c>
      <c r="B15" s="33">
        <v>807.58557700000006</v>
      </c>
      <c r="C15" s="33">
        <v>295.99382299999996</v>
      </c>
      <c r="D15" s="38">
        <f t="shared" ref="D15:D19" si="17">B15+C15</f>
        <v>1103.5794000000001</v>
      </c>
      <c r="E15" s="33">
        <v>807.58182699999998</v>
      </c>
      <c r="F15" s="33">
        <v>295.95482299999998</v>
      </c>
      <c r="G15" s="38">
        <f t="shared" ref="G15:G19" si="18">E15+F15</f>
        <v>1103.53665</v>
      </c>
      <c r="H15" s="33">
        <v>807.56782700000008</v>
      </c>
      <c r="I15" s="33">
        <v>295.95282299999997</v>
      </c>
      <c r="J15" s="38">
        <f t="shared" ref="J15:J19" si="19">H15+I15</f>
        <v>1103.5206499999999</v>
      </c>
      <c r="K15" s="33">
        <v>808.12526000000003</v>
      </c>
      <c r="L15" s="33">
        <v>296.18481100000002</v>
      </c>
      <c r="M15" s="38">
        <f t="shared" ref="M15:M19" si="20">K15+L15</f>
        <v>1104.3100710000001</v>
      </c>
      <c r="N15" s="33">
        <v>808.30736000000002</v>
      </c>
      <c r="O15" s="33">
        <v>296.18481100000002</v>
      </c>
      <c r="P15" s="38">
        <f t="shared" ref="P15:P19" si="21">N15+O15</f>
        <v>1104.4921710000001</v>
      </c>
      <c r="Q15" s="33">
        <v>808.34604899999999</v>
      </c>
      <c r="R15" s="33">
        <v>299.18718999999999</v>
      </c>
      <c r="S15" s="38">
        <f t="shared" ref="S15:S19" si="22">Q15+R15</f>
        <v>1107.5332389999999</v>
      </c>
      <c r="T15" s="33">
        <v>808.28564899999992</v>
      </c>
      <c r="U15" s="33">
        <v>299.19979000000001</v>
      </c>
      <c r="V15" s="38">
        <f t="shared" ref="V15:V19" si="23">T15+U15</f>
        <v>1107.485439</v>
      </c>
      <c r="W15" s="33">
        <v>808.44914900000003</v>
      </c>
      <c r="X15" s="33">
        <v>299.26977799999997</v>
      </c>
      <c r="Y15" s="38">
        <f t="shared" ref="Y15:Y19" si="24">W15+X15</f>
        <v>1107.7189269999999</v>
      </c>
      <c r="Z15" s="33">
        <v>809.97166199999992</v>
      </c>
      <c r="AA15" s="33">
        <v>299.28527800000001</v>
      </c>
      <c r="AB15" s="38">
        <f t="shared" ref="AB15:AB19" si="25">Z15+AA15</f>
        <v>1109.25694</v>
      </c>
      <c r="AC15" s="33">
        <v>810.04785500000003</v>
      </c>
      <c r="AD15" s="33">
        <v>299.30910800000004</v>
      </c>
      <c r="AE15" s="38">
        <f t="shared" ref="AE15:AE19" si="26">AC15+AD15</f>
        <v>1109.3569630000002</v>
      </c>
      <c r="AF15" s="33">
        <v>810.30285499999991</v>
      </c>
      <c r="AG15" s="33">
        <v>290.61430999999999</v>
      </c>
      <c r="AH15" s="38">
        <f t="shared" ref="AH15:AH19" si="27">AF15+AG15</f>
        <v>1100.9171649999998</v>
      </c>
      <c r="AI15" s="33">
        <v>810.370454</v>
      </c>
      <c r="AJ15" s="33">
        <v>290.646818</v>
      </c>
      <c r="AK15" s="38">
        <f t="shared" ref="AK15:AK19" si="28">AI15+AJ15</f>
        <v>1101.017272</v>
      </c>
      <c r="AL15" s="33">
        <v>810.55775399999993</v>
      </c>
      <c r="AM15" s="33">
        <v>290.75991799999997</v>
      </c>
      <c r="AN15" s="38">
        <f t="shared" ref="AN15:AN19" si="29">AL15+AM15</f>
        <v>1101.3176719999999</v>
      </c>
      <c r="AO15" s="33">
        <v>810.66665399999999</v>
      </c>
      <c r="AP15" s="33">
        <v>292.80353100000002</v>
      </c>
      <c r="AQ15" s="38">
        <f t="shared" ref="AQ15:AQ19" si="30">AO15+AP15</f>
        <v>1103.4701850000001</v>
      </c>
      <c r="AR15" s="33">
        <v>810.67591300000004</v>
      </c>
      <c r="AS15" s="33">
        <v>292.833124</v>
      </c>
      <c r="AT15" s="38">
        <f t="shared" ref="AT15:AT19" si="31">AR15+AS15</f>
        <v>1103.509037</v>
      </c>
      <c r="AU15" s="33">
        <v>810.872749</v>
      </c>
      <c r="AV15" s="33">
        <v>292.82062399999995</v>
      </c>
      <c r="AW15" s="38">
        <f t="shared" ref="AW15:AW19" si="32">AU15+AV15</f>
        <v>1103.6933730000001</v>
      </c>
      <c r="AX15" s="33">
        <v>811.59244899999999</v>
      </c>
      <c r="AY15" s="33">
        <v>292.82012399999996</v>
      </c>
      <c r="AZ15" s="38">
        <f t="shared" ref="AZ15:AZ19" si="33">AX15+AY15</f>
        <v>1104.4125730000001</v>
      </c>
      <c r="BA15" s="15" t="s">
        <v>43</v>
      </c>
    </row>
    <row r="16" spans="1:56" x14ac:dyDescent="0.25">
      <c r="A16" s="16" t="s">
        <v>12</v>
      </c>
      <c r="B16" s="40">
        <v>796.70183899999995</v>
      </c>
      <c r="C16" s="40">
        <v>13.503632</v>
      </c>
      <c r="D16" s="38">
        <f t="shared" si="17"/>
        <v>810.20547099999999</v>
      </c>
      <c r="E16" s="40">
        <v>796.04137800000001</v>
      </c>
      <c r="F16" s="40">
        <v>13.313745000000001</v>
      </c>
      <c r="G16" s="38">
        <f t="shared" si="18"/>
        <v>809.35512300000005</v>
      </c>
      <c r="H16" s="40">
        <v>795.81261300000006</v>
      </c>
      <c r="I16" s="40">
        <v>13.377915000000002</v>
      </c>
      <c r="J16" s="38">
        <f t="shared" si="19"/>
        <v>809.19052800000009</v>
      </c>
      <c r="K16" s="40">
        <v>796.01996099999997</v>
      </c>
      <c r="L16" s="40">
        <v>13.452915000000001</v>
      </c>
      <c r="M16" s="38">
        <f t="shared" si="20"/>
        <v>809.47287599999993</v>
      </c>
      <c r="N16" s="40">
        <v>794.89677500000005</v>
      </c>
      <c r="O16" s="40">
        <v>13.452915000000001</v>
      </c>
      <c r="P16" s="38">
        <f t="shared" si="21"/>
        <v>808.34969000000001</v>
      </c>
      <c r="Q16" s="40">
        <v>795.03267000000005</v>
      </c>
      <c r="R16" s="40">
        <v>13.387915999999999</v>
      </c>
      <c r="S16" s="38">
        <f t="shared" si="22"/>
        <v>808.42058600000007</v>
      </c>
      <c r="T16" s="40">
        <v>796.05453999999997</v>
      </c>
      <c r="U16" s="40">
        <v>13.387915999999999</v>
      </c>
      <c r="V16" s="38">
        <f t="shared" si="23"/>
        <v>809.44245599999999</v>
      </c>
      <c r="W16" s="40">
        <v>795.39617199999998</v>
      </c>
      <c r="X16" s="40">
        <v>13.388415999999999</v>
      </c>
      <c r="Y16" s="38">
        <f t="shared" si="24"/>
        <v>808.78458799999999</v>
      </c>
      <c r="Z16" s="40">
        <v>799.85034399999995</v>
      </c>
      <c r="AA16" s="40">
        <v>13.388316000000001</v>
      </c>
      <c r="AB16" s="38">
        <f t="shared" si="25"/>
        <v>813.23865999999998</v>
      </c>
      <c r="AC16" s="40">
        <v>799.21405500000003</v>
      </c>
      <c r="AD16" s="40">
        <v>13.388316000000001</v>
      </c>
      <c r="AE16" s="38">
        <f t="shared" si="26"/>
        <v>812.60237100000006</v>
      </c>
      <c r="AF16" s="40">
        <v>799.33782599999995</v>
      </c>
      <c r="AG16" s="40">
        <v>13.351696</v>
      </c>
      <c r="AH16" s="38">
        <f t="shared" si="27"/>
        <v>812.6895219999999</v>
      </c>
      <c r="AI16" s="40">
        <v>798.97094400000003</v>
      </c>
      <c r="AJ16" s="40">
        <v>13.186496</v>
      </c>
      <c r="AK16" s="38">
        <f t="shared" si="28"/>
        <v>812.15744000000007</v>
      </c>
      <c r="AL16" s="40">
        <v>798.37322300000005</v>
      </c>
      <c r="AM16" s="40">
        <v>12.925495999999999</v>
      </c>
      <c r="AN16" s="38">
        <f t="shared" si="29"/>
        <v>811.29871900000001</v>
      </c>
      <c r="AO16" s="40">
        <v>798.04062299999998</v>
      </c>
      <c r="AP16" s="40">
        <v>12.913995999999999</v>
      </c>
      <c r="AQ16" s="38">
        <f t="shared" si="30"/>
        <v>810.95461899999998</v>
      </c>
      <c r="AR16" s="40">
        <v>796.71782700000006</v>
      </c>
      <c r="AS16" s="40">
        <v>14.256995999999999</v>
      </c>
      <c r="AT16" s="38">
        <f t="shared" si="31"/>
        <v>810.97482300000001</v>
      </c>
      <c r="AU16" s="40">
        <v>797.04997700000001</v>
      </c>
      <c r="AV16" s="40">
        <v>14.257995999999999</v>
      </c>
      <c r="AW16" s="38">
        <f t="shared" si="32"/>
        <v>811.30797300000006</v>
      </c>
      <c r="AX16" s="40">
        <v>794.25287400000002</v>
      </c>
      <c r="AY16" s="40">
        <v>14.258370999999999</v>
      </c>
      <c r="AZ16" s="38">
        <f t="shared" si="33"/>
        <v>808.51124500000003</v>
      </c>
      <c r="BA16" s="8" t="s">
        <v>29</v>
      </c>
    </row>
    <row r="17" spans="1:53" x14ac:dyDescent="0.25">
      <c r="A17" s="17" t="s">
        <v>13</v>
      </c>
      <c r="B17" s="41">
        <v>229.70300599999999</v>
      </c>
      <c r="C17" s="41">
        <v>5.9144069999999997</v>
      </c>
      <c r="D17" s="41">
        <f t="shared" si="17"/>
        <v>235.617413</v>
      </c>
      <c r="E17" s="41">
        <v>229.51087100000001</v>
      </c>
      <c r="F17" s="41">
        <v>5.9144069999999997</v>
      </c>
      <c r="G17" s="41">
        <f t="shared" si="18"/>
        <v>235.42527800000002</v>
      </c>
      <c r="H17" s="41">
        <v>228.89503099999999</v>
      </c>
      <c r="I17" s="41">
        <v>5.9144069999999997</v>
      </c>
      <c r="J17" s="41">
        <f t="shared" si="19"/>
        <v>234.809438</v>
      </c>
      <c r="K17" s="41">
        <v>228.89603099999999</v>
      </c>
      <c r="L17" s="41">
        <v>5.9144069999999997</v>
      </c>
      <c r="M17" s="41">
        <f t="shared" si="20"/>
        <v>234.810438</v>
      </c>
      <c r="N17" s="41">
        <v>228.97575699999999</v>
      </c>
      <c r="O17" s="41">
        <v>5.9144069999999997</v>
      </c>
      <c r="P17" s="41">
        <f t="shared" si="21"/>
        <v>234.890164</v>
      </c>
      <c r="Q17" s="41">
        <v>229.35586799999999</v>
      </c>
      <c r="R17" s="41">
        <v>5.9144069999999997</v>
      </c>
      <c r="S17" s="41">
        <f t="shared" si="22"/>
        <v>235.270275</v>
      </c>
      <c r="T17" s="41">
        <v>229.37136799999999</v>
      </c>
      <c r="U17" s="41">
        <v>5.9144069999999997</v>
      </c>
      <c r="V17" s="41">
        <f t="shared" si="23"/>
        <v>235.285775</v>
      </c>
      <c r="W17" s="41">
        <v>229.382868</v>
      </c>
      <c r="X17" s="41">
        <v>5.9144069999999997</v>
      </c>
      <c r="Y17" s="41">
        <f t="shared" si="24"/>
        <v>235.29727500000001</v>
      </c>
      <c r="Z17" s="41">
        <v>230.448329</v>
      </c>
      <c r="AA17" s="41">
        <v>5.9144069999999997</v>
      </c>
      <c r="AB17" s="41">
        <f t="shared" si="25"/>
        <v>236.36273600000001</v>
      </c>
      <c r="AC17" s="41">
        <v>230.45366100000001</v>
      </c>
      <c r="AD17" s="41">
        <v>5.9144069999999997</v>
      </c>
      <c r="AE17" s="41">
        <f t="shared" si="26"/>
        <v>236.36806800000002</v>
      </c>
      <c r="AF17" s="41">
        <v>230.03766100000001</v>
      </c>
      <c r="AG17" s="41">
        <v>5.9144069999999997</v>
      </c>
      <c r="AH17" s="41">
        <f t="shared" si="27"/>
        <v>235.95206800000003</v>
      </c>
      <c r="AI17" s="41">
        <v>229.991998</v>
      </c>
      <c r="AJ17" s="41">
        <v>5.9144069999999997</v>
      </c>
      <c r="AK17" s="41">
        <f t="shared" si="28"/>
        <v>235.90640500000001</v>
      </c>
      <c r="AL17" s="41">
        <v>229.806307</v>
      </c>
      <c r="AM17" s="41">
        <v>5.9144069999999997</v>
      </c>
      <c r="AN17" s="41">
        <f t="shared" si="29"/>
        <v>235.72071400000002</v>
      </c>
      <c r="AO17" s="41">
        <v>229.58563699999999</v>
      </c>
      <c r="AP17" s="41">
        <v>5.9144069999999997</v>
      </c>
      <c r="AQ17" s="41">
        <f t="shared" si="30"/>
        <v>235.500044</v>
      </c>
      <c r="AR17" s="41">
        <v>229.451559</v>
      </c>
      <c r="AS17" s="41">
        <v>5.9144069999999997</v>
      </c>
      <c r="AT17" s="41">
        <f t="shared" si="31"/>
        <v>235.36596600000001</v>
      </c>
      <c r="AU17" s="41">
        <v>229.80355900000001</v>
      </c>
      <c r="AV17" s="41">
        <v>5.9144069999999997</v>
      </c>
      <c r="AW17" s="41">
        <f t="shared" si="32"/>
        <v>235.71796600000002</v>
      </c>
      <c r="AX17" s="41">
        <v>229.451415</v>
      </c>
      <c r="AY17" s="41">
        <v>5.9144069999999997</v>
      </c>
      <c r="AZ17" s="41">
        <f t="shared" si="33"/>
        <v>235.36582200000001</v>
      </c>
      <c r="BA17" s="9" t="s">
        <v>30</v>
      </c>
    </row>
    <row r="18" spans="1:53" x14ac:dyDescent="0.25">
      <c r="A18" s="16" t="s">
        <v>14</v>
      </c>
      <c r="B18" s="33">
        <v>357.62537900000001</v>
      </c>
      <c r="C18" s="33">
        <v>140.906218</v>
      </c>
      <c r="D18" s="33">
        <f t="shared" si="17"/>
        <v>498.53159700000003</v>
      </c>
      <c r="E18" s="33">
        <v>358.06440700000002</v>
      </c>
      <c r="F18" s="33">
        <v>140.98870300000002</v>
      </c>
      <c r="G18" s="33">
        <f t="shared" si="18"/>
        <v>499.05311000000006</v>
      </c>
      <c r="H18" s="33">
        <v>358.43791700000003</v>
      </c>
      <c r="I18" s="33">
        <v>141.05175399999999</v>
      </c>
      <c r="J18" s="33">
        <f t="shared" si="19"/>
        <v>499.48967100000004</v>
      </c>
      <c r="K18" s="33">
        <v>358.65767499999998</v>
      </c>
      <c r="L18" s="33">
        <v>141.10688500000001</v>
      </c>
      <c r="M18" s="33">
        <f t="shared" si="20"/>
        <v>499.76455999999996</v>
      </c>
      <c r="N18" s="33">
        <v>358.877972</v>
      </c>
      <c r="O18" s="33">
        <v>141.10688500000001</v>
      </c>
      <c r="P18" s="33">
        <f t="shared" si="21"/>
        <v>499.98485700000003</v>
      </c>
      <c r="Q18" s="33">
        <v>359.26925399999999</v>
      </c>
      <c r="R18" s="33">
        <v>141.24318299999999</v>
      </c>
      <c r="S18" s="33">
        <f t="shared" si="22"/>
        <v>500.51243699999998</v>
      </c>
      <c r="T18" s="33">
        <v>359.54894999999999</v>
      </c>
      <c r="U18" s="33">
        <v>141.27501800000002</v>
      </c>
      <c r="V18" s="33">
        <f t="shared" si="23"/>
        <v>500.82396800000004</v>
      </c>
      <c r="W18" s="33">
        <v>359.79141600000003</v>
      </c>
      <c r="X18" s="33">
        <v>141.400375</v>
      </c>
      <c r="Y18" s="33">
        <f t="shared" si="24"/>
        <v>501.19179100000002</v>
      </c>
      <c r="Z18" s="33">
        <v>360.17163199999999</v>
      </c>
      <c r="AA18" s="33">
        <v>141.40438699999999</v>
      </c>
      <c r="AB18" s="33">
        <f t="shared" si="25"/>
        <v>501.57601899999997</v>
      </c>
      <c r="AC18" s="33">
        <v>360.49272400000001</v>
      </c>
      <c r="AD18" s="33">
        <v>141.53237299999998</v>
      </c>
      <c r="AE18" s="33">
        <f t="shared" si="26"/>
        <v>502.02509699999996</v>
      </c>
      <c r="AF18" s="33">
        <v>360.826414</v>
      </c>
      <c r="AG18" s="33">
        <v>140.53398499999997</v>
      </c>
      <c r="AH18" s="33">
        <f t="shared" si="27"/>
        <v>501.36039899999997</v>
      </c>
      <c r="AI18" s="33">
        <v>361.10835500000002</v>
      </c>
      <c r="AJ18" s="33">
        <v>140.64771599999997</v>
      </c>
      <c r="AK18" s="33">
        <f t="shared" si="28"/>
        <v>501.75607100000002</v>
      </c>
      <c r="AL18" s="33">
        <v>361.342421</v>
      </c>
      <c r="AM18" s="33">
        <v>140.773582</v>
      </c>
      <c r="AN18" s="33">
        <f t="shared" si="29"/>
        <v>502.11600299999998</v>
      </c>
      <c r="AO18" s="33">
        <v>361.60785399999997</v>
      </c>
      <c r="AP18" s="33">
        <v>140.92111399999999</v>
      </c>
      <c r="AQ18" s="33">
        <f t="shared" si="30"/>
        <v>502.52896799999996</v>
      </c>
      <c r="AR18" s="33">
        <v>361.83650799999998</v>
      </c>
      <c r="AS18" s="33">
        <v>141.02604500000001</v>
      </c>
      <c r="AT18" s="33">
        <f t="shared" si="31"/>
        <v>502.86255299999999</v>
      </c>
      <c r="AU18" s="33">
        <v>362.14364899999998</v>
      </c>
      <c r="AV18" s="33">
        <v>141.09452400000001</v>
      </c>
      <c r="AW18" s="33">
        <f t="shared" si="32"/>
        <v>503.23817299999996</v>
      </c>
      <c r="AX18" s="33">
        <v>362.29076400000002</v>
      </c>
      <c r="AY18" s="33">
        <v>141.18333699999999</v>
      </c>
      <c r="AZ18" s="33">
        <f t="shared" si="33"/>
        <v>503.47410100000002</v>
      </c>
      <c r="BA18" s="8" t="s">
        <v>31</v>
      </c>
    </row>
    <row r="19" spans="1:53" x14ac:dyDescent="0.25">
      <c r="A19" s="18" t="s">
        <v>15</v>
      </c>
      <c r="B19" s="31">
        <v>391.93667900000003</v>
      </c>
      <c r="C19" s="31">
        <v>202.26214199999998</v>
      </c>
      <c r="D19" s="33">
        <f t="shared" si="17"/>
        <v>594.19882099999995</v>
      </c>
      <c r="E19" s="31">
        <v>391.99545000000001</v>
      </c>
      <c r="F19" s="31">
        <v>202.269497</v>
      </c>
      <c r="G19" s="33">
        <f t="shared" si="18"/>
        <v>594.26494700000001</v>
      </c>
      <c r="H19" s="31">
        <v>392.10467399999999</v>
      </c>
      <c r="I19" s="31">
        <v>202.258724</v>
      </c>
      <c r="J19" s="33">
        <f t="shared" si="19"/>
        <v>594.36339799999996</v>
      </c>
      <c r="K19" s="31">
        <v>392.19200599999999</v>
      </c>
      <c r="L19" s="31">
        <v>206.256865</v>
      </c>
      <c r="M19" s="33">
        <f t="shared" si="20"/>
        <v>598.44887100000005</v>
      </c>
      <c r="N19" s="31">
        <v>392.26957299999998</v>
      </c>
      <c r="O19" s="31">
        <v>206.256865</v>
      </c>
      <c r="P19" s="33">
        <f t="shared" si="21"/>
        <v>598.52643799999998</v>
      </c>
      <c r="Q19" s="31">
        <v>392.40517699999998</v>
      </c>
      <c r="R19" s="31">
        <v>203.34855199999998</v>
      </c>
      <c r="S19" s="33">
        <f t="shared" si="22"/>
        <v>595.75372900000002</v>
      </c>
      <c r="T19" s="31">
        <v>392.44873899999999</v>
      </c>
      <c r="U19" s="31">
        <v>203.35819800000002</v>
      </c>
      <c r="V19" s="33">
        <f t="shared" si="23"/>
        <v>595.80693700000006</v>
      </c>
      <c r="W19" s="31">
        <v>392.27906899999999</v>
      </c>
      <c r="X19" s="31">
        <v>203.39326699999998</v>
      </c>
      <c r="Y19" s="33">
        <f t="shared" si="24"/>
        <v>595.67233599999997</v>
      </c>
      <c r="Z19" s="31">
        <v>393.31605100000002</v>
      </c>
      <c r="AA19" s="31">
        <v>203.38950500000001</v>
      </c>
      <c r="AB19" s="33">
        <f t="shared" si="25"/>
        <v>596.705556</v>
      </c>
      <c r="AC19" s="31">
        <v>393.477915</v>
      </c>
      <c r="AD19" s="31">
        <v>203.48525899999999</v>
      </c>
      <c r="AE19" s="33">
        <f t="shared" si="26"/>
        <v>596.96317399999998</v>
      </c>
      <c r="AF19" s="31">
        <v>393.51796200000001</v>
      </c>
      <c r="AG19" s="31">
        <v>201.43992800000001</v>
      </c>
      <c r="AH19" s="33">
        <f t="shared" si="27"/>
        <v>594.95789000000002</v>
      </c>
      <c r="AI19" s="31">
        <v>393.59986800000001</v>
      </c>
      <c r="AJ19" s="31">
        <v>201.46107500000002</v>
      </c>
      <c r="AK19" s="33">
        <f t="shared" si="28"/>
        <v>595.06094300000007</v>
      </c>
      <c r="AL19" s="31">
        <v>393.665435</v>
      </c>
      <c r="AM19" s="31">
        <v>201.47292899999999</v>
      </c>
      <c r="AN19" s="33">
        <f t="shared" si="29"/>
        <v>595.13836400000002</v>
      </c>
      <c r="AO19" s="31">
        <v>393.49852099999998</v>
      </c>
      <c r="AP19" s="31">
        <v>201.67425700000001</v>
      </c>
      <c r="AQ19" s="33">
        <f t="shared" si="30"/>
        <v>595.17277799999999</v>
      </c>
      <c r="AR19" s="31">
        <v>393.56979000000001</v>
      </c>
      <c r="AS19" s="31">
        <v>201.69116299999999</v>
      </c>
      <c r="AT19" s="33">
        <f t="shared" si="31"/>
        <v>595.26095299999997</v>
      </c>
      <c r="AU19" s="31">
        <v>393.73484200000001</v>
      </c>
      <c r="AV19" s="31">
        <v>201.69627499999999</v>
      </c>
      <c r="AW19" s="33">
        <f t="shared" si="32"/>
        <v>595.43111699999997</v>
      </c>
      <c r="AX19" s="31">
        <v>393.84234700000002</v>
      </c>
      <c r="AY19" s="31">
        <v>201.99787799999999</v>
      </c>
      <c r="AZ19" s="33">
        <f t="shared" si="33"/>
        <v>595.84022500000003</v>
      </c>
      <c r="BA19" s="3" t="s">
        <v>32</v>
      </c>
    </row>
    <row r="20" spans="1:53" x14ac:dyDescent="0.25">
      <c r="A20" s="21" t="s">
        <v>16</v>
      </c>
      <c r="B20" s="29">
        <f>B6+B9+B13</f>
        <v>4643.5156179999994</v>
      </c>
      <c r="C20" s="29">
        <f>C6+C9+C13</f>
        <v>1158.6807719999997</v>
      </c>
      <c r="D20" s="29">
        <f>B20+C20</f>
        <v>5802.1963899999992</v>
      </c>
      <c r="E20" s="29">
        <f>E6+E9+E13</f>
        <v>4643.5156179999994</v>
      </c>
      <c r="F20" s="29">
        <f>F6+F9+F13</f>
        <v>1158.6807719999999</v>
      </c>
      <c r="G20" s="29">
        <f>E20+F20</f>
        <v>5802.1963899999992</v>
      </c>
      <c r="H20" s="29">
        <f>H6+H9+H13</f>
        <v>4643.5156180000004</v>
      </c>
      <c r="I20" s="29">
        <f>I6+I9+I13</f>
        <v>1158.6807720000002</v>
      </c>
      <c r="J20" s="29">
        <f>H20+I20</f>
        <v>5802.196390000001</v>
      </c>
      <c r="K20" s="29">
        <f>K6+K9+K13</f>
        <v>4643.5156180000004</v>
      </c>
      <c r="L20" s="29">
        <f>L6+L9+L13</f>
        <v>1165.8647720000001</v>
      </c>
      <c r="M20" s="29">
        <f>K20+L20</f>
        <v>5809.3803900000003</v>
      </c>
      <c r="N20" s="29">
        <f>N6+N9+N13</f>
        <v>4643.5156179999994</v>
      </c>
      <c r="O20" s="29">
        <f>O6+O9+O13</f>
        <v>1165.8647720000001</v>
      </c>
      <c r="P20" s="29">
        <f>N20+O20</f>
        <v>5809.3803899999994</v>
      </c>
      <c r="Q20" s="29">
        <f>Q6+Q9+Q13</f>
        <v>4643.5156179999994</v>
      </c>
      <c r="R20" s="29">
        <f>R6+R9+R13</f>
        <v>1165.8647719999999</v>
      </c>
      <c r="S20" s="29">
        <f>Q20+R20</f>
        <v>5809.3803899999994</v>
      </c>
      <c r="T20" s="29">
        <f>T6+T9+T13</f>
        <v>4643.5156179999994</v>
      </c>
      <c r="U20" s="29">
        <f>U6+U9+U13</f>
        <v>1164.6647720000001</v>
      </c>
      <c r="V20" s="29">
        <f>T20+U20</f>
        <v>5808.1803899999995</v>
      </c>
      <c r="W20" s="29">
        <f>W6+W9+W13</f>
        <v>4643.5156179999994</v>
      </c>
      <c r="X20" s="29">
        <f>X6+X9+X13</f>
        <v>1164.6647720000001</v>
      </c>
      <c r="Y20" s="29">
        <f>W20+X20</f>
        <v>5808.1803899999995</v>
      </c>
      <c r="Z20" s="29">
        <f>Z6+Z9+Z13</f>
        <v>4667.5156179999994</v>
      </c>
      <c r="AA20" s="29">
        <f>AA6+AA9+AA13</f>
        <v>1164.6647719999999</v>
      </c>
      <c r="AB20" s="29">
        <f>Z20+AA20</f>
        <v>5832.1803899999995</v>
      </c>
      <c r="AC20" s="29">
        <f>AC6+AC9+AC13</f>
        <v>4667.5156179999994</v>
      </c>
      <c r="AD20" s="29">
        <f>AD6+AD9+AD13</f>
        <v>1164.6647720000001</v>
      </c>
      <c r="AE20" s="29">
        <f>AC20+AD20</f>
        <v>5832.1803899999995</v>
      </c>
      <c r="AF20" s="29">
        <f>AF6+AF9+AF13</f>
        <v>4667.5156179999994</v>
      </c>
      <c r="AG20" s="29">
        <f>AG6+AG9+AG13</f>
        <v>1109.9634719999999</v>
      </c>
      <c r="AH20" s="29">
        <f>AF20+AG20</f>
        <v>5777.4790899999989</v>
      </c>
      <c r="AI20" s="29">
        <f>AI6+AI9+AI13</f>
        <v>4667.5156180000004</v>
      </c>
      <c r="AJ20" s="29">
        <f>AJ6+AJ9+AJ13</f>
        <v>1109.9634720000001</v>
      </c>
      <c r="AK20" s="29">
        <f>AI20+AJ20</f>
        <v>5777.4790900000007</v>
      </c>
      <c r="AL20" s="29">
        <f>AL6+AL9+AL13</f>
        <v>4667.5156179999994</v>
      </c>
      <c r="AM20" s="29">
        <f>AM6+AM9+AM13</f>
        <v>1109.9634720000001</v>
      </c>
      <c r="AN20" s="29">
        <f>AL20+AM20</f>
        <v>5777.4790899999998</v>
      </c>
      <c r="AO20" s="29">
        <f>AO6+AO9+AO13</f>
        <v>4667.5156179999994</v>
      </c>
      <c r="AP20" s="29">
        <f>AP6+AP9+AP13</f>
        <v>1119.9634719999999</v>
      </c>
      <c r="AQ20" s="29">
        <f>AO20+AP20</f>
        <v>5787.4790899999989</v>
      </c>
      <c r="AR20" s="29">
        <f>AR6+AR9+AR13</f>
        <v>4667.5156180000004</v>
      </c>
      <c r="AS20" s="29">
        <f>AS6+AS9+AS13</f>
        <v>1119.9634719999999</v>
      </c>
      <c r="AT20" s="29">
        <f>AR20+AS20</f>
        <v>5787.4790900000007</v>
      </c>
      <c r="AU20" s="29">
        <f>AU6+AU9+AU13</f>
        <v>4667.5156179999994</v>
      </c>
      <c r="AV20" s="29">
        <f>AV6+AV9+AV13</f>
        <v>1119.9634719999999</v>
      </c>
      <c r="AW20" s="29">
        <f>AU20+AV20</f>
        <v>5787.4790899999989</v>
      </c>
      <c r="AX20" s="29">
        <f>AX6+AX9+AX13</f>
        <v>4667.5156179999994</v>
      </c>
      <c r="AY20" s="29">
        <f>AY6+AY9+AY13</f>
        <v>1119.9634719999999</v>
      </c>
      <c r="AZ20" s="29">
        <f>AX20+AY20</f>
        <v>5787.4790899999989</v>
      </c>
      <c r="BA20" s="4" t="s">
        <v>16</v>
      </c>
    </row>
    <row r="21" spans="1:53" x14ac:dyDescent="0.25">
      <c r="A21" s="45"/>
      <c r="B21" s="45"/>
      <c r="C21" s="54"/>
      <c r="D21" s="45"/>
      <c r="E21" s="45"/>
      <c r="F21" s="54"/>
      <c r="G21" s="45"/>
      <c r="H21" s="45"/>
      <c r="I21" s="54"/>
      <c r="J21" s="45"/>
      <c r="K21" s="45"/>
      <c r="L21" s="54"/>
      <c r="M21" s="45"/>
      <c r="N21" s="45"/>
      <c r="O21" s="54"/>
      <c r="P21" s="45"/>
      <c r="Q21" s="45"/>
      <c r="R21" s="54"/>
      <c r="S21" s="45"/>
      <c r="T21" s="45"/>
      <c r="U21" s="54"/>
      <c r="V21" s="45"/>
      <c r="W21" s="45"/>
      <c r="X21" s="54"/>
      <c r="Y21" s="45"/>
      <c r="Z21" s="45"/>
      <c r="AA21" s="54"/>
      <c r="AB21" s="45"/>
      <c r="AC21" s="45"/>
      <c r="AD21" s="54"/>
      <c r="AE21" s="45"/>
      <c r="AF21" s="45"/>
      <c r="AG21" s="54"/>
      <c r="AH21" s="45"/>
      <c r="AI21" s="45"/>
      <c r="AJ21" s="54"/>
      <c r="AK21" s="45"/>
      <c r="AL21" s="45"/>
      <c r="AM21" s="54"/>
      <c r="AN21" s="45"/>
      <c r="AO21" s="45"/>
      <c r="AP21" s="54"/>
      <c r="AQ21" s="45"/>
      <c r="AR21" s="45"/>
      <c r="AS21" s="54"/>
      <c r="AT21" s="45"/>
      <c r="AU21" s="45"/>
      <c r="AV21" s="54"/>
      <c r="AW21" s="45"/>
      <c r="AX21" s="45"/>
      <c r="AY21" s="54"/>
      <c r="AZ21" s="45"/>
      <c r="BA21" s="11"/>
    </row>
    <row r="22" spans="1:53" ht="18.75" x14ac:dyDescent="0.25">
      <c r="A22" s="46" t="s">
        <v>17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10" t="s">
        <v>33</v>
      </c>
    </row>
    <row r="23" spans="1:53" x14ac:dyDescent="0.25">
      <c r="A23" s="291" t="s">
        <v>2</v>
      </c>
      <c r="B23" s="290">
        <f>B4</f>
        <v>45474</v>
      </c>
      <c r="C23" s="290"/>
      <c r="D23" s="290"/>
      <c r="E23" s="290">
        <f>E4</f>
        <v>45475</v>
      </c>
      <c r="F23" s="290"/>
      <c r="G23" s="290"/>
      <c r="H23" s="290">
        <f>H4</f>
        <v>45476</v>
      </c>
      <c r="I23" s="290"/>
      <c r="J23" s="290"/>
      <c r="K23" s="290">
        <f>K4</f>
        <v>45477</v>
      </c>
      <c r="L23" s="290"/>
      <c r="M23" s="290"/>
      <c r="N23" s="290">
        <f>N4</f>
        <v>45478</v>
      </c>
      <c r="O23" s="290"/>
      <c r="P23" s="290"/>
      <c r="Q23" s="290">
        <f>Q4</f>
        <v>45481</v>
      </c>
      <c r="R23" s="290"/>
      <c r="S23" s="290"/>
      <c r="T23" s="290">
        <f>T4</f>
        <v>45482</v>
      </c>
      <c r="U23" s="290"/>
      <c r="V23" s="290"/>
      <c r="W23" s="290">
        <f>W4</f>
        <v>45483</v>
      </c>
      <c r="X23" s="290"/>
      <c r="Y23" s="290"/>
      <c r="Z23" s="290">
        <f>Z4</f>
        <v>45484</v>
      </c>
      <c r="AA23" s="290"/>
      <c r="AB23" s="290"/>
      <c r="AC23" s="290">
        <f>AC4</f>
        <v>45485</v>
      </c>
      <c r="AD23" s="290"/>
      <c r="AE23" s="290"/>
      <c r="AF23" s="290">
        <f>AF4</f>
        <v>45488</v>
      </c>
      <c r="AG23" s="290"/>
      <c r="AH23" s="290"/>
      <c r="AI23" s="290">
        <f>AI4</f>
        <v>45489</v>
      </c>
      <c r="AJ23" s="290"/>
      <c r="AK23" s="290"/>
      <c r="AL23" s="290">
        <f>AL4</f>
        <v>45490</v>
      </c>
      <c r="AM23" s="290"/>
      <c r="AN23" s="290"/>
      <c r="AO23" s="290">
        <f>AO4</f>
        <v>45491</v>
      </c>
      <c r="AP23" s="290"/>
      <c r="AQ23" s="290"/>
      <c r="AR23" s="290">
        <f>AR4</f>
        <v>45492</v>
      </c>
      <c r="AS23" s="290"/>
      <c r="AT23" s="290"/>
      <c r="AU23" s="290">
        <f>AU4</f>
        <v>45495</v>
      </c>
      <c r="AV23" s="290"/>
      <c r="AW23" s="290"/>
      <c r="AX23" s="290">
        <f>AX4</f>
        <v>45496</v>
      </c>
      <c r="AY23" s="290"/>
      <c r="AZ23" s="290"/>
      <c r="BA23" s="295" t="s">
        <v>20</v>
      </c>
    </row>
    <row r="24" spans="1:53" x14ac:dyDescent="0.25">
      <c r="A24" s="292"/>
      <c r="B24" s="258" t="s">
        <v>21</v>
      </c>
      <c r="C24" s="258" t="s">
        <v>22</v>
      </c>
      <c r="D24" s="258" t="s">
        <v>16</v>
      </c>
      <c r="E24" s="260" t="s">
        <v>21</v>
      </c>
      <c r="F24" s="260" t="s">
        <v>22</v>
      </c>
      <c r="G24" s="260" t="s">
        <v>16</v>
      </c>
      <c r="H24" s="262" t="s">
        <v>21</v>
      </c>
      <c r="I24" s="262" t="s">
        <v>22</v>
      </c>
      <c r="J24" s="262" t="s">
        <v>16</v>
      </c>
      <c r="K24" s="264" t="s">
        <v>21</v>
      </c>
      <c r="L24" s="264" t="s">
        <v>22</v>
      </c>
      <c r="M24" s="264" t="s">
        <v>16</v>
      </c>
      <c r="N24" s="266" t="s">
        <v>21</v>
      </c>
      <c r="O24" s="266" t="s">
        <v>22</v>
      </c>
      <c r="P24" s="266" t="s">
        <v>16</v>
      </c>
      <c r="Q24" s="268" t="s">
        <v>21</v>
      </c>
      <c r="R24" s="268" t="s">
        <v>22</v>
      </c>
      <c r="S24" s="268" t="s">
        <v>16</v>
      </c>
      <c r="T24" s="270" t="s">
        <v>21</v>
      </c>
      <c r="U24" s="270" t="s">
        <v>22</v>
      </c>
      <c r="V24" s="270" t="s">
        <v>16</v>
      </c>
      <c r="W24" s="272" t="s">
        <v>21</v>
      </c>
      <c r="X24" s="272" t="s">
        <v>22</v>
      </c>
      <c r="Y24" s="272" t="s">
        <v>16</v>
      </c>
      <c r="Z24" s="274" t="s">
        <v>21</v>
      </c>
      <c r="AA24" s="274" t="s">
        <v>22</v>
      </c>
      <c r="AB24" s="274" t="s">
        <v>16</v>
      </c>
      <c r="AC24" s="276" t="s">
        <v>21</v>
      </c>
      <c r="AD24" s="276" t="s">
        <v>22</v>
      </c>
      <c r="AE24" s="276" t="s">
        <v>16</v>
      </c>
      <c r="AF24" s="278" t="s">
        <v>21</v>
      </c>
      <c r="AG24" s="278" t="s">
        <v>22</v>
      </c>
      <c r="AH24" s="278" t="s">
        <v>16</v>
      </c>
      <c r="AI24" s="280" t="s">
        <v>21</v>
      </c>
      <c r="AJ24" s="280" t="s">
        <v>22</v>
      </c>
      <c r="AK24" s="280" t="s">
        <v>16</v>
      </c>
      <c r="AL24" s="282" t="s">
        <v>21</v>
      </c>
      <c r="AM24" s="282" t="s">
        <v>22</v>
      </c>
      <c r="AN24" s="282" t="s">
        <v>16</v>
      </c>
      <c r="AO24" s="284" t="s">
        <v>21</v>
      </c>
      <c r="AP24" s="284" t="s">
        <v>22</v>
      </c>
      <c r="AQ24" s="284" t="s">
        <v>16</v>
      </c>
      <c r="AR24" s="286" t="s">
        <v>21</v>
      </c>
      <c r="AS24" s="286" t="s">
        <v>22</v>
      </c>
      <c r="AT24" s="286" t="s">
        <v>16</v>
      </c>
      <c r="AU24" s="288" t="s">
        <v>21</v>
      </c>
      <c r="AV24" s="288" t="s">
        <v>22</v>
      </c>
      <c r="AW24" s="288" t="s">
        <v>16</v>
      </c>
      <c r="AX24" s="256" t="s">
        <v>21</v>
      </c>
      <c r="AY24" s="256" t="s">
        <v>22</v>
      </c>
      <c r="AZ24" s="256" t="s">
        <v>16</v>
      </c>
      <c r="BA24" s="295"/>
    </row>
    <row r="25" spans="1:53" x14ac:dyDescent="0.25">
      <c r="A25" s="25" t="s">
        <v>3</v>
      </c>
      <c r="B25" s="42">
        <f t="shared" ref="B25:AW25" si="34">(B6/B20)*100</f>
        <v>20.707122040738231</v>
      </c>
      <c r="C25" s="42">
        <f t="shared" si="34"/>
        <v>27.831750969972944</v>
      </c>
      <c r="D25" s="42">
        <f t="shared" si="34"/>
        <v>22.129888523128741</v>
      </c>
      <c r="E25" s="42">
        <f t="shared" si="34"/>
        <v>20.797299663567109</v>
      </c>
      <c r="F25" s="42">
        <f t="shared" si="34"/>
        <v>27.892466312541863</v>
      </c>
      <c r="G25" s="42">
        <f t="shared" si="34"/>
        <v>22.214182619213275</v>
      </c>
      <c r="H25" s="42">
        <f t="shared" si="34"/>
        <v>20.843561831646667</v>
      </c>
      <c r="I25" s="42">
        <f t="shared" si="34"/>
        <v>28.036902298746352</v>
      </c>
      <c r="J25" s="42">
        <f t="shared" si="34"/>
        <v>22.280049796797723</v>
      </c>
      <c r="K25" s="42">
        <f t="shared" si="34"/>
        <v>20.590679533706695</v>
      </c>
      <c r="L25" s="42">
        <f t="shared" si="34"/>
        <v>28.079048347813018</v>
      </c>
      <c r="M25" s="42">
        <f t="shared" si="34"/>
        <v>22.093494776299195</v>
      </c>
      <c r="N25" s="42">
        <f t="shared" si="34"/>
        <v>20.733076427438863</v>
      </c>
      <c r="O25" s="42">
        <f t="shared" si="34"/>
        <v>28.079048347813018</v>
      </c>
      <c r="P25" s="42">
        <f t="shared" si="34"/>
        <v>22.207314522229112</v>
      </c>
      <c r="Q25" s="42">
        <f t="shared" si="34"/>
        <v>20.659285505174758</v>
      </c>
      <c r="R25" s="42">
        <f t="shared" si="34"/>
        <v>27.79913895537106</v>
      </c>
      <c r="S25" s="42">
        <f t="shared" si="34"/>
        <v>22.092158385930723</v>
      </c>
      <c r="T25" s="42">
        <f t="shared" si="34"/>
        <v>20.651882838138008</v>
      </c>
      <c r="U25" s="42">
        <f t="shared" si="34"/>
        <v>27.795490580872485</v>
      </c>
      <c r="V25" s="42">
        <f t="shared" si="34"/>
        <v>22.08432944349375</v>
      </c>
      <c r="W25" s="42">
        <f t="shared" si="34"/>
        <v>20.5868584633239</v>
      </c>
      <c r="X25" s="42">
        <f t="shared" si="34"/>
        <v>28.055813213864422</v>
      </c>
      <c r="Y25" s="42">
        <f t="shared" si="34"/>
        <v>22.084544123465147</v>
      </c>
      <c r="Z25" s="42">
        <f t="shared" si="34"/>
        <v>20.16273563972036</v>
      </c>
      <c r="AA25" s="42">
        <f t="shared" si="34"/>
        <v>27.89189454422684</v>
      </c>
      <c r="AB25" s="42">
        <f t="shared" si="34"/>
        <v>21.706219978562771</v>
      </c>
      <c r="AC25" s="42">
        <f t="shared" si="34"/>
        <v>19.572583463393993</v>
      </c>
      <c r="AD25" s="42">
        <f t="shared" si="34"/>
        <v>27.687513759538696</v>
      </c>
      <c r="AE25" s="42">
        <f t="shared" si="34"/>
        <v>21.193104916975997</v>
      </c>
      <c r="AF25" s="42">
        <f t="shared" si="34"/>
        <v>19.682802526832383</v>
      </c>
      <c r="AG25" s="42">
        <f t="shared" si="34"/>
        <v>25.671870127992825</v>
      </c>
      <c r="AH25" s="42">
        <f t="shared" si="34"/>
        <v>20.833416170788777</v>
      </c>
      <c r="AI25" s="42">
        <f t="shared" si="34"/>
        <v>19.710615759957804</v>
      </c>
      <c r="AJ25" s="42">
        <f t="shared" si="34"/>
        <v>25.666718066556339</v>
      </c>
      <c r="AK25" s="42">
        <f t="shared" si="34"/>
        <v>20.854896144678211</v>
      </c>
      <c r="AL25" s="42">
        <f t="shared" si="34"/>
        <v>19.835866288899908</v>
      </c>
      <c r="AM25" s="42">
        <f t="shared" si="34"/>
        <v>25.925670732342805</v>
      </c>
      <c r="AN25" s="42">
        <f t="shared" si="34"/>
        <v>21.005833393678284</v>
      </c>
      <c r="AO25" s="42">
        <f t="shared" si="34"/>
        <v>20.180023680426391</v>
      </c>
      <c r="AP25" s="42">
        <f t="shared" si="34"/>
        <v>26.429019195726056</v>
      </c>
      <c r="AQ25" s="42">
        <f t="shared" si="34"/>
        <v>21.389297460079469</v>
      </c>
      <c r="AR25" s="42">
        <f t="shared" si="34"/>
        <v>20.066561049908842</v>
      </c>
      <c r="AS25" s="42">
        <f t="shared" si="34"/>
        <v>26.5165327642043</v>
      </c>
      <c r="AT25" s="42">
        <f t="shared" si="34"/>
        <v>21.314726719816104</v>
      </c>
      <c r="AU25" s="42">
        <f t="shared" si="34"/>
        <v>19.879862606600067</v>
      </c>
      <c r="AV25" s="42">
        <f t="shared" si="34"/>
        <v>26.068340378872644</v>
      </c>
      <c r="AW25" s="42">
        <f t="shared" si="34"/>
        <v>21.077425300900746</v>
      </c>
      <c r="AX25" s="42">
        <f t="shared" ref="AX25:AZ25" si="35">(AX6/AX20)*100</f>
        <v>19.931635545306069</v>
      </c>
      <c r="AY25" s="42">
        <f t="shared" si="35"/>
        <v>26.024473680334463</v>
      </c>
      <c r="AZ25" s="42">
        <f t="shared" si="35"/>
        <v>21.110690544196856</v>
      </c>
      <c r="BA25" s="27" t="s">
        <v>3</v>
      </c>
    </row>
    <row r="26" spans="1:53" x14ac:dyDescent="0.25">
      <c r="A26" s="20" t="s">
        <v>4</v>
      </c>
      <c r="B26" s="34">
        <f t="shared" ref="B26:AW26" si="36">(B7/B20)*100</f>
        <v>20.707122040738231</v>
      </c>
      <c r="C26" s="34">
        <f t="shared" si="36"/>
        <v>19.842238738730018</v>
      </c>
      <c r="D26" s="34">
        <f t="shared" si="36"/>
        <v>20.534407505637709</v>
      </c>
      <c r="E26" s="34">
        <f t="shared" si="36"/>
        <v>20.797299663567109</v>
      </c>
      <c r="F26" s="34">
        <f t="shared" si="36"/>
        <v>19.911127169373621</v>
      </c>
      <c r="G26" s="34">
        <f t="shared" si="36"/>
        <v>20.620333742271004</v>
      </c>
      <c r="H26" s="34">
        <f t="shared" si="36"/>
        <v>20.843561831646667</v>
      </c>
      <c r="I26" s="34">
        <f t="shared" si="36"/>
        <v>20.053750749563658</v>
      </c>
      <c r="J26" s="34">
        <f t="shared" si="36"/>
        <v>20.685838987949175</v>
      </c>
      <c r="K26" s="34">
        <f t="shared" si="36"/>
        <v>20.590679533706695</v>
      </c>
      <c r="L26" s="34">
        <f t="shared" si="36"/>
        <v>20.1180540516409</v>
      </c>
      <c r="M26" s="34">
        <f t="shared" si="36"/>
        <v>20.495829934799637</v>
      </c>
      <c r="N26" s="34">
        <f t="shared" si="36"/>
        <v>20.733076427438863</v>
      </c>
      <c r="O26" s="34">
        <f t="shared" si="36"/>
        <v>20.1180540516409</v>
      </c>
      <c r="P26" s="34">
        <f t="shared" si="36"/>
        <v>20.60964968072955</v>
      </c>
      <c r="Q26" s="34">
        <f t="shared" si="36"/>
        <v>20.659285505174758</v>
      </c>
      <c r="R26" s="34">
        <f t="shared" si="36"/>
        <v>19.828631977911758</v>
      </c>
      <c r="S26" s="34">
        <f t="shared" si="36"/>
        <v>20.492584476810272</v>
      </c>
      <c r="T26" s="34">
        <f t="shared" si="36"/>
        <v>20.651882838138008</v>
      </c>
      <c r="U26" s="34">
        <f t="shared" si="36"/>
        <v>19.839563242151534</v>
      </c>
      <c r="V26" s="34">
        <f t="shared" si="36"/>
        <v>20.488995332323004</v>
      </c>
      <c r="W26" s="34">
        <f t="shared" si="36"/>
        <v>20.5868584633239</v>
      </c>
      <c r="X26" s="34">
        <f t="shared" si="36"/>
        <v>20.110767547110111</v>
      </c>
      <c r="Y26" s="34">
        <f t="shared" si="36"/>
        <v>20.491392020969929</v>
      </c>
      <c r="Z26" s="34">
        <f t="shared" si="36"/>
        <v>20.16273563972036</v>
      </c>
      <c r="AA26" s="34">
        <f t="shared" si="36"/>
        <v>19.939205562233663</v>
      </c>
      <c r="AB26" s="34">
        <f t="shared" si="36"/>
        <v>20.118097513098359</v>
      </c>
      <c r="AC26" s="34">
        <f t="shared" si="36"/>
        <v>19.572583463393993</v>
      </c>
      <c r="AD26" s="34">
        <f t="shared" si="36"/>
        <v>19.74477184581659</v>
      </c>
      <c r="AE26" s="34">
        <f t="shared" si="36"/>
        <v>19.606968844116974</v>
      </c>
      <c r="AF26" s="34">
        <f t="shared" si="36"/>
        <v>19.682802526832383</v>
      </c>
      <c r="AG26" s="34">
        <f t="shared" si="36"/>
        <v>17.859757550652084</v>
      </c>
      <c r="AH26" s="34">
        <f t="shared" si="36"/>
        <v>19.332560959558577</v>
      </c>
      <c r="AI26" s="34">
        <f t="shared" si="36"/>
        <v>19.710615759957804</v>
      </c>
      <c r="AJ26" s="34">
        <f t="shared" si="36"/>
        <v>17.858754995137353</v>
      </c>
      <c r="AK26" s="34">
        <f t="shared" si="36"/>
        <v>19.354838132352288</v>
      </c>
      <c r="AL26" s="34">
        <f t="shared" si="36"/>
        <v>19.835866288899908</v>
      </c>
      <c r="AM26" s="34">
        <f t="shared" si="36"/>
        <v>18.123419560603342</v>
      </c>
      <c r="AN26" s="34">
        <f t="shared" si="36"/>
        <v>19.506872745773972</v>
      </c>
      <c r="AO26" s="34">
        <f t="shared" si="36"/>
        <v>20.180023680426391</v>
      </c>
      <c r="AP26" s="34">
        <f t="shared" si="36"/>
        <v>18.661964807366505</v>
      </c>
      <c r="AQ26" s="34">
        <f t="shared" si="36"/>
        <v>19.886256660324282</v>
      </c>
      <c r="AR26" s="34">
        <f t="shared" si="36"/>
        <v>20.066561049908842</v>
      </c>
      <c r="AS26" s="34">
        <f t="shared" si="36"/>
        <v>18.73090669871419</v>
      </c>
      <c r="AT26" s="34">
        <f t="shared" si="36"/>
        <v>19.80809202370699</v>
      </c>
      <c r="AU26" s="34">
        <f t="shared" si="36"/>
        <v>19.879862606600067</v>
      </c>
      <c r="AV26" s="34">
        <f t="shared" si="36"/>
        <v>18.273069713116506</v>
      </c>
      <c r="AW26" s="34">
        <f t="shared" si="36"/>
        <v>19.568924230877872</v>
      </c>
      <c r="AX26" s="34">
        <f t="shared" ref="AX26:AZ26" si="37">(AX7/AX20)*100</f>
        <v>19.931635545306069</v>
      </c>
      <c r="AY26" s="34">
        <f t="shared" si="37"/>
        <v>18.229363734105785</v>
      </c>
      <c r="AZ26" s="34">
        <f t="shared" si="37"/>
        <v>19.602220575798231</v>
      </c>
      <c r="BA26" s="2" t="s">
        <v>23</v>
      </c>
    </row>
    <row r="27" spans="1:53" x14ac:dyDescent="0.25">
      <c r="A27" s="18" t="s">
        <v>5</v>
      </c>
      <c r="B27" s="43">
        <f t="shared" ref="B27:AW27" si="38">(B8/B20)*100</f>
        <v>0</v>
      </c>
      <c r="C27" s="43">
        <f t="shared" si="38"/>
        <v>7.9895122312429319</v>
      </c>
      <c r="D27" s="43">
        <f t="shared" si="38"/>
        <v>1.5954810174910337</v>
      </c>
      <c r="E27" s="43">
        <f t="shared" si="38"/>
        <v>0</v>
      </c>
      <c r="F27" s="43">
        <f t="shared" si="38"/>
        <v>7.9813391431682454</v>
      </c>
      <c r="G27" s="43">
        <f t="shared" si="38"/>
        <v>1.5938488769422714</v>
      </c>
      <c r="H27" s="43">
        <f t="shared" si="38"/>
        <v>0</v>
      </c>
      <c r="I27" s="43">
        <f t="shared" si="38"/>
        <v>7.9831515491826934</v>
      </c>
      <c r="J27" s="43">
        <f t="shared" si="38"/>
        <v>1.5942108088485434</v>
      </c>
      <c r="K27" s="43">
        <f t="shared" si="38"/>
        <v>0</v>
      </c>
      <c r="L27" s="43">
        <f t="shared" si="38"/>
        <v>7.9609942961721121</v>
      </c>
      <c r="M27" s="43">
        <f t="shared" si="38"/>
        <v>1.5976648414995596</v>
      </c>
      <c r="N27" s="43">
        <f t="shared" si="38"/>
        <v>0</v>
      </c>
      <c r="O27" s="43">
        <f t="shared" si="38"/>
        <v>7.9609942961721121</v>
      </c>
      <c r="P27" s="43">
        <f t="shared" si="38"/>
        <v>1.59766484149956</v>
      </c>
      <c r="Q27" s="43">
        <f t="shared" si="38"/>
        <v>0</v>
      </c>
      <c r="R27" s="43">
        <f t="shared" si="38"/>
        <v>7.9705069774593031</v>
      </c>
      <c r="S27" s="43">
        <f t="shared" si="38"/>
        <v>1.5995739091204528</v>
      </c>
      <c r="T27" s="43">
        <f t="shared" si="38"/>
        <v>0</v>
      </c>
      <c r="U27" s="43">
        <f t="shared" si="38"/>
        <v>7.955927338720949</v>
      </c>
      <c r="V27" s="43">
        <f t="shared" si="38"/>
        <v>1.5953341111707451</v>
      </c>
      <c r="W27" s="43">
        <f t="shared" si="38"/>
        <v>0</v>
      </c>
      <c r="X27" s="43">
        <f t="shared" si="38"/>
        <v>7.9450456667543117</v>
      </c>
      <c r="Y27" s="43">
        <f t="shared" si="38"/>
        <v>1.5931521024952191</v>
      </c>
      <c r="Z27" s="43">
        <f t="shared" si="38"/>
        <v>0</v>
      </c>
      <c r="AA27" s="43">
        <f t="shared" si="38"/>
        <v>7.9526889819931821</v>
      </c>
      <c r="AB27" s="43">
        <f t="shared" si="38"/>
        <v>1.588122465464413</v>
      </c>
      <c r="AC27" s="43">
        <f t="shared" si="38"/>
        <v>0</v>
      </c>
      <c r="AD27" s="43">
        <f t="shared" si="38"/>
        <v>7.9427419137221049</v>
      </c>
      <c r="AE27" s="43">
        <f t="shared" si="38"/>
        <v>1.5861360728590221</v>
      </c>
      <c r="AF27" s="43">
        <f t="shared" si="38"/>
        <v>0</v>
      </c>
      <c r="AG27" s="43">
        <f t="shared" si="38"/>
        <v>7.8121125773407432</v>
      </c>
      <c r="AH27" s="43">
        <f t="shared" si="38"/>
        <v>1.500855211230198</v>
      </c>
      <c r="AI27" s="43">
        <f t="shared" si="38"/>
        <v>0</v>
      </c>
      <c r="AJ27" s="43">
        <f t="shared" si="38"/>
        <v>7.8079630714189827</v>
      </c>
      <c r="AK27" s="43">
        <f t="shared" si="38"/>
        <v>1.5000580123259257</v>
      </c>
      <c r="AL27" s="43">
        <f t="shared" si="38"/>
        <v>0</v>
      </c>
      <c r="AM27" s="43">
        <f t="shared" si="38"/>
        <v>7.80225117173946</v>
      </c>
      <c r="AN27" s="43">
        <f t="shared" si="38"/>
        <v>1.4989606479043096</v>
      </c>
      <c r="AO27" s="43">
        <f t="shared" si="38"/>
        <v>0</v>
      </c>
      <c r="AP27" s="43">
        <f t="shared" si="38"/>
        <v>7.7670543883595524</v>
      </c>
      <c r="AQ27" s="43">
        <f t="shared" si="38"/>
        <v>1.5030407997551836</v>
      </c>
      <c r="AR27" s="43">
        <f t="shared" si="38"/>
        <v>0</v>
      </c>
      <c r="AS27" s="43">
        <f t="shared" si="38"/>
        <v>7.7856260654901073</v>
      </c>
      <c r="AT27" s="43">
        <f t="shared" si="38"/>
        <v>1.5066346961091135</v>
      </c>
      <c r="AU27" s="43">
        <f t="shared" si="38"/>
        <v>0</v>
      </c>
      <c r="AV27" s="43">
        <f t="shared" si="38"/>
        <v>7.7952706657561421</v>
      </c>
      <c r="AW27" s="43">
        <f t="shared" si="38"/>
        <v>1.5085010700228725</v>
      </c>
      <c r="AX27" s="43">
        <f t="shared" ref="AX27:AZ27" si="39">(AX8/AX20)*100</f>
        <v>0</v>
      </c>
      <c r="AY27" s="43">
        <f t="shared" si="39"/>
        <v>7.7951099462286759</v>
      </c>
      <c r="AZ27" s="43">
        <f t="shared" si="39"/>
        <v>1.5084699683986247</v>
      </c>
      <c r="BA27" s="3" t="s">
        <v>24</v>
      </c>
    </row>
    <row r="28" spans="1:53" x14ac:dyDescent="0.25">
      <c r="A28" s="26" t="s">
        <v>6</v>
      </c>
      <c r="B28" s="42">
        <f t="shared" ref="B28:AW28" si="40">(B9/B20)*100</f>
        <v>25.498636020739234</v>
      </c>
      <c r="C28" s="42">
        <f t="shared" si="40"/>
        <v>12.774235197198907</v>
      </c>
      <c r="D28" s="42">
        <f t="shared" si="40"/>
        <v>22.957612315497649</v>
      </c>
      <c r="E28" s="42">
        <f t="shared" si="40"/>
        <v>25.408510341312695</v>
      </c>
      <c r="F28" s="42">
        <f t="shared" si="40"/>
        <v>12.722452168214629</v>
      </c>
      <c r="G28" s="42">
        <f t="shared" si="40"/>
        <v>22.875143545425566</v>
      </c>
      <c r="H28" s="42">
        <f t="shared" si="40"/>
        <v>25.356954576307402</v>
      </c>
      <c r="I28" s="42">
        <f t="shared" si="40"/>
        <v>12.559249321865847</v>
      </c>
      <c r="J28" s="42">
        <f t="shared" si="40"/>
        <v>22.801292201693293</v>
      </c>
      <c r="K28" s="42">
        <f t="shared" si="40"/>
        <v>25.580263828456879</v>
      </c>
      <c r="L28" s="42">
        <f t="shared" si="40"/>
        <v>12.494450171104406</v>
      </c>
      <c r="M28" s="42">
        <f t="shared" si="40"/>
        <v>22.95411643719202</v>
      </c>
      <c r="N28" s="42">
        <f t="shared" si="40"/>
        <v>25.452257367641746</v>
      </c>
      <c r="O28" s="42">
        <f t="shared" si="40"/>
        <v>12.494450171104406</v>
      </c>
      <c r="P28" s="42">
        <f t="shared" si="40"/>
        <v>22.851799157190325</v>
      </c>
      <c r="Q28" s="42">
        <f t="shared" si="40"/>
        <v>25.507861789213866</v>
      </c>
      <c r="R28" s="42">
        <f t="shared" si="40"/>
        <v>12.751769893944441</v>
      </c>
      <c r="S28" s="42">
        <f t="shared" si="40"/>
        <v>22.947885135819106</v>
      </c>
      <c r="T28" s="42">
        <f t="shared" si="40"/>
        <v>25.483591385220151</v>
      </c>
      <c r="U28" s="42">
        <f t="shared" si="40"/>
        <v>12.687633090013303</v>
      </c>
      <c r="V28" s="42">
        <f t="shared" si="40"/>
        <v>22.917727233330648</v>
      </c>
      <c r="W28" s="42">
        <f t="shared" si="40"/>
        <v>25.556596415866732</v>
      </c>
      <c r="X28" s="42">
        <f t="shared" si="40"/>
        <v>12.396991518173953</v>
      </c>
      <c r="Y28" s="42">
        <f t="shared" si="40"/>
        <v>22.917813318811199</v>
      </c>
      <c r="Z28" s="42">
        <f t="shared" si="40"/>
        <v>26.086410751459432</v>
      </c>
      <c r="AA28" s="42">
        <f t="shared" si="40"/>
        <v>12.551542427866963</v>
      </c>
      <c r="AB28" s="42">
        <f t="shared" si="40"/>
        <v>23.383547795235462</v>
      </c>
      <c r="AC28" s="42">
        <f t="shared" si="40"/>
        <v>26.676853339240399</v>
      </c>
      <c r="AD28" s="42">
        <f t="shared" si="40"/>
        <v>12.731851822508805</v>
      </c>
      <c r="AE28" s="42">
        <f t="shared" si="40"/>
        <v>23.892088306959927</v>
      </c>
      <c r="AF28" s="42">
        <f t="shared" si="40"/>
        <v>26.542370661222293</v>
      </c>
      <c r="AG28" s="42">
        <f t="shared" si="40"/>
        <v>13.23317358681512</v>
      </c>
      <c r="AH28" s="42">
        <f t="shared" si="40"/>
        <v>23.985421105176176</v>
      </c>
      <c r="AI28" s="42">
        <f t="shared" si="40"/>
        <v>26.508948169951253</v>
      </c>
      <c r="AJ28" s="42">
        <f t="shared" si="40"/>
        <v>13.233173586815116</v>
      </c>
      <c r="AK28" s="42">
        <f t="shared" si="40"/>
        <v>23.958419709313041</v>
      </c>
      <c r="AL28" s="42">
        <f t="shared" si="40"/>
        <v>26.38350670431544</v>
      </c>
      <c r="AM28" s="42">
        <f t="shared" si="40"/>
        <v>12.973255123480316</v>
      </c>
      <c r="AN28" s="42">
        <f t="shared" si="40"/>
        <v>23.807142658131202</v>
      </c>
      <c r="AO28" s="42">
        <f t="shared" si="40"/>
        <v>26.043882773784439</v>
      </c>
      <c r="AP28" s="42">
        <f t="shared" si="40"/>
        <v>12.772410670193715</v>
      </c>
      <c r="AQ28" s="42">
        <f t="shared" si="40"/>
        <v>23.475655097356046</v>
      </c>
      <c r="AR28" s="42">
        <f t="shared" si="40"/>
        <v>26.177508464846877</v>
      </c>
      <c r="AS28" s="42">
        <f t="shared" si="40"/>
        <v>12.544724672948975</v>
      </c>
      <c r="AT28" s="42">
        <f t="shared" si="40"/>
        <v>23.539361591023905</v>
      </c>
      <c r="AU28" s="42">
        <f t="shared" si="40"/>
        <v>26.333287268713327</v>
      </c>
      <c r="AV28" s="42">
        <f t="shared" si="40"/>
        <v>12.991167804801403</v>
      </c>
      <c r="AW28" s="42">
        <f t="shared" si="40"/>
        <v>23.751388274994188</v>
      </c>
      <c r="AX28" s="42">
        <f t="shared" ref="AX28:AZ28" si="41">(AX9/AX20)*100</f>
        <v>26.318632791771417</v>
      </c>
      <c r="AY28" s="42">
        <f t="shared" si="41"/>
        <v>12.991167804801403</v>
      </c>
      <c r="AZ28" s="42">
        <f t="shared" si="41"/>
        <v>23.739569657779967</v>
      </c>
      <c r="BA28" s="28" t="s">
        <v>25</v>
      </c>
    </row>
    <row r="29" spans="1:53" ht="45" x14ac:dyDescent="0.25">
      <c r="A29" s="22" t="s">
        <v>7</v>
      </c>
      <c r="B29" s="34">
        <f t="shared" ref="B29:AW29" si="42">(B10/B20)*100</f>
        <v>25.498636020739234</v>
      </c>
      <c r="C29" s="34">
        <f t="shared" si="42"/>
        <v>12.774235197198907</v>
      </c>
      <c r="D29" s="34">
        <f t="shared" si="42"/>
        <v>22.957612315497649</v>
      </c>
      <c r="E29" s="34">
        <f t="shared" si="42"/>
        <v>25.408510341312695</v>
      </c>
      <c r="F29" s="34">
        <f t="shared" si="42"/>
        <v>12.722452168214629</v>
      </c>
      <c r="G29" s="34">
        <f t="shared" si="42"/>
        <v>22.875143545425566</v>
      </c>
      <c r="H29" s="34">
        <f t="shared" si="42"/>
        <v>25.356954576307402</v>
      </c>
      <c r="I29" s="34">
        <f t="shared" si="42"/>
        <v>12.559249321865847</v>
      </c>
      <c r="J29" s="34">
        <f t="shared" si="42"/>
        <v>22.801292201693293</v>
      </c>
      <c r="K29" s="34">
        <f t="shared" si="42"/>
        <v>25.580263828456879</v>
      </c>
      <c r="L29" s="34">
        <f t="shared" si="42"/>
        <v>12.494450171104406</v>
      </c>
      <c r="M29" s="34">
        <f t="shared" si="42"/>
        <v>22.95411643719202</v>
      </c>
      <c r="N29" s="34">
        <f t="shared" si="42"/>
        <v>25.452257367641746</v>
      </c>
      <c r="O29" s="34">
        <f t="shared" si="42"/>
        <v>12.494450171104406</v>
      </c>
      <c r="P29" s="34">
        <f t="shared" si="42"/>
        <v>22.851799157190325</v>
      </c>
      <c r="Q29" s="34">
        <f t="shared" si="42"/>
        <v>25.507861789213866</v>
      </c>
      <c r="R29" s="34">
        <f t="shared" si="42"/>
        <v>12.751769893944441</v>
      </c>
      <c r="S29" s="34">
        <f t="shared" si="42"/>
        <v>22.947885135819106</v>
      </c>
      <c r="T29" s="34">
        <f t="shared" si="42"/>
        <v>25.483591385220151</v>
      </c>
      <c r="U29" s="34">
        <f t="shared" si="42"/>
        <v>12.687633090013303</v>
      </c>
      <c r="V29" s="34">
        <f t="shared" si="42"/>
        <v>22.917727233330648</v>
      </c>
      <c r="W29" s="34">
        <f t="shared" si="42"/>
        <v>25.556596415866732</v>
      </c>
      <c r="X29" s="34">
        <f t="shared" si="42"/>
        <v>12.396991518173953</v>
      </c>
      <c r="Y29" s="34">
        <f t="shared" si="42"/>
        <v>22.917813318811199</v>
      </c>
      <c r="Z29" s="34">
        <f t="shared" si="42"/>
        <v>26.086410751459432</v>
      </c>
      <c r="AA29" s="34">
        <f t="shared" si="42"/>
        <v>12.551542427866963</v>
      </c>
      <c r="AB29" s="34">
        <f t="shared" si="42"/>
        <v>23.383547795235462</v>
      </c>
      <c r="AC29" s="34">
        <f t="shared" si="42"/>
        <v>26.676853339240399</v>
      </c>
      <c r="AD29" s="34">
        <f t="shared" si="42"/>
        <v>12.731851822508805</v>
      </c>
      <c r="AE29" s="34">
        <f t="shared" si="42"/>
        <v>23.892088306959927</v>
      </c>
      <c r="AF29" s="34">
        <f t="shared" si="42"/>
        <v>26.542370661222293</v>
      </c>
      <c r="AG29" s="34">
        <f t="shared" si="42"/>
        <v>13.23317358681512</v>
      </c>
      <c r="AH29" s="34">
        <f t="shared" si="42"/>
        <v>23.985421105176176</v>
      </c>
      <c r="AI29" s="34">
        <f t="shared" si="42"/>
        <v>26.508948169951253</v>
      </c>
      <c r="AJ29" s="34">
        <f t="shared" si="42"/>
        <v>13.233173586815116</v>
      </c>
      <c r="AK29" s="34">
        <f t="shared" si="42"/>
        <v>23.958419709313041</v>
      </c>
      <c r="AL29" s="34">
        <f t="shared" si="42"/>
        <v>26.38350670431544</v>
      </c>
      <c r="AM29" s="34">
        <f t="shared" si="42"/>
        <v>12.973255123480316</v>
      </c>
      <c r="AN29" s="34">
        <f t="shared" si="42"/>
        <v>23.807142658131202</v>
      </c>
      <c r="AO29" s="34">
        <f t="shared" si="42"/>
        <v>26.043882773784439</v>
      </c>
      <c r="AP29" s="34">
        <f t="shared" si="42"/>
        <v>12.772410670193715</v>
      </c>
      <c r="AQ29" s="34">
        <f t="shared" si="42"/>
        <v>23.475655097356046</v>
      </c>
      <c r="AR29" s="34">
        <f t="shared" si="42"/>
        <v>26.177508464846877</v>
      </c>
      <c r="AS29" s="34">
        <f t="shared" si="42"/>
        <v>12.544724672948975</v>
      </c>
      <c r="AT29" s="34">
        <f t="shared" si="42"/>
        <v>23.539361591023905</v>
      </c>
      <c r="AU29" s="34">
        <f t="shared" si="42"/>
        <v>26.333287268713327</v>
      </c>
      <c r="AV29" s="34">
        <f t="shared" si="42"/>
        <v>12.991167804801403</v>
      </c>
      <c r="AW29" s="34">
        <f t="shared" si="42"/>
        <v>23.751388274994188</v>
      </c>
      <c r="AX29" s="34">
        <f t="shared" ref="AX29:AZ29" si="43">(AX10/AX20)*100</f>
        <v>26.318632791771417</v>
      </c>
      <c r="AY29" s="34">
        <f t="shared" si="43"/>
        <v>12.991167804801403</v>
      </c>
      <c r="AZ29" s="34">
        <f t="shared" si="43"/>
        <v>23.739569657779967</v>
      </c>
      <c r="BA29" s="5" t="s">
        <v>26</v>
      </c>
    </row>
    <row r="30" spans="1:53" x14ac:dyDescent="0.25">
      <c r="A30" s="23" t="s">
        <v>8</v>
      </c>
      <c r="B30" s="35">
        <f t="shared" ref="B30:AW30" si="44">(B11/B20)*100</f>
        <v>27.38386497659025</v>
      </c>
      <c r="C30" s="35">
        <f t="shared" si="44"/>
        <v>11.876835304901395</v>
      </c>
      <c r="D30" s="35">
        <f t="shared" si="44"/>
        <v>24.287158849512853</v>
      </c>
      <c r="E30" s="35">
        <f t="shared" si="44"/>
        <v>27.38386497659025</v>
      </c>
      <c r="F30" s="35">
        <f t="shared" si="44"/>
        <v>11.876835304901393</v>
      </c>
      <c r="G30" s="35">
        <f t="shared" si="44"/>
        <v>24.287158849512853</v>
      </c>
      <c r="H30" s="35">
        <f t="shared" si="44"/>
        <v>27.383864976590246</v>
      </c>
      <c r="I30" s="35">
        <f t="shared" si="44"/>
        <v>11.876835304901391</v>
      </c>
      <c r="J30" s="35">
        <f t="shared" si="44"/>
        <v>24.287158849512842</v>
      </c>
      <c r="K30" s="35">
        <f t="shared" si="44"/>
        <v>27.383864976590246</v>
      </c>
      <c r="L30" s="35">
        <f t="shared" si="44"/>
        <v>11.89343707179103</v>
      </c>
      <c r="M30" s="35">
        <f t="shared" si="44"/>
        <v>24.275143738693966</v>
      </c>
      <c r="N30" s="35">
        <f t="shared" si="44"/>
        <v>27.38386497659025</v>
      </c>
      <c r="O30" s="35">
        <f t="shared" si="44"/>
        <v>11.89343707179103</v>
      </c>
      <c r="P30" s="35">
        <f t="shared" si="44"/>
        <v>24.27514373869397</v>
      </c>
      <c r="Q30" s="35">
        <f t="shared" si="44"/>
        <v>27.38386497659025</v>
      </c>
      <c r="R30" s="35">
        <f t="shared" si="44"/>
        <v>11.893437071791034</v>
      </c>
      <c r="S30" s="35">
        <f t="shared" si="44"/>
        <v>24.27514373869397</v>
      </c>
      <c r="T30" s="35">
        <f t="shared" si="44"/>
        <v>27.38386497659025</v>
      </c>
      <c r="U30" s="35">
        <f t="shared" si="44"/>
        <v>11.828415893736672</v>
      </c>
      <c r="V30" s="35">
        <f t="shared" si="44"/>
        <v>24.264663721988843</v>
      </c>
      <c r="W30" s="35">
        <f t="shared" si="44"/>
        <v>27.38386497659025</v>
      </c>
      <c r="X30" s="35">
        <f t="shared" si="44"/>
        <v>11.828415893736672</v>
      </c>
      <c r="Y30" s="35">
        <f t="shared" si="44"/>
        <v>24.264663721988843</v>
      </c>
      <c r="Z30" s="35">
        <f t="shared" si="44"/>
        <v>27.245067849283416</v>
      </c>
      <c r="AA30" s="35">
        <f t="shared" si="44"/>
        <v>11.828415893736675</v>
      </c>
      <c r="AB30" s="35">
        <f t="shared" si="44"/>
        <v>24.166419687851942</v>
      </c>
      <c r="AC30" s="35">
        <f t="shared" si="44"/>
        <v>27.245067849283416</v>
      </c>
      <c r="AD30" s="35">
        <f t="shared" si="44"/>
        <v>11.828415893736672</v>
      </c>
      <c r="AE30" s="35">
        <f t="shared" si="44"/>
        <v>24.166419687851942</v>
      </c>
      <c r="AF30" s="35">
        <f t="shared" si="44"/>
        <v>27.245067849283416</v>
      </c>
      <c r="AG30" s="35">
        <f t="shared" si="44"/>
        <v>12.411344740180784</v>
      </c>
      <c r="AH30" s="35">
        <f t="shared" si="44"/>
        <v>24.395227884762459</v>
      </c>
      <c r="AI30" s="35">
        <f t="shared" si="44"/>
        <v>27.245067849283412</v>
      </c>
      <c r="AJ30" s="35">
        <f t="shared" si="44"/>
        <v>12.41134474018078</v>
      </c>
      <c r="AK30" s="35">
        <f t="shared" si="44"/>
        <v>24.395227884762452</v>
      </c>
      <c r="AL30" s="35">
        <f t="shared" si="44"/>
        <v>27.245067849283416</v>
      </c>
      <c r="AM30" s="35">
        <f t="shared" si="44"/>
        <v>12.41134474018078</v>
      </c>
      <c r="AN30" s="35">
        <f t="shared" si="44"/>
        <v>24.395227884762456</v>
      </c>
      <c r="AO30" s="35">
        <f t="shared" si="44"/>
        <v>27.245067849283416</v>
      </c>
      <c r="AP30" s="35">
        <f t="shared" si="44"/>
        <v>12.37623703498787</v>
      </c>
      <c r="AQ30" s="35">
        <f t="shared" si="44"/>
        <v>24.367727452126317</v>
      </c>
      <c r="AR30" s="35">
        <f t="shared" si="44"/>
        <v>27.245067849283412</v>
      </c>
      <c r="AS30" s="35">
        <f t="shared" si="44"/>
        <v>12.37623703498787</v>
      </c>
      <c r="AT30" s="35">
        <f t="shared" si="44"/>
        <v>24.36772745212631</v>
      </c>
      <c r="AU30" s="35">
        <f t="shared" si="44"/>
        <v>27.245067849283416</v>
      </c>
      <c r="AV30" s="35">
        <f t="shared" si="44"/>
        <v>12.37623703498787</v>
      </c>
      <c r="AW30" s="35">
        <f t="shared" si="44"/>
        <v>24.367727452126317</v>
      </c>
      <c r="AX30" s="35">
        <f t="shared" ref="AX30:AZ30" si="45">(AX11/AX20)*100</f>
        <v>27.245067849283416</v>
      </c>
      <c r="AY30" s="35">
        <f t="shared" si="45"/>
        <v>12.37623703498787</v>
      </c>
      <c r="AZ30" s="35">
        <f t="shared" si="45"/>
        <v>24.367727452126317</v>
      </c>
      <c r="BA30" s="6" t="s">
        <v>8</v>
      </c>
    </row>
    <row r="31" spans="1:53" x14ac:dyDescent="0.25">
      <c r="A31" s="24" t="s">
        <v>9</v>
      </c>
      <c r="B31" s="36">
        <f t="shared" ref="B31:AW31" si="46">(B12/B20)*100</f>
        <v>1.8852289558510107</v>
      </c>
      <c r="C31" s="36">
        <f t="shared" si="46"/>
        <v>-0.89739989229751393</v>
      </c>
      <c r="D31" s="36">
        <f t="shared" si="46"/>
        <v>1.3295465340151995</v>
      </c>
      <c r="E31" s="36">
        <f t="shared" si="46"/>
        <v>1.9753546352775506</v>
      </c>
      <c r="F31" s="36">
        <f t="shared" si="46"/>
        <v>-0.84561686331323715</v>
      </c>
      <c r="G31" s="36">
        <f t="shared" si="46"/>
        <v>1.4120153040872856</v>
      </c>
      <c r="H31" s="36">
        <f t="shared" si="46"/>
        <v>2.0269104002828402</v>
      </c>
      <c r="I31" s="36">
        <f t="shared" si="46"/>
        <v>-0.68241401696445847</v>
      </c>
      <c r="J31" s="36">
        <f t="shared" si="46"/>
        <v>1.4858666478195508</v>
      </c>
      <c r="K31" s="36">
        <f t="shared" si="46"/>
        <v>1.8036011481333623</v>
      </c>
      <c r="L31" s="36">
        <f t="shared" si="46"/>
        <v>-0.60101309931337388</v>
      </c>
      <c r="M31" s="36">
        <f t="shared" si="46"/>
        <v>1.321027301501942</v>
      </c>
      <c r="N31" s="36">
        <f t="shared" si="46"/>
        <v>1.931607608948501</v>
      </c>
      <c r="O31" s="36">
        <f t="shared" si="46"/>
        <v>-0.60101309931337388</v>
      </c>
      <c r="P31" s="36">
        <f t="shared" si="46"/>
        <v>1.4233445815036396</v>
      </c>
      <c r="Q31" s="36">
        <f t="shared" si="46"/>
        <v>1.8760031873763798</v>
      </c>
      <c r="R31" s="36">
        <f t="shared" si="46"/>
        <v>-0.85833282215340834</v>
      </c>
      <c r="S31" s="36">
        <f t="shared" si="46"/>
        <v>1.3272586028748585</v>
      </c>
      <c r="T31" s="36">
        <f t="shared" si="46"/>
        <v>1.9002735913700983</v>
      </c>
      <c r="U31" s="36">
        <f t="shared" si="46"/>
        <v>-0.85921719627662951</v>
      </c>
      <c r="V31" s="36">
        <f t="shared" si="46"/>
        <v>1.3469364886581976</v>
      </c>
      <c r="W31" s="36">
        <f t="shared" si="46"/>
        <v>1.8272685607235102</v>
      </c>
      <c r="X31" s="36">
        <f t="shared" si="46"/>
        <v>-0.56857562443727794</v>
      </c>
      <c r="Y31" s="36">
        <f t="shared" si="46"/>
        <v>1.3468504031776467</v>
      </c>
      <c r="Z31" s="36">
        <f t="shared" si="46"/>
        <v>1.1586570978239843</v>
      </c>
      <c r="AA31" s="36">
        <f t="shared" si="46"/>
        <v>-0.72312653413028638</v>
      </c>
      <c r="AB31" s="36">
        <f t="shared" si="46"/>
        <v>0.78287189261647661</v>
      </c>
      <c r="AC31" s="36">
        <f t="shared" si="46"/>
        <v>0.56821451004301715</v>
      </c>
      <c r="AD31" s="36">
        <f t="shared" si="46"/>
        <v>-0.90343592877212897</v>
      </c>
      <c r="AE31" s="36">
        <f t="shared" si="46"/>
        <v>0.27433138089200976</v>
      </c>
      <c r="AF31" s="36">
        <f t="shared" si="46"/>
        <v>0.70269718806112857</v>
      </c>
      <c r="AG31" s="36">
        <f t="shared" si="46"/>
        <v>-0.82182884663433331</v>
      </c>
      <c r="AH31" s="36">
        <f t="shared" si="46"/>
        <v>0.40980677958628497</v>
      </c>
      <c r="AI31" s="36">
        <f t="shared" si="46"/>
        <v>0.73611967933215805</v>
      </c>
      <c r="AJ31" s="36">
        <f t="shared" si="46"/>
        <v>-0.82182884663433309</v>
      </c>
      <c r="AK31" s="36">
        <f t="shared" si="46"/>
        <v>0.43680817544940681</v>
      </c>
      <c r="AL31" s="36">
        <f t="shared" si="46"/>
        <v>0.8615611449679782</v>
      </c>
      <c r="AM31" s="36">
        <f t="shared" si="46"/>
        <v>-0.56191038329953247</v>
      </c>
      <c r="AN31" s="36">
        <f t="shared" si="46"/>
        <v>0.58808522663125729</v>
      </c>
      <c r="AO31" s="36">
        <f t="shared" si="46"/>
        <v>1.2011850754989803</v>
      </c>
      <c r="AP31" s="36">
        <f t="shared" si="46"/>
        <v>-0.39617363520584542</v>
      </c>
      <c r="AQ31" s="36">
        <f t="shared" si="46"/>
        <v>0.89207235477027025</v>
      </c>
      <c r="AR31" s="36">
        <f t="shared" si="46"/>
        <v>1.0675593844365365</v>
      </c>
      <c r="AS31" s="36">
        <f t="shared" si="46"/>
        <v>-0.16848763796110666</v>
      </c>
      <c r="AT31" s="36">
        <f t="shared" si="46"/>
        <v>0.82836586110240262</v>
      </c>
      <c r="AU31" s="36">
        <f t="shared" si="46"/>
        <v>0.91178058057008959</v>
      </c>
      <c r="AV31" s="36">
        <f t="shared" si="46"/>
        <v>-0.61493076981353545</v>
      </c>
      <c r="AW31" s="36">
        <f t="shared" si="46"/>
        <v>0.61633917713212871</v>
      </c>
      <c r="AX31" s="36">
        <f t="shared" ref="AX31:AZ31" si="47">(AX12/AX20)*100</f>
        <v>0.92643505751200261</v>
      </c>
      <c r="AY31" s="36">
        <f t="shared" si="47"/>
        <v>-0.61493076981353545</v>
      </c>
      <c r="AZ31" s="36">
        <f t="shared" si="47"/>
        <v>0.62815779434634655</v>
      </c>
      <c r="BA31" s="7" t="s">
        <v>27</v>
      </c>
    </row>
    <row r="32" spans="1:53" x14ac:dyDescent="0.25">
      <c r="A32" s="25" t="s">
        <v>10</v>
      </c>
      <c r="B32" s="44">
        <f t="shared" ref="B32:AW32" si="48">(B13/B20)*100</f>
        <v>53.794241938522546</v>
      </c>
      <c r="C32" s="44">
        <f t="shared" si="48"/>
        <v>59.394013832828151</v>
      </c>
      <c r="D32" s="44">
        <f t="shared" si="48"/>
        <v>54.912499161373617</v>
      </c>
      <c r="E32" s="44">
        <f t="shared" si="48"/>
        <v>53.794189995120199</v>
      </c>
      <c r="F32" s="44">
        <f t="shared" si="48"/>
        <v>59.385081519243514</v>
      </c>
      <c r="G32" s="44">
        <f t="shared" si="48"/>
        <v>54.910673835361166</v>
      </c>
      <c r="H32" s="44">
        <f t="shared" si="48"/>
        <v>53.799483592045924</v>
      </c>
      <c r="I32" s="44">
        <f t="shared" si="48"/>
        <v>59.403848379387789</v>
      </c>
      <c r="J32" s="44">
        <f t="shared" si="48"/>
        <v>54.918658001508966</v>
      </c>
      <c r="K32" s="44">
        <f t="shared" si="48"/>
        <v>53.829056637836423</v>
      </c>
      <c r="L32" s="44">
        <f t="shared" si="48"/>
        <v>59.426501481082575</v>
      </c>
      <c r="M32" s="44">
        <f t="shared" si="48"/>
        <v>54.952388786508777</v>
      </c>
      <c r="N32" s="44">
        <f t="shared" si="48"/>
        <v>53.814666204919405</v>
      </c>
      <c r="O32" s="44">
        <f t="shared" si="48"/>
        <v>59.426501481082575</v>
      </c>
      <c r="P32" s="44">
        <f t="shared" si="48"/>
        <v>54.940886320580582</v>
      </c>
      <c r="Q32" s="44">
        <f t="shared" si="48"/>
        <v>53.832852705611387</v>
      </c>
      <c r="R32" s="44">
        <f t="shared" si="48"/>
        <v>59.449091150684495</v>
      </c>
      <c r="S32" s="44">
        <f t="shared" si="48"/>
        <v>54.95995647825017</v>
      </c>
      <c r="T32" s="44">
        <f t="shared" si="48"/>
        <v>53.864525776641848</v>
      </c>
      <c r="U32" s="44">
        <f t="shared" si="48"/>
        <v>59.516876329114211</v>
      </c>
      <c r="V32" s="44">
        <f t="shared" si="48"/>
        <v>54.997943323175605</v>
      </c>
      <c r="W32" s="44">
        <f t="shared" si="48"/>
        <v>53.856545120809386</v>
      </c>
      <c r="X32" s="44">
        <f t="shared" si="48"/>
        <v>59.547195267961619</v>
      </c>
      <c r="Y32" s="44">
        <f t="shared" si="48"/>
        <v>54.997642557723672</v>
      </c>
      <c r="Z32" s="44">
        <f t="shared" si="48"/>
        <v>53.750853608820215</v>
      </c>
      <c r="AA32" s="44">
        <f t="shared" si="48"/>
        <v>59.556563027906193</v>
      </c>
      <c r="AB32" s="44">
        <f t="shared" si="48"/>
        <v>54.910232226201771</v>
      </c>
      <c r="AC32" s="44">
        <f t="shared" si="48"/>
        <v>53.750563197365622</v>
      </c>
      <c r="AD32" s="44">
        <f t="shared" si="48"/>
        <v>59.580634417952481</v>
      </c>
      <c r="AE32" s="44">
        <f t="shared" si="48"/>
        <v>54.914806776064076</v>
      </c>
      <c r="AF32" s="44">
        <f t="shared" si="48"/>
        <v>53.774826811945331</v>
      </c>
      <c r="AG32" s="44">
        <f t="shared" si="48"/>
        <v>61.094956285192062</v>
      </c>
      <c r="AH32" s="44">
        <f t="shared" si="48"/>
        <v>55.181162724035062</v>
      </c>
      <c r="AI32" s="44">
        <f t="shared" si="48"/>
        <v>53.780436070090943</v>
      </c>
      <c r="AJ32" s="44">
        <f t="shared" si="48"/>
        <v>61.100108346628545</v>
      </c>
      <c r="AK32" s="44">
        <f t="shared" si="48"/>
        <v>55.186684146008737</v>
      </c>
      <c r="AL32" s="44">
        <f t="shared" si="48"/>
        <v>53.780627006784663</v>
      </c>
      <c r="AM32" s="44">
        <f t="shared" si="48"/>
        <v>61.101074144176884</v>
      </c>
      <c r="AN32" s="44">
        <f t="shared" si="48"/>
        <v>55.187023948190529</v>
      </c>
      <c r="AO32" s="44">
        <f t="shared" si="48"/>
        <v>53.77609354578918</v>
      </c>
      <c r="AP32" s="44">
        <f t="shared" si="48"/>
        <v>60.798570134080229</v>
      </c>
      <c r="AQ32" s="44">
        <f t="shared" si="48"/>
        <v>55.135047442564499</v>
      </c>
      <c r="AR32" s="44">
        <f t="shared" si="48"/>
        <v>53.755930485244285</v>
      </c>
      <c r="AS32" s="44">
        <f t="shared" si="48"/>
        <v>60.938742562846734</v>
      </c>
      <c r="AT32" s="44">
        <f t="shared" si="48"/>
        <v>55.145911689159988</v>
      </c>
      <c r="AU32" s="44">
        <f t="shared" si="48"/>
        <v>53.786850124686616</v>
      </c>
      <c r="AV32" s="44">
        <f t="shared" si="48"/>
        <v>60.940491816325959</v>
      </c>
      <c r="AW32" s="44">
        <f t="shared" si="48"/>
        <v>55.171186424105088</v>
      </c>
      <c r="AX32" s="44">
        <f t="shared" ref="AX32:AZ32" si="49">(AX13/AX20)*100</f>
        <v>53.749731662922528</v>
      </c>
      <c r="AY32" s="44">
        <f t="shared" si="49"/>
        <v>60.984358514864134</v>
      </c>
      <c r="AZ32" s="44">
        <f t="shared" si="49"/>
        <v>55.149739798023191</v>
      </c>
      <c r="BA32" s="27" t="s">
        <v>10</v>
      </c>
    </row>
    <row r="33" spans="1:53" x14ac:dyDescent="0.25">
      <c r="A33" s="20" t="s">
        <v>11</v>
      </c>
      <c r="B33" s="38">
        <f t="shared" ref="B33:AW33" si="50">(B14/B20)*100</f>
        <v>3.1031348627629409</v>
      </c>
      <c r="C33" s="38">
        <f t="shared" si="50"/>
        <v>3.0656591408422895</v>
      </c>
      <c r="D33" s="38">
        <f t="shared" si="50"/>
        <v>3.0956510763676515</v>
      </c>
      <c r="E33" s="38">
        <f t="shared" si="50"/>
        <v>3.1066666695552829</v>
      </c>
      <c r="F33" s="38">
        <f t="shared" si="50"/>
        <v>3.0687272853096075</v>
      </c>
      <c r="G33" s="38">
        <f t="shared" si="50"/>
        <v>3.0990902912198743</v>
      </c>
      <c r="H33" s="38">
        <f t="shared" si="50"/>
        <v>3.1067924363337411</v>
      </c>
      <c r="I33" s="38">
        <f t="shared" si="50"/>
        <v>3.0776167052852408</v>
      </c>
      <c r="J33" s="38">
        <f t="shared" si="50"/>
        <v>3.1009661325855249</v>
      </c>
      <c r="K33" s="38">
        <f t="shared" si="50"/>
        <v>3.1132823035979285</v>
      </c>
      <c r="L33" s="38">
        <f t="shared" si="50"/>
        <v>3.0733555778113857</v>
      </c>
      <c r="M33" s="38">
        <f t="shared" si="50"/>
        <v>3.1052695449333454</v>
      </c>
      <c r="N33" s="38">
        <f t="shared" si="50"/>
        <v>3.1127439184161698</v>
      </c>
      <c r="O33" s="38">
        <f t="shared" si="50"/>
        <v>3.0733555778113857</v>
      </c>
      <c r="P33" s="38">
        <f t="shared" si="50"/>
        <v>3.1048392064407406</v>
      </c>
      <c r="Q33" s="38">
        <f t="shared" si="50"/>
        <v>3.115823976970201</v>
      </c>
      <c r="R33" s="38">
        <f t="shared" si="50"/>
        <v>3.081761355424161</v>
      </c>
      <c r="S33" s="38">
        <f t="shared" si="50"/>
        <v>3.1089880654208635</v>
      </c>
      <c r="T33" s="38">
        <f t="shared" si="50"/>
        <v>3.1198299072890081</v>
      </c>
      <c r="U33" s="38">
        <f t="shared" si="50"/>
        <v>3.0868255711266586</v>
      </c>
      <c r="V33" s="38">
        <f t="shared" si="50"/>
        <v>3.1132118298412559</v>
      </c>
      <c r="W33" s="38">
        <f t="shared" si="50"/>
        <v>3.1209387438739529</v>
      </c>
      <c r="X33" s="38">
        <f t="shared" si="50"/>
        <v>3.0973178606624843</v>
      </c>
      <c r="Y33" s="38">
        <f t="shared" si="50"/>
        <v>3.1162022500475408</v>
      </c>
      <c r="Z33" s="38">
        <f t="shared" si="50"/>
        <v>3.1177142169339827</v>
      </c>
      <c r="AA33" s="38">
        <f t="shared" si="50"/>
        <v>3.1053418863088957</v>
      </c>
      <c r="AB33" s="38">
        <f t="shared" si="50"/>
        <v>3.1152435084402459</v>
      </c>
      <c r="AC33" s="38">
        <f t="shared" si="50"/>
        <v>3.1190765048233851</v>
      </c>
      <c r="AD33" s="38">
        <f t="shared" si="50"/>
        <v>3.1081565159592546</v>
      </c>
      <c r="AE33" s="38">
        <f t="shared" si="50"/>
        <v>3.1168958235875142</v>
      </c>
      <c r="AF33" s="38">
        <f t="shared" si="50"/>
        <v>3.1272178809022257</v>
      </c>
      <c r="AG33" s="38">
        <f t="shared" si="50"/>
        <v>2.9002557121987884</v>
      </c>
      <c r="AH33" s="38">
        <f t="shared" si="50"/>
        <v>3.0836141373209198</v>
      </c>
      <c r="AI33" s="38">
        <f t="shared" si="50"/>
        <v>3.1314438764026855</v>
      </c>
      <c r="AJ33" s="38">
        <f t="shared" si="50"/>
        <v>2.9052108302173023</v>
      </c>
      <c r="AK33" s="38">
        <f t="shared" si="50"/>
        <v>3.0879802111062244</v>
      </c>
      <c r="AL33" s="38">
        <f t="shared" si="50"/>
        <v>3.1340084098675209</v>
      </c>
      <c r="AM33" s="38">
        <f t="shared" si="50"/>
        <v>2.9070937750643382</v>
      </c>
      <c r="AN33" s="38">
        <f t="shared" si="50"/>
        <v>3.090413798451324</v>
      </c>
      <c r="AO33" s="38">
        <f t="shared" si="50"/>
        <v>3.1321569109744765</v>
      </c>
      <c r="AP33" s="38">
        <f t="shared" si="50"/>
        <v>2.9116020133913798</v>
      </c>
      <c r="AQ33" s="38">
        <f t="shared" si="50"/>
        <v>3.0894762507038283</v>
      </c>
      <c r="AR33" s="38">
        <f t="shared" si="50"/>
        <v>3.1337101998316226</v>
      </c>
      <c r="AS33" s="38">
        <f t="shared" si="50"/>
        <v>2.9183388402510326</v>
      </c>
      <c r="AT33" s="38">
        <f t="shared" si="50"/>
        <v>3.0920326314302065</v>
      </c>
      <c r="AU33" s="38">
        <f t="shared" si="50"/>
        <v>3.1431799056917482</v>
      </c>
      <c r="AV33" s="38">
        <f t="shared" si="50"/>
        <v>2.9145440736302874</v>
      </c>
      <c r="AW33" s="38">
        <f t="shared" si="50"/>
        <v>3.0989354641452369</v>
      </c>
      <c r="AX33" s="38">
        <f t="shared" ref="AX33:AZ33" si="51">(AX14/AX20)*100</f>
        <v>3.1451139752779724</v>
      </c>
      <c r="AY33" s="38">
        <f t="shared" si="51"/>
        <v>2.9235622248937063</v>
      </c>
      <c r="AZ33" s="38">
        <f t="shared" si="51"/>
        <v>3.1022404091312241</v>
      </c>
      <c r="BA33" s="2" t="s">
        <v>28</v>
      </c>
    </row>
    <row r="34" spans="1:53" x14ac:dyDescent="0.25">
      <c r="A34" s="16" t="s">
        <v>42</v>
      </c>
      <c r="B34" s="39">
        <f>(B15/B20)*100</f>
        <v>17.39168430637978</v>
      </c>
      <c r="C34" s="39">
        <f t="shared" ref="C34:D34" si="52">(C15/C20)*100</f>
        <v>25.545761192626404</v>
      </c>
      <c r="D34" s="39">
        <f t="shared" si="52"/>
        <v>19.020028379287591</v>
      </c>
      <c r="E34" s="39">
        <f>(E15/E20)*100</f>
        <v>17.391603548602514</v>
      </c>
      <c r="F34" s="39">
        <f t="shared" ref="F34:G34" si="53">(F15/F20)*100</f>
        <v>25.54239529574242</v>
      </c>
      <c r="G34" s="39">
        <f t="shared" si="53"/>
        <v>19.019291589335538</v>
      </c>
      <c r="H34" s="39">
        <f>(H15/H20)*100</f>
        <v>17.391302052900731</v>
      </c>
      <c r="I34" s="39">
        <f t="shared" ref="I34:J34" si="54">(I15/I20)*100</f>
        <v>25.542222685645804</v>
      </c>
      <c r="J34" s="39">
        <f t="shared" si="54"/>
        <v>19.019015831692656</v>
      </c>
      <c r="K34" s="39">
        <f>(K15/K20)*100</f>
        <v>17.403306599581679</v>
      </c>
      <c r="L34" s="39">
        <f t="shared" ref="L34:M34" si="55">(L15/L20)*100</f>
        <v>25.40473115864933</v>
      </c>
      <c r="M34" s="39">
        <f t="shared" si="55"/>
        <v>19.009085252893897</v>
      </c>
      <c r="N34" s="39">
        <f>(N15/N20)*100</f>
        <v>17.407228197245615</v>
      </c>
      <c r="O34" s="39">
        <f t="shared" ref="O34:P34" si="56">(O15/O20)*100</f>
        <v>25.40473115864933</v>
      </c>
      <c r="P34" s="39">
        <f t="shared" si="56"/>
        <v>19.012219838474035</v>
      </c>
      <c r="Q34" s="39">
        <f>(Q15/Q20)*100</f>
        <v>17.4080613806175</v>
      </c>
      <c r="R34" s="39">
        <f t="shared" ref="R34:S34" si="57">(R15/R20)*100</f>
        <v>25.662254936029584</v>
      </c>
      <c r="S34" s="39">
        <f t="shared" si="57"/>
        <v>19.064567383235168</v>
      </c>
      <c r="T34" s="39">
        <f>(T15/T20)*100</f>
        <v>17.406760642018369</v>
      </c>
      <c r="U34" s="39">
        <f t="shared" ref="U34:V34" si="58">(U15/U20)*100</f>
        <v>25.689777624698344</v>
      </c>
      <c r="V34" s="39">
        <f t="shared" si="58"/>
        <v>19.067683243908341</v>
      </c>
      <c r="W34" s="39">
        <f>(W15/W20)*100</f>
        <v>17.41028168110708</v>
      </c>
      <c r="X34" s="39">
        <f t="shared" ref="X34:Y34" si="59">(X15/X20)*100</f>
        <v>25.695786907513675</v>
      </c>
      <c r="Y34" s="39">
        <f t="shared" si="59"/>
        <v>19.071703229244914</v>
      </c>
      <c r="Z34" s="39">
        <f>(Z15/Z20)*100</f>
        <v>17.353378719856703</v>
      </c>
      <c r="AA34" s="39">
        <f t="shared" ref="AA34:AB34" si="60">(AA15/AA20)*100</f>
        <v>25.69711776256937</v>
      </c>
      <c r="AB34" s="39">
        <f t="shared" si="60"/>
        <v>19.019592430679257</v>
      </c>
      <c r="AC34" s="39">
        <f>(AC15/AC20)*100</f>
        <v>17.355011130034534</v>
      </c>
      <c r="AD34" s="39">
        <f t="shared" ref="AD34:AE34" si="61">(AD15/AD20)*100</f>
        <v>25.699163844890471</v>
      </c>
      <c r="AE34" s="39">
        <f t="shared" si="61"/>
        <v>19.021307449648351</v>
      </c>
      <c r="AF34" s="39">
        <f>(AF15/AF20)*100</f>
        <v>17.360474421876908</v>
      </c>
      <c r="AG34" s="39">
        <f t="shared" ref="AG34:AH34" si="62">(AG15/AG20)*100</f>
        <v>26.182330980347796</v>
      </c>
      <c r="AH34" s="39">
        <f t="shared" si="62"/>
        <v>19.055320631199375</v>
      </c>
      <c r="AI34" s="39">
        <f>(AI15/AI20)*100</f>
        <v>17.361922708407313</v>
      </c>
      <c r="AJ34" s="39">
        <f t="shared" ref="AJ34:AK34" si="63">(AJ15/AJ20)*100</f>
        <v>26.185259725375897</v>
      </c>
      <c r="AK34" s="39">
        <f t="shared" si="63"/>
        <v>19.057053341927368</v>
      </c>
      <c r="AL34" s="39">
        <f>(AL15/AL20)*100</f>
        <v>17.365935549827228</v>
      </c>
      <c r="AM34" s="39">
        <f t="shared" ref="AM34:AN34" si="64">(AM15/AM20)*100</f>
        <v>26.195449249883058</v>
      </c>
      <c r="AN34" s="39">
        <f t="shared" si="64"/>
        <v>19.06225284148973</v>
      </c>
      <c r="AO34" s="39">
        <f>(AO15/AO20)*100</f>
        <v>17.368268696814035</v>
      </c>
      <c r="AP34" s="39">
        <f t="shared" ref="AP34:AQ34" si="65">(AP15/AP20)*100</f>
        <v>26.144025079417947</v>
      </c>
      <c r="AQ34" s="39">
        <f t="shared" si="65"/>
        <v>19.06650836815378</v>
      </c>
      <c r="AR34" s="39">
        <f>(AR15/AR20)*100</f>
        <v>17.368467067869595</v>
      </c>
      <c r="AS34" s="39">
        <f t="shared" ref="AS34:AT34" si="66">(AS15/AS20)*100</f>
        <v>26.146667397738131</v>
      </c>
      <c r="AT34" s="39">
        <f t="shared" si="66"/>
        <v>19.067179679434485</v>
      </c>
      <c r="AU34" s="39">
        <f>(AU15/AU20)*100</f>
        <v>17.372684214979742</v>
      </c>
      <c r="AV34" s="39">
        <f t="shared" ref="AV34:AW34" si="67">(AV15/AV20)*100</f>
        <v>26.145551289908497</v>
      </c>
      <c r="AW34" s="39">
        <f t="shared" si="67"/>
        <v>19.070364762216364</v>
      </c>
      <c r="AX34" s="39">
        <f>(AX15/AX20)*100</f>
        <v>17.388103552779587</v>
      </c>
      <c r="AY34" s="39">
        <f t="shared" ref="AY34:AZ34" si="68">(AY15/AY20)*100</f>
        <v>26.145506645595312</v>
      </c>
      <c r="AZ34" s="39">
        <f t="shared" si="68"/>
        <v>19.082791588971432</v>
      </c>
      <c r="BA34" s="8" t="s">
        <v>43</v>
      </c>
    </row>
    <row r="35" spans="1:53" x14ac:dyDescent="0.25">
      <c r="A35" s="16" t="s">
        <v>12</v>
      </c>
      <c r="B35" s="39">
        <f>(B16/B20)*100</f>
        <v>17.157298575925669</v>
      </c>
      <c r="C35" s="39">
        <f t="shared" ref="C35:D35" si="69">(C16/C20)*100</f>
        <v>1.1654316120816754</v>
      </c>
      <c r="D35" s="39">
        <f t="shared" si="69"/>
        <v>13.963771932924871</v>
      </c>
      <c r="E35" s="39">
        <f>(E16/E20)*100</f>
        <v>17.143075279304469</v>
      </c>
      <c r="F35" s="39">
        <f t="shared" ref="F35:G35" si="70">(F16/F20)*100</f>
        <v>1.1490434053737797</v>
      </c>
      <c r="G35" s="39">
        <f t="shared" si="70"/>
        <v>13.949116310418445</v>
      </c>
      <c r="H35" s="39">
        <f>(H16/H20)*100</f>
        <v>17.138148731860259</v>
      </c>
      <c r="I35" s="39">
        <f t="shared" ref="I35:J35" si="71">(I16/I20)*100</f>
        <v>1.154581600323648</v>
      </c>
      <c r="J35" s="39">
        <f t="shared" si="71"/>
        <v>13.946279539841635</v>
      </c>
      <c r="K35" s="39">
        <f>(K16/K20)*100</f>
        <v>17.142614055486955</v>
      </c>
      <c r="L35" s="39">
        <f t="shared" ref="L35:M35" si="72">(L16/L20)*100</f>
        <v>1.1539001197301808</v>
      </c>
      <c r="M35" s="39">
        <f t="shared" si="72"/>
        <v>13.933893490489782</v>
      </c>
      <c r="N35" s="39">
        <f>(N16/N20)*100</f>
        <v>17.11842578753657</v>
      </c>
      <c r="O35" s="39">
        <f t="shared" ref="O35:P35" si="73">(O16/O20)*100</f>
        <v>1.1539001197301808</v>
      </c>
      <c r="P35" s="39">
        <f t="shared" si="73"/>
        <v>13.914559483683597</v>
      </c>
      <c r="Q35" s="39">
        <f>(Q16/Q20)*100</f>
        <v>17.121352341707581</v>
      </c>
      <c r="R35" s="39">
        <f t="shared" ref="R35:S35" si="74">(R16/R20)*100</f>
        <v>1.1483249448418877</v>
      </c>
      <c r="S35" s="39">
        <f t="shared" si="74"/>
        <v>13.915779854794467</v>
      </c>
      <c r="T35" s="39">
        <f>(T16/T20)*100</f>
        <v>17.14335872833496</v>
      </c>
      <c r="U35" s="39">
        <f t="shared" ref="U35:V35" si="75">(U16/U20)*100</f>
        <v>1.1495081092742108</v>
      </c>
      <c r="V35" s="39">
        <f t="shared" si="75"/>
        <v>13.936248560627092</v>
      </c>
      <c r="W35" s="39">
        <f>(W16/W20)*100</f>
        <v>17.129180505321177</v>
      </c>
      <c r="X35" s="39">
        <f t="shared" ref="X35:Y35" si="76">(X16/X20)*100</f>
        <v>1.1495510400824589</v>
      </c>
      <c r="Y35" s="39">
        <f t="shared" si="76"/>
        <v>13.924921984043268</v>
      </c>
      <c r="Z35" s="39">
        <f>(Z16/Z20)*100</f>
        <v>17.136532782352653</v>
      </c>
      <c r="AA35" s="39">
        <f t="shared" ref="AA35:AB35" si="77">(AA16/AA20)*100</f>
        <v>1.1495424539208097</v>
      </c>
      <c r="AB35" s="39">
        <f t="shared" si="77"/>
        <v>13.943990165228756</v>
      </c>
      <c r="AC35" s="39">
        <f>(AC16/AC20)*100</f>
        <v>17.122900498026787</v>
      </c>
      <c r="AD35" s="39">
        <f t="shared" ref="AD35:AE35" si="78">(AD16/AD20)*100</f>
        <v>1.1495424539208094</v>
      </c>
      <c r="AE35" s="39">
        <f t="shared" si="78"/>
        <v>13.933080197473114</v>
      </c>
      <c r="AF35" s="39">
        <f>(AF16/AF20)*100</f>
        <v>17.125552251339034</v>
      </c>
      <c r="AG35" s="39">
        <f t="shared" ref="AG35:AH35" si="79">(AG16/AG20)*100</f>
        <v>1.2028950804968475</v>
      </c>
      <c r="AH35" s="39">
        <f t="shared" si="79"/>
        <v>14.066507370085525</v>
      </c>
      <c r="AI35" s="39">
        <f>(AI16/AI20)*100</f>
        <v>17.117691924132302</v>
      </c>
      <c r="AJ35" s="39">
        <f t="shared" ref="AJ35:AK35" si="80">(AJ16/AJ20)*100</f>
        <v>1.1880117078303274</v>
      </c>
      <c r="AK35" s="39">
        <f t="shared" si="80"/>
        <v>14.057297782448572</v>
      </c>
      <c r="AL35" s="39">
        <f>(AL16/AL20)*100</f>
        <v>17.104885946629096</v>
      </c>
      <c r="AM35" s="39">
        <f t="shared" ref="AM35:AN35" si="81">(AM16/AM20)*100</f>
        <v>1.1644974205061045</v>
      </c>
      <c r="AN35" s="39">
        <f t="shared" si="81"/>
        <v>14.042434535232564</v>
      </c>
      <c r="AO35" s="39">
        <f>(AO16/AO20)*100</f>
        <v>17.097760100092717</v>
      </c>
      <c r="AP35" s="39">
        <f t="shared" ref="AP35:AQ35" si="82">(AP16/AP20)*100</f>
        <v>1.1530729637939476</v>
      </c>
      <c r="AQ35" s="39">
        <f t="shared" si="82"/>
        <v>14.012225467928216</v>
      </c>
      <c r="AR35" s="39">
        <f>(AR16/AR20)*100</f>
        <v>17.069419627167491</v>
      </c>
      <c r="AS35" s="39">
        <f t="shared" ref="AS35:AT35" si="83">(AS16/AS20)*100</f>
        <v>1.2729875890095101</v>
      </c>
      <c r="AT35" s="39">
        <f t="shared" si="83"/>
        <v>14.012574566381714</v>
      </c>
      <c r="AU35" s="39">
        <f>(AU16/AU20)*100</f>
        <v>17.076535832600616</v>
      </c>
      <c r="AV35" s="39">
        <f t="shared" ref="AV35:AW35" si="84">(AV16/AV20)*100</f>
        <v>1.2730768776358805</v>
      </c>
      <c r="AW35" s="39">
        <f t="shared" si="84"/>
        <v>14.018330958669608</v>
      </c>
      <c r="AX35" s="39">
        <f>(AX16/AX20)*100</f>
        <v>17.01660881298416</v>
      </c>
      <c r="AY35" s="39">
        <f t="shared" ref="AY35:AZ35" si="85">(AY16/AY20)*100</f>
        <v>1.2731103608707697</v>
      </c>
      <c r="AZ35" s="39">
        <f t="shared" si="85"/>
        <v>13.970007190125333</v>
      </c>
      <c r="BA35" s="8" t="s">
        <v>29</v>
      </c>
    </row>
    <row r="36" spans="1:53" x14ac:dyDescent="0.25">
      <c r="A36" s="17" t="s">
        <v>13</v>
      </c>
      <c r="B36" s="48">
        <f>(B17/B20)*100</f>
        <v>4.9467477854405271</v>
      </c>
      <c r="C36" s="48">
        <f t="shared" ref="C36:D36" si="86">(C17/C20)*100</f>
        <v>0.51044318184301429</v>
      </c>
      <c r="D36" s="48">
        <f t="shared" si="86"/>
        <v>4.0608314018133402</v>
      </c>
      <c r="E36" s="48">
        <f>(E17/E20)*100</f>
        <v>4.9426100799646333</v>
      </c>
      <c r="F36" s="48">
        <f t="shared" ref="F36:G36" si="87">(F17/F20)*100</f>
        <v>0.51044318184301418</v>
      </c>
      <c r="G36" s="48">
        <f t="shared" si="87"/>
        <v>4.0575199833937381</v>
      </c>
      <c r="H36" s="48">
        <f>(H17/H20)*100</f>
        <v>4.9293477147512412</v>
      </c>
      <c r="I36" s="48">
        <f t="shared" ref="I36:J36" si="88">(I17/I20)*100</f>
        <v>0.51044318184301396</v>
      </c>
      <c r="J36" s="48">
        <f t="shared" si="88"/>
        <v>4.0469060717195058</v>
      </c>
      <c r="K36" s="48">
        <f>(K17/K20)*100</f>
        <v>4.9293692501585111</v>
      </c>
      <c r="L36" s="48">
        <f t="shared" ref="L36:M36" si="89">(L17/L20)*100</f>
        <v>0.50729785666771987</v>
      </c>
      <c r="M36" s="48">
        <f t="shared" si="89"/>
        <v>4.0419187974709292</v>
      </c>
      <c r="N36" s="48">
        <f>(N17/N20)*100</f>
        <v>4.931086182038551</v>
      </c>
      <c r="O36" s="48">
        <f t="shared" ref="O36:P36" si="90">(O17/O20)*100</f>
        <v>0.50729785666771987</v>
      </c>
      <c r="P36" s="48">
        <f t="shared" si="90"/>
        <v>4.0432911641373863</v>
      </c>
      <c r="Q36" s="48">
        <f>(Q17/Q20)*100</f>
        <v>4.9392720272315023</v>
      </c>
      <c r="R36" s="48">
        <f t="shared" ref="R36:S36" si="91">(R17/R20)*100</f>
        <v>0.50729785666771998</v>
      </c>
      <c r="S36" s="48">
        <f t="shared" si="91"/>
        <v>4.0498342199278854</v>
      </c>
      <c r="T36" s="48">
        <f>(T17/T20)*100</f>
        <v>4.9396058260441933</v>
      </c>
      <c r="U36" s="48">
        <f t="shared" ref="U36:V36" si="92">(U17/U20)*100</f>
        <v>0.50782054563594192</v>
      </c>
      <c r="V36" s="48">
        <f t="shared" si="92"/>
        <v>4.0509378015375317</v>
      </c>
      <c r="W36" s="48">
        <f>(W17/W20)*100</f>
        <v>4.9398534832278029</v>
      </c>
      <c r="X36" s="48">
        <f t="shared" ref="X36:Y36" si="93">(X17/X20)*100</f>
        <v>0.50782054563594192</v>
      </c>
      <c r="Y36" s="48">
        <f t="shared" si="93"/>
        <v>4.0511357981427993</v>
      </c>
      <c r="Z36" s="48">
        <f>(Z17/Z20)*100</f>
        <v>4.937280297708905</v>
      </c>
      <c r="AA36" s="48">
        <f t="shared" ref="AA36:AB36" si="94">(AA17/AA20)*100</f>
        <v>0.50782054563594203</v>
      </c>
      <c r="AB36" s="48">
        <f t="shared" si="94"/>
        <v>4.0527336295234182</v>
      </c>
      <c r="AC36" s="48">
        <f>(AC17/AC20)*100</f>
        <v>4.937394534070096</v>
      </c>
      <c r="AD36" s="48">
        <f t="shared" ref="AD36:AE36" si="95">(AD17/AD20)*100</f>
        <v>0.50782054563594192</v>
      </c>
      <c r="AE36" s="48">
        <f t="shared" si="95"/>
        <v>4.0528250533073793</v>
      </c>
      <c r="AF36" s="48">
        <f>(AF17/AF20)*100</f>
        <v>4.9284818697311543</v>
      </c>
      <c r="AG36" s="48">
        <f t="shared" ref="AG36:AH36" si="96">(AG17/AG20)*100</f>
        <v>0.53284699444595784</v>
      </c>
      <c r="AH36" s="48">
        <f t="shared" si="96"/>
        <v>4.0839969184553135</v>
      </c>
      <c r="AI36" s="48">
        <f>(AI17/AI20)*100</f>
        <v>4.9275035548472363</v>
      </c>
      <c r="AJ36" s="48">
        <f t="shared" ref="AJ36:AK36" si="97">(AJ17/AJ20)*100</f>
        <v>0.53284699444595773</v>
      </c>
      <c r="AK36" s="48">
        <f t="shared" si="97"/>
        <v>4.0832065564429412</v>
      </c>
      <c r="AL36" s="48">
        <f>(AL17/AL20)*100</f>
        <v>4.923525185727617</v>
      </c>
      <c r="AM36" s="48">
        <f t="shared" ref="AM36:AN36" si="98">(AM17/AM20)*100</f>
        <v>0.53284699444595773</v>
      </c>
      <c r="AN36" s="48">
        <f t="shared" si="98"/>
        <v>4.0799925075972885</v>
      </c>
      <c r="AO36" s="48">
        <f>(AO17/AO20)*100</f>
        <v>4.9187974029399379</v>
      </c>
      <c r="AP36" s="48">
        <f t="shared" ref="AP36:AQ36" si="99">(AP17/AP20)*100</f>
        <v>0.52808927682598561</v>
      </c>
      <c r="AQ36" s="48">
        <f t="shared" si="99"/>
        <v>4.0691299327009762</v>
      </c>
      <c r="AR36" s="48">
        <f>(AR17/AR20)*100</f>
        <v>4.9159248255138888</v>
      </c>
      <c r="AS36" s="48">
        <f t="shared" ref="AS36:AT36" si="100">(AS17/AS20)*100</f>
        <v>0.52808927682598561</v>
      </c>
      <c r="AT36" s="48">
        <f t="shared" si="100"/>
        <v>4.0668132418254661</v>
      </c>
      <c r="AU36" s="48">
        <f>(AU17/AU20)*100</f>
        <v>4.9234663107237626</v>
      </c>
      <c r="AV36" s="48">
        <f t="shared" ref="AV36:AW36" si="101">(AV17/AV20)*100</f>
        <v>0.52808927682598561</v>
      </c>
      <c r="AW36" s="48">
        <f t="shared" si="101"/>
        <v>4.0728953372339536</v>
      </c>
      <c r="AX36" s="48">
        <f>(AX17/AX20)*100</f>
        <v>4.9159217403608482</v>
      </c>
      <c r="AY36" s="48">
        <f t="shared" ref="AY36:AZ36" si="102">(AY17/AY20)*100</f>
        <v>0.52808927682598561</v>
      </c>
      <c r="AZ36" s="48">
        <f t="shared" si="102"/>
        <v>4.0668107536955276</v>
      </c>
      <c r="BA36" s="9" t="str">
        <f>BA17</f>
        <v xml:space="preserve">         - incl. Foreign Government(s) &amp; Central Bank(s)</v>
      </c>
    </row>
    <row r="37" spans="1:53" x14ac:dyDescent="0.25">
      <c r="A37" s="16" t="s">
        <v>14</v>
      </c>
      <c r="B37" s="49">
        <f t="shared" ref="B37:AW37" si="103">(B18/B20)*100</f>
        <v>7.7016081869889828</v>
      </c>
      <c r="C37" s="49">
        <f t="shared" si="103"/>
        <v>12.160917951264667</v>
      </c>
      <c r="D37" s="49">
        <f t="shared" si="103"/>
        <v>8.592118630441604</v>
      </c>
      <c r="E37" s="49">
        <f t="shared" si="103"/>
        <v>7.7110628337720835</v>
      </c>
      <c r="F37" s="49">
        <f t="shared" si="103"/>
        <v>12.16803682317428</v>
      </c>
      <c r="G37" s="49">
        <f t="shared" si="103"/>
        <v>8.6011068301671205</v>
      </c>
      <c r="H37" s="49">
        <f t="shared" si="103"/>
        <v>7.7191065237416412</v>
      </c>
      <c r="I37" s="49">
        <f t="shared" si="103"/>
        <v>12.173478442775087</v>
      </c>
      <c r="J37" s="49">
        <f t="shared" si="103"/>
        <v>8.6086308946877956</v>
      </c>
      <c r="K37" s="49">
        <f t="shared" si="103"/>
        <v>7.7238391017725645</v>
      </c>
      <c r="L37" s="49">
        <f t="shared" si="103"/>
        <v>12.103194846340205</v>
      </c>
      <c r="M37" s="49">
        <f t="shared" si="103"/>
        <v>8.6027170963063746</v>
      </c>
      <c r="N37" s="49">
        <f t="shared" si="103"/>
        <v>7.7285832873880089</v>
      </c>
      <c r="O37" s="49">
        <f t="shared" si="103"/>
        <v>12.103194846340205</v>
      </c>
      <c r="P37" s="49">
        <f t="shared" si="103"/>
        <v>8.6065091874625903</v>
      </c>
      <c r="Q37" s="49">
        <f t="shared" si="103"/>
        <v>7.7370097046155788</v>
      </c>
      <c r="R37" s="49">
        <f t="shared" si="103"/>
        <v>12.114885567534756</v>
      </c>
      <c r="S37" s="49">
        <f t="shared" si="103"/>
        <v>8.6155907067397255</v>
      </c>
      <c r="T37" s="49">
        <f t="shared" si="103"/>
        <v>7.7430330718874743</v>
      </c>
      <c r="U37" s="49">
        <f t="shared" si="103"/>
        <v>12.130101415997839</v>
      </c>
      <c r="V37" s="49">
        <f t="shared" si="103"/>
        <v>8.6227343913469614</v>
      </c>
      <c r="W37" s="49">
        <f t="shared" si="103"/>
        <v>7.7482546759466944</v>
      </c>
      <c r="X37" s="49">
        <f t="shared" si="103"/>
        <v>12.140864770656941</v>
      </c>
      <c r="Y37" s="49">
        <f t="shared" si="103"/>
        <v>8.6290672352895026</v>
      </c>
      <c r="Z37" s="49">
        <f t="shared" si="103"/>
        <v>7.7165597606362422</v>
      </c>
      <c r="AA37" s="49">
        <f t="shared" si="103"/>
        <v>12.141209247462326</v>
      </c>
      <c r="AB37" s="49">
        <f t="shared" si="103"/>
        <v>8.6001458367099666</v>
      </c>
      <c r="AC37" s="49">
        <f t="shared" si="103"/>
        <v>7.723439052025471</v>
      </c>
      <c r="AD37" s="49">
        <f t="shared" si="103"/>
        <v>12.152198332311194</v>
      </c>
      <c r="AE37" s="49">
        <f t="shared" si="103"/>
        <v>8.6078458385955372</v>
      </c>
      <c r="AF37" s="49">
        <f t="shared" si="103"/>
        <v>7.7305882514563882</v>
      </c>
      <c r="AG37" s="49">
        <f t="shared" si="103"/>
        <v>12.661136023402397</v>
      </c>
      <c r="AH37" s="49">
        <f t="shared" si="103"/>
        <v>8.6778401304434674</v>
      </c>
      <c r="AI37" s="49">
        <f t="shared" si="103"/>
        <v>7.7366287454380833</v>
      </c>
      <c r="AJ37" s="49">
        <f t="shared" si="103"/>
        <v>12.671382396627189</v>
      </c>
      <c r="AK37" s="49">
        <f t="shared" si="103"/>
        <v>8.6846886537152308</v>
      </c>
      <c r="AL37" s="49">
        <f t="shared" si="103"/>
        <v>7.7416435331572151</v>
      </c>
      <c r="AM37" s="49">
        <f t="shared" si="103"/>
        <v>12.68272204907298</v>
      </c>
      <c r="AN37" s="49">
        <f t="shared" si="103"/>
        <v>8.6909185680843368</v>
      </c>
      <c r="AO37" s="49">
        <f t="shared" si="103"/>
        <v>7.7473303486223069</v>
      </c>
      <c r="AP37" s="49">
        <f t="shared" si="103"/>
        <v>12.582652695658631</v>
      </c>
      <c r="AQ37" s="49">
        <f t="shared" si="103"/>
        <v>8.6830372980233115</v>
      </c>
      <c r="AR37" s="49">
        <f t="shared" si="103"/>
        <v>7.7522291860063346</v>
      </c>
      <c r="AS37" s="49">
        <f t="shared" si="103"/>
        <v>12.592021840512317</v>
      </c>
      <c r="AT37" s="49">
        <f t="shared" si="103"/>
        <v>8.6888012065370575</v>
      </c>
      <c r="AU37" s="49">
        <f t="shared" si="103"/>
        <v>7.7588095817701026</v>
      </c>
      <c r="AV37" s="49">
        <f t="shared" si="103"/>
        <v>12.598136236357538</v>
      </c>
      <c r="AW37" s="49">
        <f t="shared" si="103"/>
        <v>8.6952914243703994</v>
      </c>
      <c r="AX37" s="49">
        <f t="shared" ref="AX37:AZ37" si="104">(AX18/AX20)*100</f>
        <v>7.7619614726696788</v>
      </c>
      <c r="AY37" s="49">
        <f t="shared" si="104"/>
        <v>12.606066227131379</v>
      </c>
      <c r="AZ37" s="49">
        <f t="shared" si="104"/>
        <v>8.6993679488179385</v>
      </c>
      <c r="BA37" s="8" t="s">
        <v>31</v>
      </c>
    </row>
    <row r="38" spans="1:53" x14ac:dyDescent="0.25">
      <c r="A38" s="18" t="s">
        <v>15</v>
      </c>
      <c r="B38" s="39">
        <f t="shared" ref="B38:AW38" si="105">(B19/B20)*100</f>
        <v>8.4405160064651703</v>
      </c>
      <c r="C38" s="39">
        <f t="shared" si="105"/>
        <v>17.45624393601312</v>
      </c>
      <c r="D38" s="39">
        <f t="shared" si="105"/>
        <v>10.240929142351902</v>
      </c>
      <c r="E38" s="39">
        <f t="shared" si="105"/>
        <v>8.4417816638858572</v>
      </c>
      <c r="F38" s="39">
        <f t="shared" si="105"/>
        <v>17.456878709643419</v>
      </c>
      <c r="G38" s="39">
        <f t="shared" si="105"/>
        <v>10.242068814220197</v>
      </c>
      <c r="H38" s="39">
        <f t="shared" si="105"/>
        <v>8.4441338472095548</v>
      </c>
      <c r="I38" s="39">
        <f t="shared" si="105"/>
        <v>17.455948945358006</v>
      </c>
      <c r="J38" s="39">
        <f t="shared" si="105"/>
        <v>10.243765602701357</v>
      </c>
      <c r="K38" s="39">
        <f t="shared" si="105"/>
        <v>8.4460145773972926</v>
      </c>
      <c r="L38" s="39">
        <f t="shared" si="105"/>
        <v>17.691319778551467</v>
      </c>
      <c r="M38" s="39">
        <f t="shared" si="105"/>
        <v>10.301423401885378</v>
      </c>
      <c r="N38" s="39">
        <f t="shared" si="105"/>
        <v>8.447685014333036</v>
      </c>
      <c r="O38" s="39">
        <f t="shared" si="105"/>
        <v>17.691319778551467</v>
      </c>
      <c r="P38" s="39">
        <f t="shared" si="105"/>
        <v>10.302758604519614</v>
      </c>
      <c r="Q38" s="39">
        <f t="shared" si="105"/>
        <v>8.4506053017005289</v>
      </c>
      <c r="R38" s="39">
        <f t="shared" si="105"/>
        <v>17.441864346854114</v>
      </c>
      <c r="S38" s="39">
        <f t="shared" si="105"/>
        <v>10.255030468059953</v>
      </c>
      <c r="T38" s="39">
        <f t="shared" si="105"/>
        <v>8.4515434271120409</v>
      </c>
      <c r="U38" s="39">
        <f t="shared" si="105"/>
        <v>17.460663608017157</v>
      </c>
      <c r="V38" s="39">
        <f t="shared" si="105"/>
        <v>10.258065297451964</v>
      </c>
      <c r="W38" s="39">
        <f t="shared" si="105"/>
        <v>8.4478895145604742</v>
      </c>
      <c r="X38" s="39">
        <f t="shared" si="105"/>
        <v>17.463674689046059</v>
      </c>
      <c r="Y38" s="39">
        <f t="shared" si="105"/>
        <v>10.255747859098433</v>
      </c>
      <c r="Z38" s="39">
        <f t="shared" si="105"/>
        <v>8.4266681290406353</v>
      </c>
      <c r="AA38" s="39">
        <f t="shared" si="105"/>
        <v>17.463351677644802</v>
      </c>
      <c r="AB38" s="39">
        <f t="shared" si="105"/>
        <v>10.231260285143547</v>
      </c>
      <c r="AC38" s="39">
        <f t="shared" si="105"/>
        <v>8.4301360124554385</v>
      </c>
      <c r="AD38" s="39">
        <f t="shared" si="105"/>
        <v>17.471573270870771</v>
      </c>
      <c r="AE38" s="39">
        <f t="shared" si="105"/>
        <v>10.235677466759563</v>
      </c>
      <c r="AF38" s="39">
        <f t="shared" si="105"/>
        <v>8.4309940063707796</v>
      </c>
      <c r="AG38" s="39">
        <f t="shared" si="105"/>
        <v>18.148338488746234</v>
      </c>
      <c r="AH38" s="39">
        <f t="shared" si="105"/>
        <v>10.297880454985778</v>
      </c>
      <c r="AI38" s="39">
        <f t="shared" si="105"/>
        <v>8.4327488157105499</v>
      </c>
      <c r="AJ38" s="39">
        <f t="shared" si="105"/>
        <v>18.15024368657782</v>
      </c>
      <c r="AK38" s="39">
        <f t="shared" si="105"/>
        <v>10.299664156811341</v>
      </c>
      <c r="AL38" s="39">
        <f t="shared" si="105"/>
        <v>8.4341535673036088</v>
      </c>
      <c r="AM38" s="39">
        <f t="shared" si="105"/>
        <v>18.151311649650392</v>
      </c>
      <c r="AN38" s="39">
        <f t="shared" si="105"/>
        <v>10.301004204932571</v>
      </c>
      <c r="AO38" s="39">
        <f t="shared" si="105"/>
        <v>8.4305774892856515</v>
      </c>
      <c r="AP38" s="39">
        <f t="shared" si="105"/>
        <v>18.007217381818329</v>
      </c>
      <c r="AQ38" s="39">
        <f t="shared" si="105"/>
        <v>10.283800057755373</v>
      </c>
      <c r="AR38" s="39">
        <f t="shared" si="105"/>
        <v>8.4321044043692375</v>
      </c>
      <c r="AS38" s="39">
        <f t="shared" si="105"/>
        <v>18.008726895335744</v>
      </c>
      <c r="AT38" s="39">
        <f t="shared" si="105"/>
        <v>10.285323605376515</v>
      </c>
      <c r="AU38" s="39">
        <f t="shared" si="105"/>
        <v>8.4356405896444073</v>
      </c>
      <c r="AV38" s="39">
        <f t="shared" si="105"/>
        <v>18.009183338793751</v>
      </c>
      <c r="AW38" s="39">
        <f t="shared" si="105"/>
        <v>10.288263814703477</v>
      </c>
      <c r="AX38" s="39">
        <f t="shared" ref="AX38:AZ38" si="106">(AX19/AX20)*100</f>
        <v>8.4379438492111341</v>
      </c>
      <c r="AY38" s="39">
        <f t="shared" si="106"/>
        <v>18.036113056372969</v>
      </c>
      <c r="AZ38" s="39">
        <f t="shared" si="106"/>
        <v>10.295332660977271</v>
      </c>
      <c r="BA38" s="3" t="s">
        <v>32</v>
      </c>
    </row>
    <row r="39" spans="1:53" x14ac:dyDescent="0.25">
      <c r="A39" s="26" t="s">
        <v>16</v>
      </c>
      <c r="B39" s="50">
        <f t="shared" ref="B39:AW39" si="107">(B20/B20)*100</f>
        <v>100</v>
      </c>
      <c r="C39" s="50">
        <f t="shared" si="107"/>
        <v>100</v>
      </c>
      <c r="D39" s="50">
        <f t="shared" si="107"/>
        <v>100</v>
      </c>
      <c r="E39" s="50">
        <f t="shared" si="107"/>
        <v>100</v>
      </c>
      <c r="F39" s="50">
        <f t="shared" si="107"/>
        <v>100</v>
      </c>
      <c r="G39" s="50">
        <f t="shared" si="107"/>
        <v>100</v>
      </c>
      <c r="H39" s="50">
        <f t="shared" si="107"/>
        <v>100</v>
      </c>
      <c r="I39" s="50">
        <f t="shared" si="107"/>
        <v>100</v>
      </c>
      <c r="J39" s="50">
        <f t="shared" si="107"/>
        <v>100</v>
      </c>
      <c r="K39" s="50">
        <f t="shared" si="107"/>
        <v>100</v>
      </c>
      <c r="L39" s="50">
        <f t="shared" si="107"/>
        <v>100</v>
      </c>
      <c r="M39" s="50">
        <f t="shared" si="107"/>
        <v>100</v>
      </c>
      <c r="N39" s="50">
        <f t="shared" si="107"/>
        <v>100</v>
      </c>
      <c r="O39" s="50">
        <f t="shared" si="107"/>
        <v>100</v>
      </c>
      <c r="P39" s="50">
        <f t="shared" si="107"/>
        <v>100</v>
      </c>
      <c r="Q39" s="50">
        <f t="shared" si="107"/>
        <v>100</v>
      </c>
      <c r="R39" s="50">
        <f t="shared" si="107"/>
        <v>100</v>
      </c>
      <c r="S39" s="50">
        <f t="shared" si="107"/>
        <v>100</v>
      </c>
      <c r="T39" s="50">
        <f t="shared" si="107"/>
        <v>100</v>
      </c>
      <c r="U39" s="50">
        <f t="shared" si="107"/>
        <v>100</v>
      </c>
      <c r="V39" s="50">
        <f t="shared" si="107"/>
        <v>100</v>
      </c>
      <c r="W39" s="50">
        <f t="shared" si="107"/>
        <v>100</v>
      </c>
      <c r="X39" s="50">
        <f t="shared" si="107"/>
        <v>100</v>
      </c>
      <c r="Y39" s="50">
        <f t="shared" si="107"/>
        <v>100</v>
      </c>
      <c r="Z39" s="50">
        <f t="shared" si="107"/>
        <v>100</v>
      </c>
      <c r="AA39" s="50">
        <f t="shared" si="107"/>
        <v>100</v>
      </c>
      <c r="AB39" s="50">
        <f t="shared" si="107"/>
        <v>100</v>
      </c>
      <c r="AC39" s="50">
        <f t="shared" si="107"/>
        <v>100</v>
      </c>
      <c r="AD39" s="50">
        <f t="shared" si="107"/>
        <v>100</v>
      </c>
      <c r="AE39" s="50">
        <f t="shared" si="107"/>
        <v>100</v>
      </c>
      <c r="AF39" s="50">
        <f t="shared" si="107"/>
        <v>100</v>
      </c>
      <c r="AG39" s="50">
        <f t="shared" si="107"/>
        <v>100</v>
      </c>
      <c r="AH39" s="50">
        <f t="shared" si="107"/>
        <v>100</v>
      </c>
      <c r="AI39" s="50">
        <f t="shared" si="107"/>
        <v>100</v>
      </c>
      <c r="AJ39" s="50">
        <f t="shared" si="107"/>
        <v>100</v>
      </c>
      <c r="AK39" s="50">
        <f t="shared" si="107"/>
        <v>100</v>
      </c>
      <c r="AL39" s="50">
        <f t="shared" si="107"/>
        <v>100</v>
      </c>
      <c r="AM39" s="50">
        <f t="shared" si="107"/>
        <v>100</v>
      </c>
      <c r="AN39" s="50">
        <f t="shared" si="107"/>
        <v>100</v>
      </c>
      <c r="AO39" s="50">
        <f t="shared" si="107"/>
        <v>100</v>
      </c>
      <c r="AP39" s="50">
        <f t="shared" si="107"/>
        <v>100</v>
      </c>
      <c r="AQ39" s="50">
        <f t="shared" si="107"/>
        <v>100</v>
      </c>
      <c r="AR39" s="50">
        <f t="shared" si="107"/>
        <v>100</v>
      </c>
      <c r="AS39" s="50">
        <f t="shared" si="107"/>
        <v>100</v>
      </c>
      <c r="AT39" s="50">
        <f t="shared" si="107"/>
        <v>100</v>
      </c>
      <c r="AU39" s="50">
        <f t="shared" si="107"/>
        <v>100</v>
      </c>
      <c r="AV39" s="50">
        <f t="shared" si="107"/>
        <v>100</v>
      </c>
      <c r="AW39" s="50">
        <f t="shared" si="107"/>
        <v>100</v>
      </c>
      <c r="AX39" s="50">
        <f t="shared" ref="AX39:AZ39" si="108">(AX20/AX20)*100</f>
        <v>100</v>
      </c>
      <c r="AY39" s="50">
        <f t="shared" si="108"/>
        <v>100</v>
      </c>
      <c r="AZ39" s="50">
        <f t="shared" si="108"/>
        <v>100</v>
      </c>
      <c r="BA39" s="28" t="s">
        <v>16</v>
      </c>
    </row>
    <row r="41" spans="1:53" x14ac:dyDescent="0.25">
      <c r="A41" s="12" t="s">
        <v>34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3" t="s">
        <v>35</v>
      </c>
    </row>
    <row r="42" spans="1:53" x14ac:dyDescent="0.25">
      <c r="A42" s="14" t="s">
        <v>36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 t="s">
        <v>37</v>
      </c>
    </row>
    <row r="43" spans="1:53" x14ac:dyDescent="0.25">
      <c r="A43" s="14" t="s">
        <v>38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 t="s">
        <v>39</v>
      </c>
    </row>
    <row r="44" spans="1:53" x14ac:dyDescent="0.25">
      <c r="A44" s="14" t="s">
        <v>40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 t="s">
        <v>41</v>
      </c>
    </row>
  </sheetData>
  <mergeCells count="38">
    <mergeCell ref="N4:P4"/>
    <mergeCell ref="N23:P23"/>
    <mergeCell ref="W4:Y4"/>
    <mergeCell ref="W23:Y23"/>
    <mergeCell ref="Q4:S4"/>
    <mergeCell ref="Q23:S23"/>
    <mergeCell ref="T4:V4"/>
    <mergeCell ref="T23:V23"/>
    <mergeCell ref="AR4:AT4"/>
    <mergeCell ref="AR23:AT23"/>
    <mergeCell ref="AC4:AE4"/>
    <mergeCell ref="AC23:AE23"/>
    <mergeCell ref="Z4:AB4"/>
    <mergeCell ref="Z23:AB23"/>
    <mergeCell ref="AO4:AQ4"/>
    <mergeCell ref="AO23:AQ23"/>
    <mergeCell ref="AL4:AN4"/>
    <mergeCell ref="AL23:AN23"/>
    <mergeCell ref="AI4:AK4"/>
    <mergeCell ref="AI23:AK23"/>
    <mergeCell ref="AF4:AH4"/>
    <mergeCell ref="AF23:AH23"/>
    <mergeCell ref="AU4:AW4"/>
    <mergeCell ref="AU23:AW23"/>
    <mergeCell ref="BA23:BA24"/>
    <mergeCell ref="BA4:BA5"/>
    <mergeCell ref="A23:A24"/>
    <mergeCell ref="AX23:AZ23"/>
    <mergeCell ref="A4:A5"/>
    <mergeCell ref="AX4:AZ4"/>
    <mergeCell ref="B4:D4"/>
    <mergeCell ref="B23:D23"/>
    <mergeCell ref="E4:G4"/>
    <mergeCell ref="E23:G23"/>
    <mergeCell ref="H4:J4"/>
    <mergeCell ref="H23:J23"/>
    <mergeCell ref="K4:M4"/>
    <mergeCell ref="K23:M2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18081e-053c-43f9-96b2-23a82a8ed040" xsi:nil="true"/>
    <lcf76f155ced4ddcb4097134ff3c332f xmlns="3cdbb211-5556-4702-af5b-9f4530d77cc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" ma:contentTypeID="0x0101005813173C3A8CFD4EA7D82D1D593F81CD" ma:contentTypeVersion="15" ma:contentTypeDescription="Buat sebuah dokumen baru." ma:contentTypeScope="" ma:versionID="9d3fa71393b9b1b3db07fc6ee8bbc3ff">
  <xsd:schema xmlns:xsd="http://www.w3.org/2001/XMLSchema" xmlns:xs="http://www.w3.org/2001/XMLSchema" xmlns:p="http://schemas.microsoft.com/office/2006/metadata/properties" xmlns:ns2="3cdbb211-5556-4702-af5b-9f4530d77cc2" xmlns:ns3="4618081e-053c-43f9-96b2-23a82a8ed040" targetNamespace="http://schemas.microsoft.com/office/2006/metadata/properties" ma:root="true" ma:fieldsID="04fec85a0aeccb6d77107f4ca4f5ea69" ns2:_="" ns3:_="">
    <xsd:import namespace="3cdbb211-5556-4702-af5b-9f4530d77cc2"/>
    <xsd:import namespace="4618081e-053c-43f9-96b2-23a82a8ed0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dbb211-5556-4702-af5b-9f4530d77c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Tag Gambar" ma:readOnly="false" ma:fieldId="{5cf76f15-5ced-4ddc-b409-7134ff3c332f}" ma:taxonomyMulti="true" ma:sspId="13a81aea-b39a-4503-b357-deb112bd17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18081e-053c-43f9-96b2-23a82a8ed04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ibagikan Denga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ibagikan Dengan Detail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9575d94-9003-4699-9254-31988c9e9664}" ma:internalName="TaxCatchAll" ma:showField="CatchAllData" ma:web="4618081e-053c-43f9-96b2-23a82a8ed0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e Isi"/>
        <xsd:element ref="dc:title" minOccurs="0" maxOccurs="1" ma:index="4" ma:displayName="Judu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2D3C29-59C3-4E87-B49C-7161C4AB92AD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2992bec-f44b-42ac-b395-58539b0a572b"/>
    <ds:schemaRef ds:uri="http://purl.org/dc/terms/"/>
    <ds:schemaRef ds:uri="0292f133-7a09-4a66-b08d-3ae74d4bae5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78871FC-800C-42CD-B078-1CF7D6FF10DF}"/>
</file>

<file path=customXml/itemProps3.xml><?xml version="1.0" encoding="utf-8"?>
<ds:datastoreItem xmlns:ds="http://schemas.openxmlformats.org/officeDocument/2006/customXml" ds:itemID="{42BF12AD-36B0-4953-B654-4E6F32F37A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Jan'24</vt:lpstr>
      <vt:lpstr>Feb'24</vt:lpstr>
      <vt:lpstr>Mar'24</vt:lpstr>
      <vt:lpstr>Apr'24</vt:lpstr>
      <vt:lpstr>Mei'24</vt:lpstr>
      <vt:lpstr>Juni'24</vt:lpstr>
      <vt:lpstr>Juli'24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Firdza Pradhika Igfirly</dc:creator>
  <cp:lastModifiedBy>Fatchul Lailin Ni'mah</cp:lastModifiedBy>
  <cp:lastPrinted>2020-12-03T04:13:41Z</cp:lastPrinted>
  <dcterms:created xsi:type="dcterms:W3CDTF">2018-01-03T08:09:02Z</dcterms:created>
  <dcterms:modified xsi:type="dcterms:W3CDTF">2024-07-24T03:43:19Z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0x01010059BEEDA081BF1F408AAB8D5B239C3987</vt:lpwstr>
  </property>
  <property fmtid="{D5CDD505-2E9C-101B-9397-08002B2CF9AE}" pid="3" name="MediaServiceImageTags">
    <vt:lpwstr/>
  </property>
</Properties>
</file>