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APK\Kepemilikan\SBN ownership daily\"/>
    </mc:Choice>
  </mc:AlternateContent>
  <xr:revisionPtr revIDLastSave="0" documentId="13_ncr:1_{CEB03755-7E62-49AE-9B24-5BF7D9620F8B}" xr6:coauthVersionLast="45" xr6:coauthVersionMax="45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2017" sheetId="6" r:id="rId1"/>
    <sheet name="2018" sheetId="7" r:id="rId2"/>
    <sheet name="2019" sheetId="3" r:id="rId3"/>
    <sheet name="2020" sheetId="4" r:id="rId4"/>
    <sheet name="2021 " sheetId="8" r:id="rId5"/>
    <sheet name="2022" sheetId="5" r:id="rId6"/>
    <sheet name="2023" sheetId="9" r:id="rId7"/>
  </sheets>
  <externalReferences>
    <externalReference r:id="rId8"/>
    <externalReference r:id="rId9"/>
    <externalReference r:id="rId10"/>
  </externalReferences>
  <definedNames>
    <definedName name="aa" localSheetId="0">#REF!</definedName>
    <definedName name="aa" localSheetId="1">#REF!</definedName>
    <definedName name="aa" localSheetId="2">#REF!</definedName>
    <definedName name="aa" localSheetId="6">#REF!</definedName>
    <definedName name="aa">#REF!</definedName>
    <definedName name="abc" localSheetId="0">[1]SummBB!#REF!</definedName>
    <definedName name="abc" localSheetId="1">[1]SummBB!#REF!</definedName>
    <definedName name="abc" localSheetId="2">[1]SummBB!#REF!</definedName>
    <definedName name="abc" localSheetId="6">[1]SummBB!#REF!</definedName>
    <definedName name="abc">[1]SummBB!#REF!</definedName>
    <definedName name="abcd" localSheetId="0">#REF!</definedName>
    <definedName name="abcd" localSheetId="1">#REF!</definedName>
    <definedName name="abcd" localSheetId="2">#REF!</definedName>
    <definedName name="abcd" localSheetId="6">#REF!</definedName>
    <definedName name="abcd">#REF!</definedName>
    <definedName name="ac" localSheetId="0">#REF!</definedName>
    <definedName name="ac" localSheetId="1">#REF!</definedName>
    <definedName name="ac" localSheetId="2">#REF!</definedName>
    <definedName name="ac" localSheetId="6">#REF!</definedName>
    <definedName name="ac">#REF!</definedName>
    <definedName name="ad" localSheetId="0">#REF!</definedName>
    <definedName name="ad" localSheetId="1">#REF!</definedName>
    <definedName name="ad" localSheetId="2">#REF!</definedName>
    <definedName name="ad" localSheetId="6">#REF!</definedName>
    <definedName name="ad">#REF!</definedName>
    <definedName name="ak" localSheetId="0">#REF!</definedName>
    <definedName name="ak" localSheetId="1">#REF!</definedName>
    <definedName name="ak" localSheetId="2">#REF!</definedName>
    <definedName name="ak" localSheetId="6">#REF!</definedName>
    <definedName name="ak">#REF!</definedName>
    <definedName name="am" localSheetId="0">#REF!</definedName>
    <definedName name="am" localSheetId="1">#REF!</definedName>
    <definedName name="am" localSheetId="2">#REF!</definedName>
    <definedName name="am" localSheetId="6">#REF!</definedName>
    <definedName name="am">#REF!</definedName>
    <definedName name="as" localSheetId="0">#REF!</definedName>
    <definedName name="as" localSheetId="1">#REF!</definedName>
    <definedName name="as" localSheetId="2">#REF!</definedName>
    <definedName name="as" localSheetId="6">#REF!</definedName>
    <definedName name="as">#REF!</definedName>
    <definedName name="az" localSheetId="0">#REF!</definedName>
    <definedName name="az" localSheetId="1">#REF!</definedName>
    <definedName name="az" localSheetId="2">#REF!</definedName>
    <definedName name="az" localSheetId="6">#REF!</definedName>
    <definedName name="az">#REF!</definedName>
    <definedName name="Bondata">'[2]Bond Data'!$A$4:$C$28</definedName>
    <definedName name="BondData">'[3]Bond Data'!$A$4:$C$28</definedName>
    <definedName name="copy" localSheetId="0">#REF!</definedName>
    <definedName name="copy" localSheetId="1">#REF!</definedName>
    <definedName name="copy" localSheetId="2">#REF!</definedName>
    <definedName name="copy" localSheetId="6">#REF!</definedName>
    <definedName name="copy">#REF!</definedName>
    <definedName name="hg" localSheetId="0">#REF!</definedName>
    <definedName name="hg" localSheetId="1">#REF!</definedName>
    <definedName name="hg" localSheetId="2">#REF!</definedName>
    <definedName name="hg" localSheetId="6">#REF!</definedName>
    <definedName name="hg">#REF!</definedName>
    <definedName name="k" localSheetId="0">[1]SummBB!#REF!</definedName>
    <definedName name="k" localSheetId="1">[1]SummBB!#REF!</definedName>
    <definedName name="k" localSheetId="2">[1]SummBB!#REF!</definedName>
    <definedName name="k" localSheetId="6">[1]SummBB!#REF!</definedName>
    <definedName name="k">[1]SummBB!#REF!</definedName>
    <definedName name="ki" localSheetId="0">#REF!</definedName>
    <definedName name="ki" localSheetId="1">#REF!</definedName>
    <definedName name="ki" localSheetId="2">#REF!</definedName>
    <definedName name="ki" localSheetId="6">#REF!</definedName>
    <definedName name="ki">#REF!</definedName>
    <definedName name="kl" localSheetId="0">#REF!</definedName>
    <definedName name="kl" localSheetId="1">#REF!</definedName>
    <definedName name="kl" localSheetId="2">#REF!</definedName>
    <definedName name="kl" localSheetId="6">#REF!</definedName>
    <definedName name="kl">#REF!</definedName>
    <definedName name="ni" localSheetId="0">#REF!</definedName>
    <definedName name="ni" localSheetId="1">#REF!</definedName>
    <definedName name="ni" localSheetId="2">#REF!</definedName>
    <definedName name="ni" localSheetId="6">#REF!</definedName>
    <definedName name="ni">#REF!</definedName>
    <definedName name="oi" localSheetId="0">#REF!</definedName>
    <definedName name="oi" localSheetId="1">#REF!</definedName>
    <definedName name="oi" localSheetId="2">#REF!</definedName>
    <definedName name="oi" localSheetId="6">#REF!</definedName>
    <definedName name="oi">#REF!</definedName>
    <definedName name="oke" localSheetId="0">#REF!</definedName>
    <definedName name="oke" localSheetId="1">#REF!</definedName>
    <definedName name="oke" localSheetId="2">#REF!</definedName>
    <definedName name="oke" localSheetId="6">#REF!</definedName>
    <definedName name="oke">#REF!</definedName>
    <definedName name="ol" localSheetId="0">#REF!</definedName>
    <definedName name="ol" localSheetId="1">#REF!</definedName>
    <definedName name="ol" localSheetId="2">#REF!</definedName>
    <definedName name="ol" localSheetId="6">#REF!</definedName>
    <definedName name="ol">#REF!</definedName>
    <definedName name="pp" localSheetId="0">[1]SummBB!#REF!</definedName>
    <definedName name="pp" localSheetId="1">[1]SummBB!#REF!</definedName>
    <definedName name="pp" localSheetId="2">[1]SummBB!#REF!</definedName>
    <definedName name="pp" localSheetId="6">[1]SummBB!#REF!</definedName>
    <definedName name="pp">[1]SummBB!#REF!</definedName>
    <definedName name="_xlnm.Print_Area" localSheetId="0">'2017'!$B$1:$N$38</definedName>
    <definedName name="_xlnm.Print_Area" localSheetId="1">'2018'!$B$1:$N$56</definedName>
    <definedName name="_xlnm.Print_Area" localSheetId="2">'2019'!$B$1:$F$10</definedName>
    <definedName name="Skenario_2_a_L" localSheetId="0">[1]SummBB!#REF!</definedName>
    <definedName name="Skenario_2_a_L" localSheetId="1">[1]SummBB!#REF!</definedName>
    <definedName name="Skenario_2_a_L" localSheetId="2">[1]SummBB!#REF!</definedName>
    <definedName name="Skenario_2_a_L" localSheetId="6">[1]SummBB!#REF!</definedName>
    <definedName name="Skenario_2_a_L">[1]SummBB!#REF!</definedName>
    <definedName name="Skenario_2_a_P" localSheetId="0">[1]SummBB!#REF!</definedName>
    <definedName name="Skenario_2_a_P" localSheetId="1">[1]SummBB!#REF!</definedName>
    <definedName name="Skenario_2_a_P" localSheetId="2">[1]SummBB!#REF!</definedName>
    <definedName name="Skenario_2_a_P" localSheetId="6">[1]SummBB!#REF!</definedName>
    <definedName name="Skenario_2_a_P">[1]SummBB!#REF!</definedName>
    <definedName name="th_2003" localSheetId="0">#REF!</definedName>
    <definedName name="th_2003" localSheetId="1">#REF!</definedName>
    <definedName name="th_2003" localSheetId="2">#REF!</definedName>
    <definedName name="th_2003" localSheetId="6">#REF!</definedName>
    <definedName name="th_2003">#REF!</definedName>
    <definedName name="th_2004" localSheetId="0">#REF!</definedName>
    <definedName name="th_2004" localSheetId="1">#REF!</definedName>
    <definedName name="th_2004" localSheetId="2">#REF!</definedName>
    <definedName name="th_2004" localSheetId="6">#REF!</definedName>
    <definedName name="th_2004">#REF!</definedName>
    <definedName name="th_2005" localSheetId="0">#REF!</definedName>
    <definedName name="th_2005" localSheetId="1">#REF!</definedName>
    <definedName name="th_2005" localSheetId="2">#REF!</definedName>
    <definedName name="th_2005" localSheetId="6">#REF!</definedName>
    <definedName name="th_2005">#REF!</definedName>
    <definedName name="th_2006" localSheetId="0">#REF!</definedName>
    <definedName name="th_2006" localSheetId="1">#REF!</definedName>
    <definedName name="th_2006" localSheetId="2">#REF!</definedName>
    <definedName name="th_2006" localSheetId="6">#REF!</definedName>
    <definedName name="th_2006">#REF!</definedName>
    <definedName name="uy" localSheetId="0">#REF!</definedName>
    <definedName name="uy" localSheetId="1">#REF!</definedName>
    <definedName name="uy" localSheetId="2">#REF!</definedName>
    <definedName name="uy" localSheetId="6">#REF!</definedName>
    <definedName name="uy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6" i="9" l="1"/>
  <c r="M30" i="9"/>
  <c r="M23" i="9"/>
  <c r="M17" i="9"/>
  <c r="M9" i="9"/>
  <c r="M8" i="9"/>
  <c r="M7" i="9"/>
  <c r="M6" i="9"/>
  <c r="M5" i="9"/>
  <c r="M10" i="9" s="1"/>
  <c r="L36" i="9" l="1"/>
  <c r="L30" i="9"/>
  <c r="L23" i="9"/>
  <c r="L17" i="9"/>
  <c r="L9" i="9"/>
  <c r="L8" i="9"/>
  <c r="L7" i="9"/>
  <c r="L6" i="9"/>
  <c r="L5" i="9"/>
  <c r="L10" i="9" s="1"/>
  <c r="K36" i="9" l="1"/>
  <c r="K30" i="9"/>
  <c r="K23" i="9"/>
  <c r="K17" i="9"/>
  <c r="K9" i="9"/>
  <c r="K8" i="9"/>
  <c r="K7" i="9"/>
  <c r="K6" i="9"/>
  <c r="K5" i="9"/>
  <c r="N36" i="9"/>
  <c r="N30" i="9"/>
  <c r="N23" i="9"/>
  <c r="N17" i="9"/>
  <c r="N9" i="9"/>
  <c r="N8" i="9"/>
  <c r="N7" i="9"/>
  <c r="N6" i="9"/>
  <c r="N5" i="9"/>
  <c r="J5" i="9"/>
  <c r="J6" i="9"/>
  <c r="J7" i="9"/>
  <c r="J8" i="9"/>
  <c r="J9" i="9"/>
  <c r="K10" i="9" l="1"/>
  <c r="N10" i="9"/>
  <c r="I36" i="9"/>
  <c r="I30" i="9"/>
  <c r="I23" i="9"/>
  <c r="I17" i="9"/>
  <c r="I9" i="9"/>
  <c r="I8" i="9"/>
  <c r="I7" i="9"/>
  <c r="I6" i="9"/>
  <c r="I5" i="9"/>
  <c r="H36" i="9"/>
  <c r="H30" i="9"/>
  <c r="H23" i="9"/>
  <c r="H17" i="9"/>
  <c r="H9" i="9"/>
  <c r="H8" i="9"/>
  <c r="H7" i="9"/>
  <c r="H6" i="9"/>
  <c r="H5" i="9"/>
  <c r="I10" i="9" l="1"/>
  <c r="H10" i="9"/>
  <c r="G36" i="9"/>
  <c r="G30" i="9"/>
  <c r="G23" i="9"/>
  <c r="G17" i="9"/>
  <c r="G9" i="9"/>
  <c r="G8" i="9"/>
  <c r="G7" i="9"/>
  <c r="G6" i="9"/>
  <c r="G5" i="9"/>
  <c r="G10" i="9" l="1"/>
  <c r="F36" i="9"/>
  <c r="F30" i="9"/>
  <c r="F23" i="9"/>
  <c r="F17" i="9"/>
  <c r="F9" i="9"/>
  <c r="F8" i="9"/>
  <c r="F7" i="9"/>
  <c r="F6" i="9"/>
  <c r="F5" i="9"/>
  <c r="F10" i="9" l="1"/>
  <c r="E36" i="9"/>
  <c r="E30" i="9"/>
  <c r="E23" i="9"/>
  <c r="E17" i="9"/>
  <c r="E9" i="9"/>
  <c r="E8" i="9"/>
  <c r="E7" i="9"/>
  <c r="E6" i="9"/>
  <c r="E5" i="9"/>
  <c r="E10" i="9" l="1"/>
  <c r="J36" i="9"/>
  <c r="J30" i="9"/>
  <c r="J23" i="9"/>
  <c r="J17" i="9"/>
  <c r="J10" i="9" l="1"/>
  <c r="C36" i="9"/>
  <c r="C30" i="9"/>
  <c r="C23" i="9"/>
  <c r="C17" i="9"/>
  <c r="C9" i="9"/>
  <c r="C8" i="9"/>
  <c r="C7" i="9"/>
  <c r="C6" i="9"/>
  <c r="C5" i="9"/>
  <c r="C10" i="9" l="1"/>
  <c r="D36" i="9"/>
  <c r="D30" i="9"/>
  <c r="D23" i="9"/>
  <c r="D17" i="9"/>
  <c r="D9" i="9"/>
  <c r="D8" i="9"/>
  <c r="D7" i="9"/>
  <c r="D6" i="9"/>
  <c r="D5" i="9"/>
  <c r="D10" i="9" l="1"/>
  <c r="N36" i="5"/>
  <c r="M36" i="5" l="1"/>
  <c r="M30" i="5"/>
  <c r="M23" i="5"/>
  <c r="M17" i="5"/>
  <c r="M9" i="5"/>
  <c r="M8" i="5"/>
  <c r="M7" i="5"/>
  <c r="M6" i="5"/>
  <c r="M5" i="5"/>
  <c r="M10" i="5" l="1"/>
  <c r="L36" i="5"/>
  <c r="L30" i="5"/>
  <c r="L23" i="5"/>
  <c r="L17" i="5"/>
  <c r="L9" i="5"/>
  <c r="L8" i="5"/>
  <c r="L7" i="5"/>
  <c r="L6" i="5"/>
  <c r="L5" i="5"/>
  <c r="L10" i="5" l="1"/>
  <c r="K36" i="5"/>
  <c r="K23" i="5" l="1"/>
  <c r="K30" i="5"/>
  <c r="K17" i="5"/>
  <c r="K9" i="5"/>
  <c r="K8" i="5"/>
  <c r="K7" i="5"/>
  <c r="K6" i="5"/>
  <c r="K5" i="5"/>
  <c r="K10" i="5" l="1"/>
  <c r="J36" i="5"/>
  <c r="J30" i="5"/>
  <c r="J23" i="5"/>
  <c r="J17" i="5"/>
  <c r="J9" i="5"/>
  <c r="J8" i="5"/>
  <c r="J7" i="5"/>
  <c r="J6" i="5"/>
  <c r="J5" i="5"/>
  <c r="J10" i="5" l="1"/>
  <c r="N30" i="5"/>
  <c r="N23" i="5"/>
  <c r="N17" i="5"/>
  <c r="N9" i="5"/>
  <c r="N8" i="5"/>
  <c r="N7" i="5"/>
  <c r="N6" i="5"/>
  <c r="N5" i="5"/>
  <c r="I5" i="5"/>
  <c r="N10" i="5" l="1"/>
  <c r="I30" i="5"/>
  <c r="I6" i="5"/>
  <c r="I7" i="5"/>
  <c r="I8" i="5"/>
  <c r="I9" i="5"/>
  <c r="I36" i="5"/>
  <c r="I23" i="5"/>
  <c r="I17" i="5"/>
  <c r="H36" i="5"/>
  <c r="H30" i="5"/>
  <c r="H23" i="5"/>
  <c r="H17" i="5"/>
  <c r="H5" i="5"/>
  <c r="H6" i="5"/>
  <c r="H7" i="5"/>
  <c r="H8" i="5"/>
  <c r="H9" i="5"/>
  <c r="G5" i="5"/>
  <c r="G23" i="5"/>
  <c r="G17" i="5"/>
  <c r="G36" i="5"/>
  <c r="G30" i="5"/>
  <c r="G9" i="5"/>
  <c r="G8" i="5"/>
  <c r="G7" i="5"/>
  <c r="G6" i="5"/>
  <c r="E36" i="5"/>
  <c r="E30" i="5"/>
  <c r="E23" i="5"/>
  <c r="E17" i="5"/>
  <c r="E9" i="5"/>
  <c r="E8" i="5"/>
  <c r="E7" i="5"/>
  <c r="E6" i="5"/>
  <c r="E5" i="5"/>
  <c r="F36" i="5"/>
  <c r="F30" i="5"/>
  <c r="F23" i="5"/>
  <c r="F17" i="5"/>
  <c r="F9" i="5"/>
  <c r="F8" i="5"/>
  <c r="F7" i="5"/>
  <c r="F6" i="5"/>
  <c r="F5" i="5"/>
  <c r="C36" i="5"/>
  <c r="C30" i="5"/>
  <c r="C23" i="5"/>
  <c r="C17" i="5"/>
  <c r="C9" i="5"/>
  <c r="C8" i="5"/>
  <c r="C7" i="5"/>
  <c r="C6" i="5"/>
  <c r="C5" i="5"/>
  <c r="N36" i="8"/>
  <c r="M36" i="8"/>
  <c r="L36" i="8"/>
  <c r="K36" i="8"/>
  <c r="J36" i="8"/>
  <c r="I36" i="8"/>
  <c r="H36" i="8"/>
  <c r="G36" i="8"/>
  <c r="F36" i="8"/>
  <c r="E36" i="8"/>
  <c r="D36" i="8"/>
  <c r="C36" i="8"/>
  <c r="N30" i="8"/>
  <c r="M30" i="8"/>
  <c r="L30" i="8"/>
  <c r="K30" i="8"/>
  <c r="J30" i="8"/>
  <c r="I30" i="8"/>
  <c r="H30" i="8"/>
  <c r="G30" i="8"/>
  <c r="F30" i="8"/>
  <c r="E30" i="8"/>
  <c r="D30" i="8"/>
  <c r="C30" i="8"/>
  <c r="N23" i="8"/>
  <c r="M23" i="8"/>
  <c r="L23" i="8"/>
  <c r="K23" i="8"/>
  <c r="J23" i="8"/>
  <c r="I23" i="8"/>
  <c r="H23" i="8"/>
  <c r="G23" i="8"/>
  <c r="F23" i="8"/>
  <c r="E23" i="8"/>
  <c r="D23" i="8"/>
  <c r="C23" i="8"/>
  <c r="N17" i="8"/>
  <c r="M17" i="8"/>
  <c r="L17" i="8"/>
  <c r="K17" i="8"/>
  <c r="J17" i="8"/>
  <c r="I17" i="8"/>
  <c r="H17" i="8"/>
  <c r="G17" i="8"/>
  <c r="F17" i="8"/>
  <c r="E17" i="8"/>
  <c r="D17" i="8"/>
  <c r="C17" i="8"/>
  <c r="N9" i="8"/>
  <c r="M9" i="8"/>
  <c r="L9" i="8"/>
  <c r="K9" i="8"/>
  <c r="J9" i="8"/>
  <c r="I9" i="8"/>
  <c r="H9" i="8"/>
  <c r="G9" i="8"/>
  <c r="F9" i="8"/>
  <c r="E9" i="8"/>
  <c r="D9" i="8"/>
  <c r="C9" i="8"/>
  <c r="N8" i="8"/>
  <c r="M8" i="8"/>
  <c r="L8" i="8"/>
  <c r="K8" i="8"/>
  <c r="J8" i="8"/>
  <c r="I8" i="8"/>
  <c r="H8" i="8"/>
  <c r="G8" i="8"/>
  <c r="F8" i="8"/>
  <c r="E8" i="8"/>
  <c r="D8" i="8"/>
  <c r="C8" i="8"/>
  <c r="N7" i="8"/>
  <c r="M7" i="8"/>
  <c r="L7" i="8"/>
  <c r="K7" i="8"/>
  <c r="J7" i="8"/>
  <c r="I7" i="8"/>
  <c r="H7" i="8"/>
  <c r="G7" i="8"/>
  <c r="F7" i="8"/>
  <c r="E7" i="8"/>
  <c r="D7" i="8"/>
  <c r="C7" i="8"/>
  <c r="N6" i="8"/>
  <c r="M6" i="8"/>
  <c r="L6" i="8"/>
  <c r="K6" i="8"/>
  <c r="J6" i="8"/>
  <c r="I6" i="8"/>
  <c r="H6" i="8"/>
  <c r="G6" i="8"/>
  <c r="F6" i="8"/>
  <c r="E6" i="8"/>
  <c r="D6" i="8"/>
  <c r="C6" i="8"/>
  <c r="N5" i="8"/>
  <c r="N10" i="8" s="1"/>
  <c r="M5" i="8"/>
  <c r="M10" i="8" s="1"/>
  <c r="L5" i="8"/>
  <c r="L10" i="8" s="1"/>
  <c r="K5" i="8"/>
  <c r="K10" i="8" s="1"/>
  <c r="J5" i="8"/>
  <c r="J10" i="8" s="1"/>
  <c r="I5" i="8"/>
  <c r="H5" i="8"/>
  <c r="G5" i="8"/>
  <c r="F5" i="8"/>
  <c r="E5" i="8"/>
  <c r="E10" i="8" s="1"/>
  <c r="D5" i="8"/>
  <c r="D10" i="8" s="1"/>
  <c r="C5" i="8"/>
  <c r="N36" i="7"/>
  <c r="M36" i="7"/>
  <c r="L36" i="7"/>
  <c r="K36" i="7"/>
  <c r="J36" i="7"/>
  <c r="I36" i="7"/>
  <c r="H36" i="7"/>
  <c r="G36" i="7"/>
  <c r="F36" i="7"/>
  <c r="E36" i="7"/>
  <c r="D36" i="7"/>
  <c r="C36" i="7"/>
  <c r="N9" i="7"/>
  <c r="M9" i="7"/>
  <c r="L9" i="7"/>
  <c r="K9" i="7"/>
  <c r="J9" i="7"/>
  <c r="I9" i="7"/>
  <c r="H9" i="7"/>
  <c r="G9" i="7"/>
  <c r="F9" i="7"/>
  <c r="E9" i="7"/>
  <c r="D9" i="7"/>
  <c r="C9" i="7"/>
  <c r="N8" i="7"/>
  <c r="M8" i="7"/>
  <c r="L8" i="7"/>
  <c r="K8" i="7"/>
  <c r="J8" i="7"/>
  <c r="I8" i="7"/>
  <c r="H8" i="7"/>
  <c r="G8" i="7"/>
  <c r="F8" i="7"/>
  <c r="E8" i="7"/>
  <c r="D8" i="7"/>
  <c r="C8" i="7"/>
  <c r="N7" i="7"/>
  <c r="M7" i="7"/>
  <c r="L7" i="7"/>
  <c r="K7" i="7"/>
  <c r="J7" i="7"/>
  <c r="I7" i="7"/>
  <c r="H7" i="7"/>
  <c r="G7" i="7"/>
  <c r="F7" i="7"/>
  <c r="E7" i="7"/>
  <c r="D7" i="7"/>
  <c r="C7" i="7"/>
  <c r="N6" i="7"/>
  <c r="M6" i="7"/>
  <c r="L6" i="7"/>
  <c r="K6" i="7"/>
  <c r="J6" i="7"/>
  <c r="I6" i="7"/>
  <c r="I10" i="7" s="1"/>
  <c r="H6" i="7"/>
  <c r="G6" i="7"/>
  <c r="F6" i="7"/>
  <c r="E6" i="7"/>
  <c r="D6" i="7"/>
  <c r="C6" i="7"/>
  <c r="N5" i="7"/>
  <c r="N10" i="7"/>
  <c r="M5" i="7"/>
  <c r="L5" i="7"/>
  <c r="L10" i="7" s="1"/>
  <c r="K5" i="7"/>
  <c r="K10" i="7"/>
  <c r="J5" i="7"/>
  <c r="I5" i="7"/>
  <c r="H5" i="7"/>
  <c r="G5" i="7"/>
  <c r="G10" i="7" s="1"/>
  <c r="F5" i="7"/>
  <c r="E5" i="7"/>
  <c r="D5" i="7"/>
  <c r="D10" i="7" s="1"/>
  <c r="C5" i="7"/>
  <c r="C10" i="7" s="1"/>
  <c r="N36" i="6"/>
  <c r="M36" i="6"/>
  <c r="L36" i="6"/>
  <c r="K36" i="6"/>
  <c r="J36" i="6"/>
  <c r="I36" i="6"/>
  <c r="H36" i="6"/>
  <c r="G36" i="6"/>
  <c r="F36" i="6"/>
  <c r="E36" i="6"/>
  <c r="D36" i="6"/>
  <c r="C36" i="6"/>
  <c r="N30" i="6"/>
  <c r="M30" i="6"/>
  <c r="L30" i="6"/>
  <c r="K30" i="6"/>
  <c r="J30" i="6"/>
  <c r="I30" i="6"/>
  <c r="H30" i="6"/>
  <c r="G30" i="6"/>
  <c r="F30" i="6"/>
  <c r="E30" i="6"/>
  <c r="D30" i="6"/>
  <c r="C30" i="6"/>
  <c r="N23" i="6"/>
  <c r="M23" i="6"/>
  <c r="L23" i="6"/>
  <c r="K23" i="6"/>
  <c r="J23" i="6"/>
  <c r="I23" i="6"/>
  <c r="H23" i="6"/>
  <c r="G23" i="6"/>
  <c r="F23" i="6"/>
  <c r="E23" i="6"/>
  <c r="D23" i="6"/>
  <c r="C23" i="6"/>
  <c r="N17" i="6"/>
  <c r="M17" i="6"/>
  <c r="L17" i="6"/>
  <c r="K17" i="6"/>
  <c r="J17" i="6"/>
  <c r="I17" i="6"/>
  <c r="H17" i="6"/>
  <c r="G17" i="6"/>
  <c r="F17" i="6"/>
  <c r="E17" i="6"/>
  <c r="D17" i="6"/>
  <c r="C17" i="6"/>
  <c r="N9" i="6"/>
  <c r="M9" i="6"/>
  <c r="L9" i="6"/>
  <c r="K9" i="6"/>
  <c r="J9" i="6"/>
  <c r="I9" i="6"/>
  <c r="H9" i="6"/>
  <c r="G9" i="6"/>
  <c r="F9" i="6"/>
  <c r="E9" i="6"/>
  <c r="D9" i="6"/>
  <c r="C9" i="6"/>
  <c r="N8" i="6"/>
  <c r="M8" i="6"/>
  <c r="L8" i="6"/>
  <c r="K8" i="6"/>
  <c r="J8" i="6"/>
  <c r="I8" i="6"/>
  <c r="H8" i="6"/>
  <c r="G8" i="6"/>
  <c r="F8" i="6"/>
  <c r="E8" i="6"/>
  <c r="D8" i="6"/>
  <c r="C8" i="6"/>
  <c r="N7" i="6"/>
  <c r="M7" i="6"/>
  <c r="L7" i="6"/>
  <c r="K7" i="6"/>
  <c r="J7" i="6"/>
  <c r="I7" i="6"/>
  <c r="H7" i="6"/>
  <c r="G7" i="6"/>
  <c r="F7" i="6"/>
  <c r="E7" i="6"/>
  <c r="D7" i="6"/>
  <c r="C7" i="6"/>
  <c r="N6" i="6"/>
  <c r="M6" i="6"/>
  <c r="L6" i="6"/>
  <c r="K6" i="6"/>
  <c r="J6" i="6"/>
  <c r="I6" i="6"/>
  <c r="H6" i="6"/>
  <c r="G6" i="6"/>
  <c r="F6" i="6"/>
  <c r="E6" i="6"/>
  <c r="D6" i="6"/>
  <c r="C6" i="6"/>
  <c r="N5" i="6"/>
  <c r="M5" i="6"/>
  <c r="L5" i="6"/>
  <c r="K5" i="6"/>
  <c r="J5" i="6"/>
  <c r="I5" i="6"/>
  <c r="H5" i="6"/>
  <c r="G5" i="6"/>
  <c r="F5" i="6"/>
  <c r="E5" i="6"/>
  <c r="D5" i="6"/>
  <c r="C5" i="6"/>
  <c r="O36" i="3"/>
  <c r="O23" i="3"/>
  <c r="O9" i="3"/>
  <c r="O8" i="3"/>
  <c r="O7" i="3"/>
  <c r="O6" i="3"/>
  <c r="O5" i="3"/>
  <c r="H36" i="3"/>
  <c r="H23" i="3"/>
  <c r="H9" i="3"/>
  <c r="H8" i="3"/>
  <c r="H7" i="3"/>
  <c r="H6" i="3"/>
  <c r="H5" i="3"/>
  <c r="D36" i="5"/>
  <c r="D30" i="5"/>
  <c r="D23" i="5"/>
  <c r="D17" i="5"/>
  <c r="D9" i="5"/>
  <c r="D8" i="5"/>
  <c r="D7" i="5"/>
  <c r="D6" i="5"/>
  <c r="D5" i="5"/>
  <c r="N9" i="4"/>
  <c r="N36" i="4"/>
  <c r="M36" i="4"/>
  <c r="M30" i="4"/>
  <c r="M23" i="4"/>
  <c r="M17" i="4"/>
  <c r="M9" i="4"/>
  <c r="M8" i="4"/>
  <c r="M7" i="4"/>
  <c r="M6" i="4"/>
  <c r="M5" i="4"/>
  <c r="L36" i="4"/>
  <c r="L30" i="4"/>
  <c r="L23" i="4"/>
  <c r="L17" i="4"/>
  <c r="L9" i="4"/>
  <c r="L8" i="4"/>
  <c r="L7" i="4"/>
  <c r="L6" i="4"/>
  <c r="L5" i="4"/>
  <c r="K36" i="4"/>
  <c r="K30" i="4"/>
  <c r="K23" i="4"/>
  <c r="K17" i="4"/>
  <c r="K9" i="4"/>
  <c r="K8" i="4"/>
  <c r="K7" i="4"/>
  <c r="K6" i="4"/>
  <c r="K5" i="4"/>
  <c r="J36" i="4"/>
  <c r="J30" i="4"/>
  <c r="J23" i="4"/>
  <c r="J17" i="4"/>
  <c r="J9" i="4"/>
  <c r="J8" i="4"/>
  <c r="J7" i="4"/>
  <c r="J6" i="4"/>
  <c r="J5" i="4"/>
  <c r="N8" i="4"/>
  <c r="N7" i="4"/>
  <c r="N6" i="4"/>
  <c r="N5" i="4"/>
  <c r="I36" i="4"/>
  <c r="I30" i="4"/>
  <c r="I23" i="4"/>
  <c r="I17" i="4"/>
  <c r="I9" i="4"/>
  <c r="I8" i="4"/>
  <c r="I7" i="4"/>
  <c r="I6" i="4"/>
  <c r="I5" i="4"/>
  <c r="N30" i="4"/>
  <c r="N23" i="4"/>
  <c r="N17" i="4"/>
  <c r="H36" i="4"/>
  <c r="H30" i="4"/>
  <c r="H23" i="4"/>
  <c r="H17" i="4"/>
  <c r="H9" i="4"/>
  <c r="H8" i="4"/>
  <c r="H7" i="4"/>
  <c r="H6" i="4"/>
  <c r="H5" i="4"/>
  <c r="G5" i="4"/>
  <c r="G6" i="4"/>
  <c r="G7" i="4"/>
  <c r="G8" i="4"/>
  <c r="G9" i="4"/>
  <c r="G36" i="4"/>
  <c r="G30" i="4"/>
  <c r="G23" i="4"/>
  <c r="G17" i="4"/>
  <c r="F36" i="4"/>
  <c r="F30" i="4"/>
  <c r="F23" i="4"/>
  <c r="F17" i="4"/>
  <c r="F9" i="4"/>
  <c r="F8" i="4"/>
  <c r="F7" i="4"/>
  <c r="F6" i="4"/>
  <c r="F5" i="4"/>
  <c r="E36" i="4"/>
  <c r="E30" i="4"/>
  <c r="E23" i="4"/>
  <c r="E17" i="4"/>
  <c r="E9" i="4"/>
  <c r="E8" i="4"/>
  <c r="E7" i="4"/>
  <c r="E6" i="4"/>
  <c r="E5" i="4"/>
  <c r="D30" i="4"/>
  <c r="C30" i="4"/>
  <c r="D17" i="4"/>
  <c r="C17" i="4"/>
  <c r="C36" i="4"/>
  <c r="C23" i="4"/>
  <c r="C9" i="4"/>
  <c r="C8" i="4"/>
  <c r="C7" i="4"/>
  <c r="C6" i="4"/>
  <c r="C5" i="4"/>
  <c r="D5" i="4"/>
  <c r="P9" i="3"/>
  <c r="P8" i="3"/>
  <c r="P7" i="3"/>
  <c r="P6" i="3"/>
  <c r="P5" i="3"/>
  <c r="D36" i="4"/>
  <c r="D23" i="4"/>
  <c r="D9" i="4"/>
  <c r="D8" i="4"/>
  <c r="D7" i="4"/>
  <c r="D6" i="4"/>
  <c r="P36" i="3"/>
  <c r="P23" i="3"/>
  <c r="N9" i="3"/>
  <c r="N8" i="3"/>
  <c r="N7" i="3"/>
  <c r="N6" i="3"/>
  <c r="N5" i="3"/>
  <c r="N36" i="3"/>
  <c r="N23" i="3"/>
  <c r="D5" i="3"/>
  <c r="E5" i="3"/>
  <c r="F5" i="3"/>
  <c r="G5" i="3"/>
  <c r="I5" i="3"/>
  <c r="J5" i="3"/>
  <c r="K5" i="3"/>
  <c r="L5" i="3"/>
  <c r="M5" i="3"/>
  <c r="D6" i="3"/>
  <c r="E6" i="3"/>
  <c r="F6" i="3"/>
  <c r="G6" i="3"/>
  <c r="I6" i="3"/>
  <c r="J6" i="3"/>
  <c r="K6" i="3"/>
  <c r="L6" i="3"/>
  <c r="M6" i="3"/>
  <c r="D7" i="3"/>
  <c r="E7" i="3"/>
  <c r="F7" i="3"/>
  <c r="G7" i="3"/>
  <c r="I7" i="3"/>
  <c r="J7" i="3"/>
  <c r="K7" i="3"/>
  <c r="L7" i="3"/>
  <c r="M7" i="3"/>
  <c r="D8" i="3"/>
  <c r="E8" i="3"/>
  <c r="F8" i="3"/>
  <c r="G8" i="3"/>
  <c r="I8" i="3"/>
  <c r="J8" i="3"/>
  <c r="K8" i="3"/>
  <c r="L8" i="3"/>
  <c r="M8" i="3"/>
  <c r="D9" i="3"/>
  <c r="E9" i="3"/>
  <c r="F9" i="3"/>
  <c r="G9" i="3"/>
  <c r="I9" i="3"/>
  <c r="J9" i="3"/>
  <c r="K9" i="3"/>
  <c r="L9" i="3"/>
  <c r="M9" i="3"/>
  <c r="C6" i="3"/>
  <c r="C7" i="3"/>
  <c r="C8" i="3"/>
  <c r="C9" i="3"/>
  <c r="C5" i="3"/>
  <c r="M36" i="3"/>
  <c r="L36" i="3"/>
  <c r="K36" i="3"/>
  <c r="J36" i="3"/>
  <c r="I36" i="3"/>
  <c r="G36" i="3"/>
  <c r="F36" i="3"/>
  <c r="E36" i="3"/>
  <c r="D36" i="3"/>
  <c r="C36" i="3"/>
  <c r="M23" i="3"/>
  <c r="L23" i="3"/>
  <c r="K23" i="3"/>
  <c r="J23" i="3"/>
  <c r="C23" i="3"/>
  <c r="I23" i="3"/>
  <c r="G23" i="3"/>
  <c r="F23" i="3"/>
  <c r="E23" i="3"/>
  <c r="D23" i="3"/>
  <c r="K10" i="3" l="1"/>
  <c r="I10" i="4"/>
  <c r="N10" i="4"/>
  <c r="M10" i="4"/>
  <c r="J10" i="7"/>
  <c r="O10" i="3"/>
  <c r="D10" i="3"/>
  <c r="N10" i="3"/>
  <c r="E10" i="4"/>
  <c r="E10" i="7"/>
  <c r="E10" i="3"/>
  <c r="F10" i="7"/>
  <c r="C10" i="3"/>
  <c r="F10" i="3"/>
  <c r="F10" i="4"/>
  <c r="J10" i="4"/>
  <c r="H10" i="3"/>
  <c r="H10" i="8"/>
  <c r="C10" i="8"/>
  <c r="G10" i="8"/>
  <c r="I10" i="8"/>
  <c r="L10" i="3"/>
  <c r="G10" i="3"/>
  <c r="M10" i="3"/>
  <c r="I10" i="3"/>
  <c r="C10" i="4"/>
  <c r="H10" i="4"/>
  <c r="L10" i="4"/>
  <c r="M10" i="7"/>
  <c r="H10" i="7"/>
  <c r="F10" i="8"/>
  <c r="J10" i="3"/>
  <c r="P10" i="3"/>
  <c r="D10" i="4"/>
  <c r="G10" i="4"/>
  <c r="K10" i="4"/>
  <c r="C10" i="5"/>
  <c r="I10" i="5"/>
  <c r="F10" i="5"/>
  <c r="D10" i="5"/>
  <c r="E10" i="5"/>
  <c r="H10" i="5"/>
  <c r="G10" i="5"/>
</calcChain>
</file>

<file path=xl/sharedStrings.xml><?xml version="1.0" encoding="utf-8"?>
<sst xmlns="http://schemas.openxmlformats.org/spreadsheetml/2006/main" count="212" uniqueCount="17">
  <si>
    <t>0-1</t>
  </si>
  <si>
    <t>&gt;1-2</t>
  </si>
  <si>
    <t>&gt;2-5</t>
  </si>
  <si>
    <t>&gt;5-10</t>
  </si>
  <si>
    <t>&gt;10</t>
  </si>
  <si>
    <t>Total</t>
  </si>
  <si>
    <t>Sektor/Sector</t>
  </si>
  <si>
    <t>[Rp miliar/IDR billion]</t>
  </si>
  <si>
    <t>Kepemilikan SBN Domestik yang Dapat Diperdagangkan oleh Investor Non-Residen- Per Sektor Maturity</t>
  </si>
  <si>
    <r>
      <t>(</t>
    </r>
    <r>
      <rPr>
        <i/>
        <sz val="11"/>
        <rFont val="Calibri"/>
        <family val="2"/>
      </rPr>
      <t>Ownership of IDR Tradable Government Securities (SBN) by Non Resident-by Sector Maturity)</t>
    </r>
  </si>
  <si>
    <t>Kepemilikan SBSN Domestik yang Dapat Diperdagangkan oleh Investor Non-Residen- Per Sektor Maturity</t>
  </si>
  <si>
    <r>
      <t>(</t>
    </r>
    <r>
      <rPr>
        <i/>
        <sz val="11"/>
        <rFont val="Calibri"/>
        <family val="2"/>
      </rPr>
      <t>Ownership of IDR Tradable Government Sharia Securities (SBSN) by Non Resident-by Sector Maturity)</t>
    </r>
  </si>
  <si>
    <r>
      <t>(</t>
    </r>
    <r>
      <rPr>
        <i/>
        <sz val="11"/>
        <rFont val="Calibri"/>
        <family val="2"/>
      </rPr>
      <t>Ownership of IDR Tradable Government Debt Securities (SUN) by Non Resident-by Sector Maturity)</t>
    </r>
  </si>
  <si>
    <t>Kepemilikan SUN Domestik yang Dapat Diperdagangkan oleh Investor Non-Residen- Per Sektor Maturity</t>
  </si>
  <si>
    <r>
      <t>(</t>
    </r>
    <r>
      <rPr>
        <i/>
        <sz val="11"/>
        <rFont val="Calibri"/>
        <family val="2"/>
      </rPr>
      <t>Ownership of IDR Tradable Government Securities (SUN) by Non Resident-by Sector Maturity)</t>
    </r>
  </si>
  <si>
    <t>MEI CEK</t>
  </si>
  <si>
    <t>Nov 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</si>
</sst>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-* #,##0_-;\-* #,##0_-;_-* &quot;-&quot;_-;_-@_-"/>
    <numFmt numFmtId="165" formatCode="[$-409]mmmm\-yy;@"/>
    <numFmt numFmtId="166" formatCode="[$-409]d\-mmm\-yy;@"/>
    <numFmt numFmtId="167" formatCode="[$-409]mmm\-yy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5" fontId="0" fillId="0" borderId="0"/>
    <xf numFmtId="9" fontId="6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165" fontId="6" fillId="0" borderId="0"/>
  </cellStyleXfs>
  <cellXfs count="37">
    <xf numFmtId="165" fontId="0" fillId="0" borderId="0" xfId="0"/>
    <xf numFmtId="0" fontId="8" fillId="0" borderId="0" xfId="2" applyFont="1"/>
    <xf numFmtId="165" fontId="9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8" fillId="0" borderId="0" xfId="2" applyFont="1" applyAlignment="1">
      <alignment vertical="top"/>
    </xf>
    <xf numFmtId="0" fontId="7" fillId="0" borderId="0" xfId="2" applyFont="1"/>
    <xf numFmtId="3" fontId="5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9" fontId="10" fillId="0" borderId="1" xfId="1" applyFont="1" applyFill="1" applyBorder="1" applyAlignment="1">
      <alignment vertical="center"/>
    </xf>
    <xf numFmtId="41" fontId="13" fillId="0" borderId="1" xfId="0" applyNumberFormat="1" applyFont="1" applyBorder="1" applyAlignment="1">
      <alignment horizontal="right" vertical="center"/>
    </xf>
    <xf numFmtId="167" fontId="11" fillId="3" borderId="1" xfId="0" applyNumberFormat="1" applyFont="1" applyFill="1" applyBorder="1" applyAlignment="1">
      <alignment horizontal="right" vertical="center"/>
    </xf>
    <xf numFmtId="9" fontId="8" fillId="0" borderId="0" xfId="1" applyFont="1" applyAlignment="1">
      <alignment vertical="center"/>
    </xf>
    <xf numFmtId="9" fontId="8" fillId="0" borderId="0" xfId="1" applyFont="1" applyFill="1" applyAlignment="1">
      <alignment vertical="center"/>
    </xf>
    <xf numFmtId="9" fontId="8" fillId="0" borderId="0" xfId="1" applyFont="1"/>
    <xf numFmtId="3" fontId="4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8" fillId="0" borderId="0" xfId="2" applyNumberFormat="1" applyFont="1"/>
    <xf numFmtId="3" fontId="8" fillId="0" borderId="0" xfId="2" applyNumberFormat="1" applyFont="1" applyAlignment="1">
      <alignment vertical="center"/>
    </xf>
    <xf numFmtId="164" fontId="0" fillId="0" borderId="0" xfId="3" applyFont="1"/>
    <xf numFmtId="3" fontId="2" fillId="0" borderId="0" xfId="0" applyNumberFormat="1" applyFont="1" applyAlignment="1">
      <alignment vertical="center"/>
    </xf>
    <xf numFmtId="3" fontId="8" fillId="0" borderId="0" xfId="0" applyNumberFormat="1" applyFont="1"/>
    <xf numFmtId="165" fontId="9" fillId="0" borderId="0" xfId="4" applyFont="1" applyAlignment="1">
      <alignment vertical="center"/>
    </xf>
    <xf numFmtId="166" fontId="9" fillId="0" borderId="0" xfId="4" applyNumberFormat="1" applyFont="1" applyAlignment="1">
      <alignment vertical="center"/>
    </xf>
    <xf numFmtId="167" fontId="11" fillId="2" borderId="1" xfId="4" applyNumberFormat="1" applyFont="1" applyFill="1" applyBorder="1" applyAlignment="1">
      <alignment horizontal="right" vertical="center"/>
    </xf>
    <xf numFmtId="3" fontId="9" fillId="0" borderId="0" xfId="4" applyNumberFormat="1" applyFont="1" applyAlignment="1">
      <alignment vertical="center"/>
    </xf>
    <xf numFmtId="3" fontId="1" fillId="2" borderId="0" xfId="4" applyNumberFormat="1" applyFont="1" applyFill="1" applyAlignment="1">
      <alignment vertical="center"/>
    </xf>
    <xf numFmtId="41" fontId="11" fillId="0" borderId="1" xfId="4" applyNumberFormat="1" applyFont="1" applyBorder="1" applyAlignment="1">
      <alignment horizontal="right" vertical="center"/>
    </xf>
    <xf numFmtId="41" fontId="13" fillId="0" borderId="1" xfId="4" applyNumberFormat="1" applyFont="1" applyBorder="1" applyAlignment="1">
      <alignment horizontal="right" vertical="center"/>
    </xf>
    <xf numFmtId="41" fontId="13" fillId="2" borderId="1" xfId="4" applyNumberFormat="1" applyFont="1" applyFill="1" applyBorder="1" applyAlignment="1">
      <alignment horizontal="right" vertical="center"/>
    </xf>
    <xf numFmtId="2" fontId="9" fillId="0" borderId="0" xfId="4" applyNumberFormat="1" applyFont="1" applyAlignment="1">
      <alignment vertical="center"/>
    </xf>
    <xf numFmtId="3" fontId="1" fillId="0" borderId="0" xfId="4" applyNumberFormat="1" applyFont="1" applyAlignment="1">
      <alignment vertical="center"/>
    </xf>
    <xf numFmtId="167" fontId="11" fillId="3" borderId="1" xfId="4" applyNumberFormat="1" applyFont="1" applyFill="1" applyBorder="1" applyAlignment="1">
      <alignment horizontal="right" vertical="center"/>
    </xf>
    <xf numFmtId="3" fontId="9" fillId="2" borderId="0" xfId="4" applyNumberFormat="1" applyFont="1" applyFill="1" applyAlignment="1">
      <alignment vertical="center"/>
    </xf>
    <xf numFmtId="2" fontId="0" fillId="0" borderId="0" xfId="0" applyNumberFormat="1"/>
  </cellXfs>
  <cellStyles count="5">
    <cellStyle name="Comma [0]" xfId="3" builtinId="6"/>
    <cellStyle name="Normal" xfId="0" builtinId="0"/>
    <cellStyle name="Normal 2" xfId="4" xr:uid="{00000000-0005-0000-0000-000002000000}"/>
    <cellStyle name="Normal 8" xfId="2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ebtproject\Apr03\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ocuments%20and%20Settings\Administrator\My%20Documents\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RATING-AGENC\Documents%20and%20Settings\Administrator\My%20Documents\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L_1b"/>
      <sheetName val="CFL_1c"/>
      <sheetName val="Kalender"/>
      <sheetName val="SummBB"/>
      <sheetName val="CF_1b"/>
      <sheetName val="CF_1c"/>
      <sheetName val="Summary"/>
      <sheetName val="BB_1b"/>
      <sheetName val="BB_1c"/>
      <sheetName val="Outsanding"/>
      <sheetName val="Tabel penerimaan dan wjb pjk"/>
      <sheetName val="Tabel dan Graf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  <sheetName val="Page 51"/>
      <sheetName val="Page 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N36"/>
  <sheetViews>
    <sheetView showGridLines="0"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3" style="1" customWidth="1"/>
    <col min="2" max="2" width="20" style="1" customWidth="1"/>
    <col min="3" max="14" width="9.42578125" style="24" customWidth="1" collapsed="1"/>
    <col min="15" max="31" width="10.28515625" style="1" customWidth="1"/>
    <col min="32" max="32" width="10.85546875" style="1" customWidth="1"/>
    <col min="33" max="33" width="9.7109375" style="1" customWidth="1"/>
    <col min="34" max="34" width="9.42578125" style="1" customWidth="1"/>
    <col min="35" max="35" width="9.5703125" style="1" customWidth="1"/>
    <col min="36" max="36" width="9" style="1" customWidth="1"/>
    <col min="37" max="37" width="11.5703125" style="1" customWidth="1"/>
    <col min="38" max="38" width="10" style="1" customWidth="1"/>
    <col min="39" max="39" width="9" style="1" customWidth="1"/>
    <col min="40" max="40" width="9.5703125" style="1" customWidth="1"/>
    <col min="41" max="42" width="9" style="1" customWidth="1"/>
    <col min="43" max="43" width="9.28515625" style="1" customWidth="1"/>
    <col min="44" max="44" width="9" style="1" customWidth="1"/>
    <col min="45" max="45" width="9.5703125" style="1" customWidth="1"/>
    <col min="46" max="47" width="9" style="1" customWidth="1"/>
    <col min="48" max="48" width="9.140625" style="1" customWidth="1"/>
    <col min="49" max="76" width="9" style="1" customWidth="1"/>
    <col min="77" max="199" width="9.140625" style="1" customWidth="1"/>
    <col min="200" max="200" width="10.28515625" style="1" customWidth="1"/>
    <col min="201" max="248" width="9.140625" style="1" customWidth="1"/>
    <col min="249" max="249" width="10.28515625" style="1" customWidth="1"/>
    <col min="250" max="250" width="9.140625" style="1" customWidth="1"/>
    <col min="251" max="252" width="10.28515625" style="1" customWidth="1"/>
    <col min="253" max="264" width="9.140625" style="1"/>
    <col min="265" max="265" width="10.7109375" style="1" customWidth="1"/>
    <col min="266" max="266" width="9.140625" style="1" customWidth="1"/>
    <col min="267" max="268" width="10.28515625" style="1" customWidth="1"/>
    <col min="269" max="455" width="9.140625" style="1" customWidth="1"/>
    <col min="456" max="456" width="10.28515625" style="1" customWidth="1"/>
    <col min="457" max="504" width="9.140625" style="1" customWidth="1"/>
    <col min="505" max="505" width="10.28515625" style="1" customWidth="1"/>
    <col min="506" max="506" width="9.140625" style="1" customWidth="1"/>
    <col min="507" max="508" width="10.28515625" style="1" customWidth="1"/>
    <col min="509" max="520" width="9.140625" style="1"/>
    <col min="521" max="521" width="10.7109375" style="1" customWidth="1"/>
    <col min="522" max="522" width="9.140625" style="1" customWidth="1"/>
    <col min="523" max="524" width="10.28515625" style="1" customWidth="1"/>
    <col min="525" max="711" width="9.140625" style="1" customWidth="1"/>
    <col min="712" max="712" width="10.28515625" style="1" customWidth="1"/>
    <col min="713" max="760" width="9.140625" style="1" customWidth="1"/>
    <col min="761" max="761" width="10.28515625" style="1" customWidth="1"/>
    <col min="762" max="762" width="9.140625" style="1" customWidth="1"/>
    <col min="763" max="764" width="10.28515625" style="1" customWidth="1"/>
    <col min="765" max="776" width="9.140625" style="1"/>
    <col min="777" max="777" width="10.7109375" style="1" customWidth="1"/>
    <col min="778" max="778" width="9.140625" style="1" customWidth="1"/>
    <col min="779" max="780" width="10.28515625" style="1" customWidth="1"/>
    <col min="781" max="967" width="9.140625" style="1" customWidth="1"/>
    <col min="968" max="968" width="10.28515625" style="1" customWidth="1"/>
    <col min="969" max="1016" width="9.140625" style="1" customWidth="1"/>
    <col min="1017" max="1017" width="10.28515625" style="1" customWidth="1"/>
    <col min="1018" max="1018" width="9.140625" style="1" customWidth="1"/>
    <col min="1019" max="1020" width="10.28515625" style="1" customWidth="1"/>
    <col min="1021" max="1032" width="9.140625" style="1"/>
    <col min="1033" max="1033" width="10.7109375" style="1" customWidth="1"/>
    <col min="1034" max="1034" width="9.140625" style="1" customWidth="1"/>
    <col min="1035" max="1036" width="10.28515625" style="1" customWidth="1"/>
    <col min="1037" max="1223" width="9.140625" style="1" customWidth="1"/>
    <col min="1224" max="1224" width="10.28515625" style="1" customWidth="1"/>
    <col min="1225" max="1272" width="9.140625" style="1" customWidth="1"/>
    <col min="1273" max="1273" width="10.28515625" style="1" customWidth="1"/>
    <col min="1274" max="1274" width="9.140625" style="1" customWidth="1"/>
    <col min="1275" max="1276" width="10.28515625" style="1" customWidth="1"/>
    <col min="1277" max="1288" width="9.140625" style="1"/>
    <col min="1289" max="1289" width="10.7109375" style="1" customWidth="1"/>
    <col min="1290" max="1290" width="9.140625" style="1" customWidth="1"/>
    <col min="1291" max="1292" width="10.28515625" style="1" customWidth="1"/>
    <col min="1293" max="1479" width="9.140625" style="1" customWidth="1"/>
    <col min="1480" max="1480" width="10.28515625" style="1" customWidth="1"/>
    <col min="1481" max="1528" width="9.140625" style="1" customWidth="1"/>
    <col min="1529" max="1529" width="10.28515625" style="1" customWidth="1"/>
    <col min="1530" max="1530" width="9.140625" style="1" customWidth="1"/>
    <col min="1531" max="1532" width="10.28515625" style="1" customWidth="1"/>
    <col min="1533" max="1544" width="9.140625" style="1"/>
    <col min="1545" max="1545" width="10.7109375" style="1" customWidth="1"/>
    <col min="1546" max="1546" width="9.140625" style="1" customWidth="1"/>
    <col min="1547" max="1548" width="10.28515625" style="1" customWidth="1"/>
    <col min="1549" max="1735" width="9.140625" style="1" customWidth="1"/>
    <col min="1736" max="1736" width="10.28515625" style="1" customWidth="1"/>
    <col min="1737" max="1784" width="9.140625" style="1" customWidth="1"/>
    <col min="1785" max="1785" width="10.28515625" style="1" customWidth="1"/>
    <col min="1786" max="1786" width="9.140625" style="1" customWidth="1"/>
    <col min="1787" max="1788" width="10.28515625" style="1" customWidth="1"/>
    <col min="1789" max="1800" width="9.140625" style="1"/>
    <col min="1801" max="1801" width="10.7109375" style="1" customWidth="1"/>
    <col min="1802" max="1802" width="9.140625" style="1" customWidth="1"/>
    <col min="1803" max="1804" width="10.28515625" style="1" customWidth="1"/>
    <col min="1805" max="1991" width="9.140625" style="1" customWidth="1"/>
    <col min="1992" max="1992" width="10.28515625" style="1" customWidth="1"/>
    <col min="1993" max="2040" width="9.140625" style="1" customWidth="1"/>
    <col min="2041" max="2041" width="10.28515625" style="1" customWidth="1"/>
    <col min="2042" max="2042" width="9.140625" style="1" customWidth="1"/>
    <col min="2043" max="2044" width="10.28515625" style="1" customWidth="1"/>
    <col min="2045" max="2056" width="9.140625" style="1"/>
    <col min="2057" max="2057" width="10.7109375" style="1" customWidth="1"/>
    <col min="2058" max="2058" width="9.140625" style="1" customWidth="1"/>
    <col min="2059" max="2060" width="10.28515625" style="1" customWidth="1"/>
    <col min="2061" max="2247" width="9.140625" style="1" customWidth="1"/>
    <col min="2248" max="2248" width="10.28515625" style="1" customWidth="1"/>
    <col min="2249" max="2296" width="9.140625" style="1" customWidth="1"/>
    <col min="2297" max="2297" width="10.28515625" style="1" customWidth="1"/>
    <col min="2298" max="2298" width="9.140625" style="1" customWidth="1"/>
    <col min="2299" max="2300" width="10.28515625" style="1" customWidth="1"/>
    <col min="2301" max="2312" width="9.140625" style="1"/>
    <col min="2313" max="2313" width="10.7109375" style="1" customWidth="1"/>
    <col min="2314" max="2314" width="9.140625" style="1" customWidth="1"/>
    <col min="2315" max="2316" width="10.28515625" style="1" customWidth="1"/>
    <col min="2317" max="2503" width="9.140625" style="1" customWidth="1"/>
    <col min="2504" max="2504" width="10.28515625" style="1" customWidth="1"/>
    <col min="2505" max="2552" width="9.140625" style="1" customWidth="1"/>
    <col min="2553" max="2553" width="10.28515625" style="1" customWidth="1"/>
    <col min="2554" max="2554" width="9.140625" style="1" customWidth="1"/>
    <col min="2555" max="2556" width="10.28515625" style="1" customWidth="1"/>
    <col min="2557" max="2568" width="9.140625" style="1"/>
    <col min="2569" max="2569" width="10.7109375" style="1" customWidth="1"/>
    <col min="2570" max="2570" width="9.140625" style="1" customWidth="1"/>
    <col min="2571" max="2572" width="10.28515625" style="1" customWidth="1"/>
    <col min="2573" max="2759" width="9.140625" style="1" customWidth="1"/>
    <col min="2760" max="2760" width="10.28515625" style="1" customWidth="1"/>
    <col min="2761" max="2808" width="9.140625" style="1" customWidth="1"/>
    <col min="2809" max="2809" width="10.28515625" style="1" customWidth="1"/>
    <col min="2810" max="2810" width="9.140625" style="1" customWidth="1"/>
    <col min="2811" max="2812" width="10.28515625" style="1" customWidth="1"/>
    <col min="2813" max="2824" width="9.140625" style="1"/>
    <col min="2825" max="2825" width="10.7109375" style="1" customWidth="1"/>
    <col min="2826" max="2826" width="9.140625" style="1" customWidth="1"/>
    <col min="2827" max="2828" width="10.28515625" style="1" customWidth="1"/>
    <col min="2829" max="3015" width="9.140625" style="1" customWidth="1"/>
    <col min="3016" max="3016" width="10.28515625" style="1" customWidth="1"/>
    <col min="3017" max="3064" width="9.140625" style="1" customWidth="1"/>
    <col min="3065" max="3065" width="10.28515625" style="1" customWidth="1"/>
    <col min="3066" max="3066" width="9.140625" style="1" customWidth="1"/>
    <col min="3067" max="3068" width="10.28515625" style="1" customWidth="1"/>
    <col min="3069" max="3080" width="9.140625" style="1"/>
    <col min="3081" max="3081" width="10.7109375" style="1" customWidth="1"/>
    <col min="3082" max="3082" width="9.140625" style="1" customWidth="1"/>
    <col min="3083" max="3084" width="10.28515625" style="1" customWidth="1"/>
    <col min="3085" max="3271" width="9.140625" style="1" customWidth="1"/>
    <col min="3272" max="3272" width="10.28515625" style="1" customWidth="1"/>
    <col min="3273" max="3320" width="9.140625" style="1" customWidth="1"/>
    <col min="3321" max="3321" width="10.28515625" style="1" customWidth="1"/>
    <col min="3322" max="3322" width="9.140625" style="1" customWidth="1"/>
    <col min="3323" max="3324" width="10.28515625" style="1" customWidth="1"/>
    <col min="3325" max="3336" width="9.140625" style="1"/>
    <col min="3337" max="3337" width="10.7109375" style="1" customWidth="1"/>
    <col min="3338" max="3338" width="9.140625" style="1" customWidth="1"/>
    <col min="3339" max="3340" width="10.28515625" style="1" customWidth="1"/>
    <col min="3341" max="3527" width="9.140625" style="1" customWidth="1"/>
    <col min="3528" max="3528" width="10.28515625" style="1" customWidth="1"/>
    <col min="3529" max="3576" width="9.140625" style="1" customWidth="1"/>
    <col min="3577" max="3577" width="10.28515625" style="1" customWidth="1"/>
    <col min="3578" max="3578" width="9.140625" style="1" customWidth="1"/>
    <col min="3579" max="3580" width="10.28515625" style="1" customWidth="1"/>
    <col min="3581" max="3592" width="9.140625" style="1"/>
    <col min="3593" max="3593" width="10.7109375" style="1" customWidth="1"/>
    <col min="3594" max="3594" width="9.140625" style="1" customWidth="1"/>
    <col min="3595" max="3596" width="10.28515625" style="1" customWidth="1"/>
    <col min="3597" max="3783" width="9.140625" style="1" customWidth="1"/>
    <col min="3784" max="3784" width="10.28515625" style="1" customWidth="1"/>
    <col min="3785" max="3832" width="9.140625" style="1" customWidth="1"/>
    <col min="3833" max="3833" width="10.28515625" style="1" customWidth="1"/>
    <col min="3834" max="3834" width="9.140625" style="1" customWidth="1"/>
    <col min="3835" max="3836" width="10.28515625" style="1" customWidth="1"/>
    <col min="3837" max="3848" width="9.140625" style="1"/>
    <col min="3849" max="3849" width="10.7109375" style="1" customWidth="1"/>
    <col min="3850" max="3850" width="9.140625" style="1" customWidth="1"/>
    <col min="3851" max="3852" width="10.28515625" style="1" customWidth="1"/>
    <col min="3853" max="4039" width="9.140625" style="1" customWidth="1"/>
    <col min="4040" max="4040" width="10.28515625" style="1" customWidth="1"/>
    <col min="4041" max="4088" width="9.140625" style="1" customWidth="1"/>
    <col min="4089" max="4089" width="10.28515625" style="1" customWidth="1"/>
    <col min="4090" max="4090" width="9.140625" style="1" customWidth="1"/>
    <col min="4091" max="4092" width="10.28515625" style="1" customWidth="1"/>
    <col min="4093" max="4104" width="9.140625" style="1"/>
    <col min="4105" max="4105" width="10.7109375" style="1" customWidth="1"/>
    <col min="4106" max="4106" width="9.140625" style="1" customWidth="1"/>
    <col min="4107" max="4108" width="10.28515625" style="1" customWidth="1"/>
    <col min="4109" max="4295" width="9.140625" style="1" customWidth="1"/>
    <col min="4296" max="4296" width="10.28515625" style="1" customWidth="1"/>
    <col min="4297" max="4344" width="9.140625" style="1" customWidth="1"/>
    <col min="4345" max="4345" width="10.28515625" style="1" customWidth="1"/>
    <col min="4346" max="4346" width="9.140625" style="1" customWidth="1"/>
    <col min="4347" max="4348" width="10.28515625" style="1" customWidth="1"/>
    <col min="4349" max="4360" width="9.140625" style="1"/>
    <col min="4361" max="4361" width="10.7109375" style="1" customWidth="1"/>
    <col min="4362" max="4362" width="9.140625" style="1" customWidth="1"/>
    <col min="4363" max="4364" width="10.28515625" style="1" customWidth="1"/>
    <col min="4365" max="4551" width="9.140625" style="1" customWidth="1"/>
    <col min="4552" max="4552" width="10.28515625" style="1" customWidth="1"/>
    <col min="4553" max="4600" width="9.140625" style="1" customWidth="1"/>
    <col min="4601" max="4601" width="10.28515625" style="1" customWidth="1"/>
    <col min="4602" max="4602" width="9.140625" style="1" customWidth="1"/>
    <col min="4603" max="4604" width="10.28515625" style="1" customWidth="1"/>
    <col min="4605" max="4616" width="9.140625" style="1"/>
    <col min="4617" max="4617" width="10.7109375" style="1" customWidth="1"/>
    <col min="4618" max="4618" width="9.140625" style="1" customWidth="1"/>
    <col min="4619" max="4620" width="10.28515625" style="1" customWidth="1"/>
    <col min="4621" max="4807" width="9.140625" style="1" customWidth="1"/>
    <col min="4808" max="4808" width="10.28515625" style="1" customWidth="1"/>
    <col min="4809" max="4856" width="9.140625" style="1" customWidth="1"/>
    <col min="4857" max="4857" width="10.28515625" style="1" customWidth="1"/>
    <col min="4858" max="4858" width="9.140625" style="1" customWidth="1"/>
    <col min="4859" max="4860" width="10.28515625" style="1" customWidth="1"/>
    <col min="4861" max="4872" width="9.140625" style="1"/>
    <col min="4873" max="4873" width="10.7109375" style="1" customWidth="1"/>
    <col min="4874" max="4874" width="9.140625" style="1" customWidth="1"/>
    <col min="4875" max="4876" width="10.28515625" style="1" customWidth="1"/>
    <col min="4877" max="5063" width="9.140625" style="1" customWidth="1"/>
    <col min="5064" max="5064" width="10.28515625" style="1" customWidth="1"/>
    <col min="5065" max="5112" width="9.140625" style="1" customWidth="1"/>
    <col min="5113" max="5113" width="10.28515625" style="1" customWidth="1"/>
    <col min="5114" max="5114" width="9.140625" style="1" customWidth="1"/>
    <col min="5115" max="5116" width="10.28515625" style="1" customWidth="1"/>
    <col min="5117" max="5128" width="9.140625" style="1"/>
    <col min="5129" max="5129" width="10.7109375" style="1" customWidth="1"/>
    <col min="5130" max="5130" width="9.140625" style="1" customWidth="1"/>
    <col min="5131" max="5132" width="10.28515625" style="1" customWidth="1"/>
    <col min="5133" max="5319" width="9.140625" style="1" customWidth="1"/>
    <col min="5320" max="5320" width="10.28515625" style="1" customWidth="1"/>
    <col min="5321" max="5368" width="9.140625" style="1" customWidth="1"/>
    <col min="5369" max="5369" width="10.28515625" style="1" customWidth="1"/>
    <col min="5370" max="5370" width="9.140625" style="1" customWidth="1"/>
    <col min="5371" max="5372" width="10.28515625" style="1" customWidth="1"/>
    <col min="5373" max="5384" width="9.140625" style="1"/>
    <col min="5385" max="5385" width="10.7109375" style="1" customWidth="1"/>
    <col min="5386" max="5386" width="9.140625" style="1" customWidth="1"/>
    <col min="5387" max="5388" width="10.28515625" style="1" customWidth="1"/>
    <col min="5389" max="5575" width="9.140625" style="1" customWidth="1"/>
    <col min="5576" max="5576" width="10.28515625" style="1" customWidth="1"/>
    <col min="5577" max="5624" width="9.140625" style="1" customWidth="1"/>
    <col min="5625" max="5625" width="10.28515625" style="1" customWidth="1"/>
    <col min="5626" max="5626" width="9.140625" style="1" customWidth="1"/>
    <col min="5627" max="5628" width="10.28515625" style="1" customWidth="1"/>
    <col min="5629" max="5640" width="9.140625" style="1"/>
    <col min="5641" max="5641" width="10.7109375" style="1" customWidth="1"/>
    <col min="5642" max="5642" width="9.140625" style="1" customWidth="1"/>
    <col min="5643" max="5644" width="10.28515625" style="1" customWidth="1"/>
    <col min="5645" max="5831" width="9.140625" style="1" customWidth="1"/>
    <col min="5832" max="5832" width="10.28515625" style="1" customWidth="1"/>
    <col min="5833" max="5880" width="9.140625" style="1" customWidth="1"/>
    <col min="5881" max="5881" width="10.28515625" style="1" customWidth="1"/>
    <col min="5882" max="5882" width="9.140625" style="1" customWidth="1"/>
    <col min="5883" max="5884" width="10.28515625" style="1" customWidth="1"/>
    <col min="5885" max="5896" width="9.140625" style="1"/>
    <col min="5897" max="5897" width="10.7109375" style="1" customWidth="1"/>
    <col min="5898" max="5898" width="9.140625" style="1" customWidth="1"/>
    <col min="5899" max="5900" width="10.28515625" style="1" customWidth="1"/>
    <col min="5901" max="6087" width="9.140625" style="1" customWidth="1"/>
    <col min="6088" max="6088" width="10.28515625" style="1" customWidth="1"/>
    <col min="6089" max="6136" width="9.140625" style="1" customWidth="1"/>
    <col min="6137" max="6137" width="10.28515625" style="1" customWidth="1"/>
    <col min="6138" max="6138" width="9.140625" style="1" customWidth="1"/>
    <col min="6139" max="6140" width="10.28515625" style="1" customWidth="1"/>
    <col min="6141" max="6152" width="9.140625" style="1"/>
    <col min="6153" max="6153" width="10.7109375" style="1" customWidth="1"/>
    <col min="6154" max="6154" width="9.140625" style="1" customWidth="1"/>
    <col min="6155" max="6156" width="10.28515625" style="1" customWidth="1"/>
    <col min="6157" max="6343" width="9.140625" style="1" customWidth="1"/>
    <col min="6344" max="6344" width="10.28515625" style="1" customWidth="1"/>
    <col min="6345" max="6392" width="9.140625" style="1" customWidth="1"/>
    <col min="6393" max="6393" width="10.28515625" style="1" customWidth="1"/>
    <col min="6394" max="6394" width="9.140625" style="1" customWidth="1"/>
    <col min="6395" max="6396" width="10.28515625" style="1" customWidth="1"/>
    <col min="6397" max="6408" width="9.140625" style="1"/>
    <col min="6409" max="6409" width="10.7109375" style="1" customWidth="1"/>
    <col min="6410" max="6410" width="9.140625" style="1" customWidth="1"/>
    <col min="6411" max="6412" width="10.28515625" style="1" customWidth="1"/>
    <col min="6413" max="6599" width="9.140625" style="1" customWidth="1"/>
    <col min="6600" max="6600" width="10.28515625" style="1" customWidth="1"/>
    <col min="6601" max="6648" width="9.140625" style="1" customWidth="1"/>
    <col min="6649" max="6649" width="10.28515625" style="1" customWidth="1"/>
    <col min="6650" max="6650" width="9.140625" style="1" customWidth="1"/>
    <col min="6651" max="6652" width="10.28515625" style="1" customWidth="1"/>
    <col min="6653" max="6664" width="9.140625" style="1"/>
    <col min="6665" max="6665" width="10.7109375" style="1" customWidth="1"/>
    <col min="6666" max="6666" width="9.140625" style="1" customWidth="1"/>
    <col min="6667" max="6668" width="10.28515625" style="1" customWidth="1"/>
    <col min="6669" max="6855" width="9.140625" style="1" customWidth="1"/>
    <col min="6856" max="6856" width="10.28515625" style="1" customWidth="1"/>
    <col min="6857" max="6904" width="9.140625" style="1" customWidth="1"/>
    <col min="6905" max="6905" width="10.28515625" style="1" customWidth="1"/>
    <col min="6906" max="6906" width="9.140625" style="1" customWidth="1"/>
    <col min="6907" max="6908" width="10.28515625" style="1" customWidth="1"/>
    <col min="6909" max="6920" width="9.140625" style="1"/>
    <col min="6921" max="6921" width="10.7109375" style="1" customWidth="1"/>
    <col min="6922" max="6922" width="9.140625" style="1" customWidth="1"/>
    <col min="6923" max="6924" width="10.28515625" style="1" customWidth="1"/>
    <col min="6925" max="7111" width="9.140625" style="1" customWidth="1"/>
    <col min="7112" max="7112" width="10.28515625" style="1" customWidth="1"/>
    <col min="7113" max="7160" width="9.140625" style="1" customWidth="1"/>
    <col min="7161" max="7161" width="10.28515625" style="1" customWidth="1"/>
    <col min="7162" max="7162" width="9.140625" style="1" customWidth="1"/>
    <col min="7163" max="7164" width="10.28515625" style="1" customWidth="1"/>
    <col min="7165" max="7176" width="9.140625" style="1"/>
    <col min="7177" max="7177" width="10.7109375" style="1" customWidth="1"/>
    <col min="7178" max="7178" width="9.140625" style="1" customWidth="1"/>
    <col min="7179" max="7180" width="10.28515625" style="1" customWidth="1"/>
    <col min="7181" max="7367" width="9.140625" style="1" customWidth="1"/>
    <col min="7368" max="7368" width="10.28515625" style="1" customWidth="1"/>
    <col min="7369" max="7416" width="9.140625" style="1" customWidth="1"/>
    <col min="7417" max="7417" width="10.28515625" style="1" customWidth="1"/>
    <col min="7418" max="7418" width="9.140625" style="1" customWidth="1"/>
    <col min="7419" max="7420" width="10.28515625" style="1" customWidth="1"/>
    <col min="7421" max="7432" width="9.140625" style="1"/>
    <col min="7433" max="7433" width="10.7109375" style="1" customWidth="1"/>
    <col min="7434" max="7434" width="9.140625" style="1" customWidth="1"/>
    <col min="7435" max="7436" width="10.28515625" style="1" customWidth="1"/>
    <col min="7437" max="7623" width="9.140625" style="1" customWidth="1"/>
    <col min="7624" max="7624" width="10.28515625" style="1" customWidth="1"/>
    <col min="7625" max="7672" width="9.140625" style="1" customWidth="1"/>
    <col min="7673" max="7673" width="10.28515625" style="1" customWidth="1"/>
    <col min="7674" max="7674" width="9.140625" style="1" customWidth="1"/>
    <col min="7675" max="7676" width="10.28515625" style="1" customWidth="1"/>
    <col min="7677" max="7688" width="9.140625" style="1"/>
    <col min="7689" max="7689" width="10.7109375" style="1" customWidth="1"/>
    <col min="7690" max="7690" width="9.140625" style="1" customWidth="1"/>
    <col min="7691" max="7692" width="10.28515625" style="1" customWidth="1"/>
    <col min="7693" max="7879" width="9.140625" style="1" customWidth="1"/>
    <col min="7880" max="7880" width="10.28515625" style="1" customWidth="1"/>
    <col min="7881" max="7928" width="9.140625" style="1" customWidth="1"/>
    <col min="7929" max="7929" width="10.28515625" style="1" customWidth="1"/>
    <col min="7930" max="7930" width="9.140625" style="1" customWidth="1"/>
    <col min="7931" max="7932" width="10.28515625" style="1" customWidth="1"/>
    <col min="7933" max="7944" width="9.140625" style="1"/>
    <col min="7945" max="7945" width="10.7109375" style="1" customWidth="1"/>
    <col min="7946" max="7946" width="9.140625" style="1" customWidth="1"/>
    <col min="7947" max="7948" width="10.28515625" style="1" customWidth="1"/>
    <col min="7949" max="8135" width="9.140625" style="1" customWidth="1"/>
    <col min="8136" max="8136" width="10.28515625" style="1" customWidth="1"/>
    <col min="8137" max="8184" width="9.140625" style="1" customWidth="1"/>
    <col min="8185" max="8185" width="10.28515625" style="1" customWidth="1"/>
    <col min="8186" max="8186" width="9.140625" style="1" customWidth="1"/>
    <col min="8187" max="8188" width="10.28515625" style="1" customWidth="1"/>
    <col min="8189" max="8200" width="9.140625" style="1"/>
    <col min="8201" max="8201" width="10.7109375" style="1" customWidth="1"/>
    <col min="8202" max="8202" width="9.140625" style="1" customWidth="1"/>
    <col min="8203" max="8204" width="10.28515625" style="1" customWidth="1"/>
    <col min="8205" max="8391" width="9.140625" style="1" customWidth="1"/>
    <col min="8392" max="8392" width="10.28515625" style="1" customWidth="1"/>
    <col min="8393" max="8440" width="9.140625" style="1" customWidth="1"/>
    <col min="8441" max="8441" width="10.28515625" style="1" customWidth="1"/>
    <col min="8442" max="8442" width="9.140625" style="1" customWidth="1"/>
    <col min="8443" max="8444" width="10.28515625" style="1" customWidth="1"/>
    <col min="8445" max="8456" width="9.140625" style="1"/>
    <col min="8457" max="8457" width="10.7109375" style="1" customWidth="1"/>
    <col min="8458" max="8458" width="9.140625" style="1" customWidth="1"/>
    <col min="8459" max="8460" width="10.28515625" style="1" customWidth="1"/>
    <col min="8461" max="8647" width="9.140625" style="1" customWidth="1"/>
    <col min="8648" max="8648" width="10.28515625" style="1" customWidth="1"/>
    <col min="8649" max="8696" width="9.140625" style="1" customWidth="1"/>
    <col min="8697" max="8697" width="10.28515625" style="1" customWidth="1"/>
    <col min="8698" max="8698" width="9.140625" style="1" customWidth="1"/>
    <col min="8699" max="8700" width="10.28515625" style="1" customWidth="1"/>
    <col min="8701" max="8712" width="9.140625" style="1"/>
    <col min="8713" max="8713" width="10.7109375" style="1" customWidth="1"/>
    <col min="8714" max="8714" width="9.140625" style="1" customWidth="1"/>
    <col min="8715" max="8716" width="10.28515625" style="1" customWidth="1"/>
    <col min="8717" max="8903" width="9.140625" style="1" customWidth="1"/>
    <col min="8904" max="8904" width="10.28515625" style="1" customWidth="1"/>
    <col min="8905" max="8952" width="9.140625" style="1" customWidth="1"/>
    <col min="8953" max="8953" width="10.28515625" style="1" customWidth="1"/>
    <col min="8954" max="8954" width="9.140625" style="1" customWidth="1"/>
    <col min="8955" max="8956" width="10.28515625" style="1" customWidth="1"/>
    <col min="8957" max="8968" width="9.140625" style="1"/>
    <col min="8969" max="8969" width="10.7109375" style="1" customWidth="1"/>
    <col min="8970" max="8970" width="9.140625" style="1" customWidth="1"/>
    <col min="8971" max="8972" width="10.28515625" style="1" customWidth="1"/>
    <col min="8973" max="9159" width="9.140625" style="1" customWidth="1"/>
    <col min="9160" max="9160" width="10.28515625" style="1" customWidth="1"/>
    <col min="9161" max="9208" width="9.140625" style="1" customWidth="1"/>
    <col min="9209" max="9209" width="10.28515625" style="1" customWidth="1"/>
    <col min="9210" max="9210" width="9.140625" style="1" customWidth="1"/>
    <col min="9211" max="9212" width="10.28515625" style="1" customWidth="1"/>
    <col min="9213" max="9224" width="9.140625" style="1"/>
    <col min="9225" max="9225" width="10.7109375" style="1" customWidth="1"/>
    <col min="9226" max="9226" width="9.140625" style="1" customWidth="1"/>
    <col min="9227" max="9228" width="10.28515625" style="1" customWidth="1"/>
    <col min="9229" max="9415" width="9.140625" style="1" customWidth="1"/>
    <col min="9416" max="9416" width="10.28515625" style="1" customWidth="1"/>
    <col min="9417" max="9464" width="9.140625" style="1" customWidth="1"/>
    <col min="9465" max="9465" width="10.28515625" style="1" customWidth="1"/>
    <col min="9466" max="9466" width="9.140625" style="1" customWidth="1"/>
    <col min="9467" max="9468" width="10.28515625" style="1" customWidth="1"/>
    <col min="9469" max="9480" width="9.140625" style="1"/>
    <col min="9481" max="9481" width="10.7109375" style="1" customWidth="1"/>
    <col min="9482" max="9482" width="9.140625" style="1" customWidth="1"/>
    <col min="9483" max="9484" width="10.28515625" style="1" customWidth="1"/>
    <col min="9485" max="9671" width="9.140625" style="1" customWidth="1"/>
    <col min="9672" max="9672" width="10.28515625" style="1" customWidth="1"/>
    <col min="9673" max="9720" width="9.140625" style="1" customWidth="1"/>
    <col min="9721" max="9721" width="10.28515625" style="1" customWidth="1"/>
    <col min="9722" max="9722" width="9.140625" style="1" customWidth="1"/>
    <col min="9723" max="9724" width="10.28515625" style="1" customWidth="1"/>
    <col min="9725" max="9736" width="9.140625" style="1"/>
    <col min="9737" max="9737" width="10.7109375" style="1" customWidth="1"/>
    <col min="9738" max="9738" width="9.140625" style="1" customWidth="1"/>
    <col min="9739" max="9740" width="10.28515625" style="1" customWidth="1"/>
    <col min="9741" max="9927" width="9.140625" style="1" customWidth="1"/>
    <col min="9928" max="9928" width="10.28515625" style="1" customWidth="1"/>
    <col min="9929" max="9976" width="9.140625" style="1" customWidth="1"/>
    <col min="9977" max="9977" width="10.28515625" style="1" customWidth="1"/>
    <col min="9978" max="9978" width="9.140625" style="1" customWidth="1"/>
    <col min="9979" max="9980" width="10.28515625" style="1" customWidth="1"/>
    <col min="9981" max="9992" width="9.140625" style="1"/>
    <col min="9993" max="9993" width="10.7109375" style="1" customWidth="1"/>
    <col min="9994" max="9994" width="9.140625" style="1" customWidth="1"/>
    <col min="9995" max="9996" width="10.28515625" style="1" customWidth="1"/>
    <col min="9997" max="10183" width="9.140625" style="1" customWidth="1"/>
    <col min="10184" max="10184" width="10.28515625" style="1" customWidth="1"/>
    <col min="10185" max="10232" width="9.140625" style="1" customWidth="1"/>
    <col min="10233" max="10233" width="10.28515625" style="1" customWidth="1"/>
    <col min="10234" max="10234" width="9.140625" style="1" customWidth="1"/>
    <col min="10235" max="10236" width="10.28515625" style="1" customWidth="1"/>
    <col min="10237" max="10248" width="9.140625" style="1"/>
    <col min="10249" max="10249" width="10.7109375" style="1" customWidth="1"/>
    <col min="10250" max="10250" width="9.140625" style="1" customWidth="1"/>
    <col min="10251" max="10252" width="10.28515625" style="1" customWidth="1"/>
    <col min="10253" max="10439" width="9.140625" style="1" customWidth="1"/>
    <col min="10440" max="10440" width="10.28515625" style="1" customWidth="1"/>
    <col min="10441" max="10488" width="9.140625" style="1" customWidth="1"/>
    <col min="10489" max="10489" width="10.28515625" style="1" customWidth="1"/>
    <col min="10490" max="10490" width="9.140625" style="1" customWidth="1"/>
    <col min="10491" max="10492" width="10.28515625" style="1" customWidth="1"/>
    <col min="10493" max="10504" width="9.140625" style="1"/>
    <col min="10505" max="10505" width="10.7109375" style="1" customWidth="1"/>
    <col min="10506" max="10506" width="9.140625" style="1" customWidth="1"/>
    <col min="10507" max="10508" width="10.28515625" style="1" customWidth="1"/>
    <col min="10509" max="10695" width="9.140625" style="1" customWidth="1"/>
    <col min="10696" max="10696" width="10.28515625" style="1" customWidth="1"/>
    <col min="10697" max="10744" width="9.140625" style="1" customWidth="1"/>
    <col min="10745" max="10745" width="10.28515625" style="1" customWidth="1"/>
    <col min="10746" max="10746" width="9.140625" style="1" customWidth="1"/>
    <col min="10747" max="10748" width="10.28515625" style="1" customWidth="1"/>
    <col min="10749" max="10760" width="9.140625" style="1"/>
    <col min="10761" max="10761" width="10.7109375" style="1" customWidth="1"/>
    <col min="10762" max="10762" width="9.140625" style="1" customWidth="1"/>
    <col min="10763" max="10764" width="10.28515625" style="1" customWidth="1"/>
    <col min="10765" max="10951" width="9.140625" style="1" customWidth="1"/>
    <col min="10952" max="10952" width="10.28515625" style="1" customWidth="1"/>
    <col min="10953" max="11000" width="9.140625" style="1" customWidth="1"/>
    <col min="11001" max="11001" width="10.28515625" style="1" customWidth="1"/>
    <col min="11002" max="11002" width="9.140625" style="1" customWidth="1"/>
    <col min="11003" max="11004" width="10.28515625" style="1" customWidth="1"/>
    <col min="11005" max="11016" width="9.140625" style="1"/>
    <col min="11017" max="11017" width="10.7109375" style="1" customWidth="1"/>
    <col min="11018" max="11018" width="9.140625" style="1" customWidth="1"/>
    <col min="11019" max="11020" width="10.28515625" style="1" customWidth="1"/>
    <col min="11021" max="11207" width="9.140625" style="1" customWidth="1"/>
    <col min="11208" max="11208" width="10.28515625" style="1" customWidth="1"/>
    <col min="11209" max="11256" width="9.140625" style="1" customWidth="1"/>
    <col min="11257" max="11257" width="10.28515625" style="1" customWidth="1"/>
    <col min="11258" max="11258" width="9.140625" style="1" customWidth="1"/>
    <col min="11259" max="11260" width="10.28515625" style="1" customWidth="1"/>
    <col min="11261" max="11272" width="9.140625" style="1"/>
    <col min="11273" max="11273" width="10.7109375" style="1" customWidth="1"/>
    <col min="11274" max="11274" width="9.140625" style="1" customWidth="1"/>
    <col min="11275" max="11276" width="10.28515625" style="1" customWidth="1"/>
    <col min="11277" max="11463" width="9.140625" style="1" customWidth="1"/>
    <col min="11464" max="11464" width="10.28515625" style="1" customWidth="1"/>
    <col min="11465" max="11512" width="9.140625" style="1" customWidth="1"/>
    <col min="11513" max="11513" width="10.28515625" style="1" customWidth="1"/>
    <col min="11514" max="11514" width="9.140625" style="1" customWidth="1"/>
    <col min="11515" max="11516" width="10.28515625" style="1" customWidth="1"/>
    <col min="11517" max="11528" width="9.140625" style="1"/>
    <col min="11529" max="11529" width="10.7109375" style="1" customWidth="1"/>
    <col min="11530" max="11530" width="9.140625" style="1" customWidth="1"/>
    <col min="11531" max="11532" width="10.28515625" style="1" customWidth="1"/>
    <col min="11533" max="11719" width="9.140625" style="1" customWidth="1"/>
    <col min="11720" max="11720" width="10.28515625" style="1" customWidth="1"/>
    <col min="11721" max="11768" width="9.140625" style="1" customWidth="1"/>
    <col min="11769" max="11769" width="10.28515625" style="1" customWidth="1"/>
    <col min="11770" max="11770" width="9.140625" style="1" customWidth="1"/>
    <col min="11771" max="11772" width="10.28515625" style="1" customWidth="1"/>
    <col min="11773" max="11784" width="9.140625" style="1"/>
    <col min="11785" max="11785" width="10.7109375" style="1" customWidth="1"/>
    <col min="11786" max="11786" width="9.140625" style="1" customWidth="1"/>
    <col min="11787" max="11788" width="10.28515625" style="1" customWidth="1"/>
    <col min="11789" max="11975" width="9.140625" style="1" customWidth="1"/>
    <col min="11976" max="11976" width="10.28515625" style="1" customWidth="1"/>
    <col min="11977" max="12024" width="9.140625" style="1" customWidth="1"/>
    <col min="12025" max="12025" width="10.28515625" style="1" customWidth="1"/>
    <col min="12026" max="12026" width="9.140625" style="1" customWidth="1"/>
    <col min="12027" max="12028" width="10.28515625" style="1" customWidth="1"/>
    <col min="12029" max="12040" width="9.140625" style="1"/>
    <col min="12041" max="12041" width="10.7109375" style="1" customWidth="1"/>
    <col min="12042" max="12042" width="9.140625" style="1" customWidth="1"/>
    <col min="12043" max="12044" width="10.28515625" style="1" customWidth="1"/>
    <col min="12045" max="12231" width="9.140625" style="1" customWidth="1"/>
    <col min="12232" max="12232" width="10.28515625" style="1" customWidth="1"/>
    <col min="12233" max="12280" width="9.140625" style="1" customWidth="1"/>
    <col min="12281" max="12281" width="10.28515625" style="1" customWidth="1"/>
    <col min="12282" max="12282" width="9.140625" style="1" customWidth="1"/>
    <col min="12283" max="12284" width="10.28515625" style="1" customWidth="1"/>
    <col min="12285" max="12296" width="9.140625" style="1"/>
    <col min="12297" max="12297" width="10.7109375" style="1" customWidth="1"/>
    <col min="12298" max="12298" width="9.140625" style="1" customWidth="1"/>
    <col min="12299" max="12300" width="10.28515625" style="1" customWidth="1"/>
    <col min="12301" max="12487" width="9.140625" style="1" customWidth="1"/>
    <col min="12488" max="12488" width="10.28515625" style="1" customWidth="1"/>
    <col min="12489" max="12536" width="9.140625" style="1" customWidth="1"/>
    <col min="12537" max="12537" width="10.28515625" style="1" customWidth="1"/>
    <col min="12538" max="12538" width="9.140625" style="1" customWidth="1"/>
    <col min="12539" max="12540" width="10.28515625" style="1" customWidth="1"/>
    <col min="12541" max="12552" width="9.140625" style="1"/>
    <col min="12553" max="12553" width="10.7109375" style="1" customWidth="1"/>
    <col min="12554" max="12554" width="9.140625" style="1" customWidth="1"/>
    <col min="12555" max="12556" width="10.28515625" style="1" customWidth="1"/>
    <col min="12557" max="12743" width="9.140625" style="1" customWidth="1"/>
    <col min="12744" max="12744" width="10.28515625" style="1" customWidth="1"/>
    <col min="12745" max="12792" width="9.140625" style="1" customWidth="1"/>
    <col min="12793" max="12793" width="10.28515625" style="1" customWidth="1"/>
    <col min="12794" max="12794" width="9.140625" style="1" customWidth="1"/>
    <col min="12795" max="12796" width="10.28515625" style="1" customWidth="1"/>
    <col min="12797" max="12808" width="9.140625" style="1"/>
    <col min="12809" max="12809" width="10.7109375" style="1" customWidth="1"/>
    <col min="12810" max="12810" width="9.140625" style="1" customWidth="1"/>
    <col min="12811" max="12812" width="10.28515625" style="1" customWidth="1"/>
    <col min="12813" max="12999" width="9.140625" style="1" customWidth="1"/>
    <col min="13000" max="13000" width="10.28515625" style="1" customWidth="1"/>
    <col min="13001" max="13048" width="9.140625" style="1" customWidth="1"/>
    <col min="13049" max="13049" width="10.28515625" style="1" customWidth="1"/>
    <col min="13050" max="13050" width="9.140625" style="1" customWidth="1"/>
    <col min="13051" max="13052" width="10.28515625" style="1" customWidth="1"/>
    <col min="13053" max="13064" width="9.140625" style="1"/>
    <col min="13065" max="13065" width="10.7109375" style="1" customWidth="1"/>
    <col min="13066" max="13066" width="9.140625" style="1" customWidth="1"/>
    <col min="13067" max="13068" width="10.28515625" style="1" customWidth="1"/>
    <col min="13069" max="13255" width="9.140625" style="1" customWidth="1"/>
    <col min="13256" max="13256" width="10.28515625" style="1" customWidth="1"/>
    <col min="13257" max="13304" width="9.140625" style="1" customWidth="1"/>
    <col min="13305" max="13305" width="10.28515625" style="1" customWidth="1"/>
    <col min="13306" max="13306" width="9.140625" style="1" customWidth="1"/>
    <col min="13307" max="13308" width="10.28515625" style="1" customWidth="1"/>
    <col min="13309" max="13320" width="9.140625" style="1"/>
    <col min="13321" max="13321" width="10.7109375" style="1" customWidth="1"/>
    <col min="13322" max="13322" width="9.140625" style="1" customWidth="1"/>
    <col min="13323" max="13324" width="10.28515625" style="1" customWidth="1"/>
    <col min="13325" max="13511" width="9.140625" style="1" customWidth="1"/>
    <col min="13512" max="13512" width="10.28515625" style="1" customWidth="1"/>
    <col min="13513" max="13560" width="9.140625" style="1" customWidth="1"/>
    <col min="13561" max="13561" width="10.28515625" style="1" customWidth="1"/>
    <col min="13562" max="13562" width="9.140625" style="1" customWidth="1"/>
    <col min="13563" max="13564" width="10.28515625" style="1" customWidth="1"/>
    <col min="13565" max="13576" width="9.140625" style="1"/>
    <col min="13577" max="13577" width="10.7109375" style="1" customWidth="1"/>
    <col min="13578" max="13578" width="9.140625" style="1" customWidth="1"/>
    <col min="13579" max="13580" width="10.28515625" style="1" customWidth="1"/>
    <col min="13581" max="13767" width="9.140625" style="1" customWidth="1"/>
    <col min="13768" max="13768" width="10.28515625" style="1" customWidth="1"/>
    <col min="13769" max="13816" width="9.140625" style="1" customWidth="1"/>
    <col min="13817" max="13817" width="10.28515625" style="1" customWidth="1"/>
    <col min="13818" max="13818" width="9.140625" style="1" customWidth="1"/>
    <col min="13819" max="13820" width="10.28515625" style="1" customWidth="1"/>
    <col min="13821" max="13832" width="9.140625" style="1"/>
    <col min="13833" max="13833" width="10.7109375" style="1" customWidth="1"/>
    <col min="13834" max="13834" width="9.140625" style="1" customWidth="1"/>
    <col min="13835" max="13836" width="10.28515625" style="1" customWidth="1"/>
    <col min="13837" max="14023" width="9.140625" style="1" customWidth="1"/>
    <col min="14024" max="14024" width="10.28515625" style="1" customWidth="1"/>
    <col min="14025" max="14072" width="9.140625" style="1" customWidth="1"/>
    <col min="14073" max="14073" width="10.28515625" style="1" customWidth="1"/>
    <col min="14074" max="14074" width="9.140625" style="1" customWidth="1"/>
    <col min="14075" max="14076" width="10.28515625" style="1" customWidth="1"/>
    <col min="14077" max="14088" width="9.140625" style="1"/>
    <col min="14089" max="14089" width="10.7109375" style="1" customWidth="1"/>
    <col min="14090" max="14090" width="9.140625" style="1" customWidth="1"/>
    <col min="14091" max="14092" width="10.28515625" style="1" customWidth="1"/>
    <col min="14093" max="14279" width="9.140625" style="1" customWidth="1"/>
    <col min="14280" max="14280" width="10.28515625" style="1" customWidth="1"/>
    <col min="14281" max="14328" width="9.140625" style="1" customWidth="1"/>
    <col min="14329" max="14329" width="10.28515625" style="1" customWidth="1"/>
    <col min="14330" max="14330" width="9.140625" style="1" customWidth="1"/>
    <col min="14331" max="14332" width="10.28515625" style="1" customWidth="1"/>
    <col min="14333" max="14344" width="9.140625" style="1"/>
    <col min="14345" max="14345" width="10.7109375" style="1" customWidth="1"/>
    <col min="14346" max="14346" width="9.140625" style="1" customWidth="1"/>
    <col min="14347" max="14348" width="10.28515625" style="1" customWidth="1"/>
    <col min="14349" max="14535" width="9.140625" style="1" customWidth="1"/>
    <col min="14536" max="14536" width="10.28515625" style="1" customWidth="1"/>
    <col min="14537" max="14584" width="9.140625" style="1" customWidth="1"/>
    <col min="14585" max="14585" width="10.28515625" style="1" customWidth="1"/>
    <col min="14586" max="14586" width="9.140625" style="1" customWidth="1"/>
    <col min="14587" max="14588" width="10.28515625" style="1" customWidth="1"/>
    <col min="14589" max="14600" width="9.140625" style="1"/>
    <col min="14601" max="14601" width="10.7109375" style="1" customWidth="1"/>
    <col min="14602" max="14602" width="9.140625" style="1" customWidth="1"/>
    <col min="14603" max="14604" width="10.28515625" style="1" customWidth="1"/>
    <col min="14605" max="14791" width="9.140625" style="1" customWidth="1"/>
    <col min="14792" max="14792" width="10.28515625" style="1" customWidth="1"/>
    <col min="14793" max="14840" width="9.140625" style="1" customWidth="1"/>
    <col min="14841" max="14841" width="10.28515625" style="1" customWidth="1"/>
    <col min="14842" max="14842" width="9.140625" style="1" customWidth="1"/>
    <col min="14843" max="14844" width="10.28515625" style="1" customWidth="1"/>
    <col min="14845" max="14856" width="9.140625" style="1"/>
    <col min="14857" max="14857" width="10.7109375" style="1" customWidth="1"/>
    <col min="14858" max="14858" width="9.140625" style="1" customWidth="1"/>
    <col min="14859" max="14860" width="10.28515625" style="1" customWidth="1"/>
    <col min="14861" max="15047" width="9.140625" style="1" customWidth="1"/>
    <col min="15048" max="15048" width="10.28515625" style="1" customWidth="1"/>
    <col min="15049" max="15096" width="9.140625" style="1" customWidth="1"/>
    <col min="15097" max="15097" width="10.28515625" style="1" customWidth="1"/>
    <col min="15098" max="15098" width="9.140625" style="1" customWidth="1"/>
    <col min="15099" max="15100" width="10.28515625" style="1" customWidth="1"/>
    <col min="15101" max="15112" width="9.140625" style="1"/>
    <col min="15113" max="15113" width="10.7109375" style="1" customWidth="1"/>
    <col min="15114" max="15114" width="9.140625" style="1" customWidth="1"/>
    <col min="15115" max="15116" width="10.28515625" style="1" customWidth="1"/>
    <col min="15117" max="15303" width="9.140625" style="1" customWidth="1"/>
    <col min="15304" max="15304" width="10.28515625" style="1" customWidth="1"/>
    <col min="15305" max="15352" width="9.140625" style="1" customWidth="1"/>
    <col min="15353" max="15353" width="10.28515625" style="1" customWidth="1"/>
    <col min="15354" max="15354" width="9.140625" style="1" customWidth="1"/>
    <col min="15355" max="15356" width="10.28515625" style="1" customWidth="1"/>
    <col min="15357" max="15368" width="9.140625" style="1"/>
    <col min="15369" max="15369" width="10.7109375" style="1" customWidth="1"/>
    <col min="15370" max="15370" width="9.140625" style="1" customWidth="1"/>
    <col min="15371" max="15372" width="10.28515625" style="1" customWidth="1"/>
    <col min="15373" max="15559" width="9.140625" style="1" customWidth="1"/>
    <col min="15560" max="15560" width="10.28515625" style="1" customWidth="1"/>
    <col min="15561" max="15608" width="9.140625" style="1" customWidth="1"/>
    <col min="15609" max="15609" width="10.28515625" style="1" customWidth="1"/>
    <col min="15610" max="15610" width="9.140625" style="1" customWidth="1"/>
    <col min="15611" max="15612" width="10.28515625" style="1" customWidth="1"/>
    <col min="15613" max="15624" width="9.140625" style="1"/>
    <col min="15625" max="15625" width="10.7109375" style="1" customWidth="1"/>
    <col min="15626" max="15626" width="9.140625" style="1" customWidth="1"/>
    <col min="15627" max="15628" width="10.28515625" style="1" customWidth="1"/>
    <col min="15629" max="15815" width="9.140625" style="1" customWidth="1"/>
    <col min="15816" max="15816" width="10.28515625" style="1" customWidth="1"/>
    <col min="15817" max="15864" width="9.140625" style="1" customWidth="1"/>
    <col min="15865" max="15865" width="10.28515625" style="1" customWidth="1"/>
    <col min="15866" max="15866" width="9.140625" style="1" customWidth="1"/>
    <col min="15867" max="15868" width="10.28515625" style="1" customWidth="1"/>
    <col min="15869" max="15880" width="9.140625" style="1"/>
    <col min="15881" max="15881" width="10.7109375" style="1" customWidth="1"/>
    <col min="15882" max="15882" width="9.140625" style="1" customWidth="1"/>
    <col min="15883" max="15884" width="10.28515625" style="1" customWidth="1"/>
    <col min="15885" max="16071" width="9.140625" style="1" customWidth="1"/>
    <col min="16072" max="16072" width="10.28515625" style="1" customWidth="1"/>
    <col min="16073" max="16384" width="0" style="1" hidden="1" customWidth="1"/>
  </cols>
  <sheetData>
    <row r="1" spans="2:14" ht="28.5" customHeight="1" x14ac:dyDescent="0.25">
      <c r="B1" s="5" t="s">
        <v>8</v>
      </c>
    </row>
    <row r="2" spans="2:14" ht="18" customHeight="1" x14ac:dyDescent="0.25">
      <c r="B2" s="4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2:14" x14ac:dyDescent="0.25">
      <c r="B3" s="1" t="s">
        <v>7</v>
      </c>
    </row>
    <row r="4" spans="2:14" s="9" customFormat="1" ht="21.95" customHeight="1" collapsed="1" x14ac:dyDescent="0.2">
      <c r="B4" s="8" t="s">
        <v>6</v>
      </c>
      <c r="C4" s="26">
        <v>42766</v>
      </c>
      <c r="D4" s="26">
        <v>42794</v>
      </c>
      <c r="E4" s="26">
        <v>42825</v>
      </c>
      <c r="F4" s="26">
        <v>42853</v>
      </c>
      <c r="G4" s="26">
        <v>42886</v>
      </c>
      <c r="H4" s="26">
        <v>42916</v>
      </c>
      <c r="I4" s="26">
        <v>42947</v>
      </c>
      <c r="J4" s="26">
        <v>42978</v>
      </c>
      <c r="K4" s="26">
        <v>43008</v>
      </c>
      <c r="L4" s="26">
        <v>43039</v>
      </c>
      <c r="M4" s="26">
        <v>43069</v>
      </c>
      <c r="N4" s="26">
        <v>43098</v>
      </c>
    </row>
    <row r="5" spans="2:14" s="9" customFormat="1" ht="21.95" customHeight="1" x14ac:dyDescent="0.2">
      <c r="B5" s="10" t="s">
        <v>0</v>
      </c>
      <c r="C5" s="27">
        <f>C18+C31</f>
        <v>23231.952000000001</v>
      </c>
      <c r="D5" s="27">
        <f>D18+D31</f>
        <v>28997.370000000006</v>
      </c>
      <c r="E5" s="27">
        <f>E18+E31</f>
        <v>37944.157000000007</v>
      </c>
      <c r="F5" s="27">
        <f>F18+F31</f>
        <v>40526.614999999998</v>
      </c>
      <c r="G5" s="27">
        <f t="shared" ref="G5:N9" si="0">G18+G31</f>
        <v>43790.809000000001</v>
      </c>
      <c r="H5" s="27">
        <f t="shared" si="0"/>
        <v>41312.882999999994</v>
      </c>
      <c r="I5" s="27">
        <f t="shared" si="0"/>
        <v>37634.687999999995</v>
      </c>
      <c r="J5" s="27">
        <f t="shared" si="0"/>
        <v>34679.334999999999</v>
      </c>
      <c r="K5" s="27">
        <f t="shared" si="0"/>
        <v>49872.541999999994</v>
      </c>
      <c r="L5" s="27">
        <f t="shared" si="0"/>
        <v>38229.558999999994</v>
      </c>
      <c r="M5" s="27">
        <f t="shared" si="0"/>
        <v>44576.227999999996</v>
      </c>
      <c r="N5" s="28">
        <f t="shared" si="0"/>
        <v>41416.998999999996</v>
      </c>
    </row>
    <row r="6" spans="2:14" s="9" customFormat="1" ht="21.95" customHeight="1" x14ac:dyDescent="0.2">
      <c r="B6" s="10" t="s">
        <v>1</v>
      </c>
      <c r="C6" s="27">
        <f t="shared" ref="C6:G9" si="1">C19+C32</f>
        <v>13966.602999999999</v>
      </c>
      <c r="D6" s="27">
        <f t="shared" si="1"/>
        <v>12834.892</v>
      </c>
      <c r="E6" s="27">
        <f t="shared" si="1"/>
        <v>13650.919000000002</v>
      </c>
      <c r="F6" s="27">
        <f t="shared" si="1"/>
        <v>44040.807000000001</v>
      </c>
      <c r="G6" s="27">
        <f t="shared" si="1"/>
        <v>39409.18</v>
      </c>
      <c r="H6" s="27">
        <f t="shared" si="0"/>
        <v>39482.553999999996</v>
      </c>
      <c r="I6" s="27">
        <f t="shared" si="0"/>
        <v>39308.962</v>
      </c>
      <c r="J6" s="27">
        <f t="shared" si="0"/>
        <v>37797.311999999998</v>
      </c>
      <c r="K6" s="27">
        <f t="shared" si="0"/>
        <v>43463.974000000002</v>
      </c>
      <c r="L6" s="27">
        <f t="shared" si="0"/>
        <v>42018.025999999998</v>
      </c>
      <c r="M6" s="27">
        <f t="shared" si="0"/>
        <v>43167.149000000005</v>
      </c>
      <c r="N6" s="28">
        <f t="shared" si="0"/>
        <v>43042.941000000006</v>
      </c>
    </row>
    <row r="7" spans="2:14" s="9" customFormat="1" ht="21.95" customHeight="1" x14ac:dyDescent="0.2">
      <c r="B7" s="10" t="s">
        <v>2</v>
      </c>
      <c r="C7" s="27">
        <f t="shared" si="1"/>
        <v>121837.47600000001</v>
      </c>
      <c r="D7" s="27">
        <f t="shared" si="1"/>
        <v>118974.10500000001</v>
      </c>
      <c r="E7" s="27">
        <f t="shared" si="1"/>
        <v>120975.251</v>
      </c>
      <c r="F7" s="27">
        <f t="shared" si="1"/>
        <v>94358.740999999995</v>
      </c>
      <c r="G7" s="27">
        <f t="shared" si="1"/>
        <v>123353.739</v>
      </c>
      <c r="H7" s="27">
        <f t="shared" si="0"/>
        <v>133770.48200000002</v>
      </c>
      <c r="I7" s="27">
        <f t="shared" si="0"/>
        <v>141044.59600000002</v>
      </c>
      <c r="J7" s="27">
        <f t="shared" si="0"/>
        <v>141883.12900000002</v>
      </c>
      <c r="K7" s="27">
        <f t="shared" si="0"/>
        <v>141917.12000000002</v>
      </c>
      <c r="L7" s="27">
        <f t="shared" si="0"/>
        <v>139563.652</v>
      </c>
      <c r="M7" s="27">
        <f t="shared" si="0"/>
        <v>144743.94699999999</v>
      </c>
      <c r="N7" s="28">
        <f t="shared" si="0"/>
        <v>144867.85700000002</v>
      </c>
    </row>
    <row r="8" spans="2:14" s="9" customFormat="1" ht="21.95" customHeight="1" x14ac:dyDescent="0.2">
      <c r="B8" s="10" t="s">
        <v>3</v>
      </c>
      <c r="C8" s="27">
        <f t="shared" si="1"/>
        <v>260153.242</v>
      </c>
      <c r="D8" s="27">
        <f t="shared" si="1"/>
        <v>261706.91499999998</v>
      </c>
      <c r="E8" s="27">
        <f t="shared" si="1"/>
        <v>267109.136</v>
      </c>
      <c r="F8" s="27">
        <f t="shared" si="1"/>
        <v>270415.47700000001</v>
      </c>
      <c r="G8" s="27">
        <f t="shared" si="1"/>
        <v>278011.22300000006</v>
      </c>
      <c r="H8" s="27">
        <f t="shared" si="0"/>
        <v>276808.75400000002</v>
      </c>
      <c r="I8" s="27">
        <f t="shared" si="0"/>
        <v>278218.84599999996</v>
      </c>
      <c r="J8" s="27">
        <f t="shared" si="0"/>
        <v>282238.67400000006</v>
      </c>
      <c r="K8" s="27">
        <f t="shared" si="0"/>
        <v>288804.038</v>
      </c>
      <c r="L8" s="27">
        <f t="shared" si="0"/>
        <v>283939.47700000001</v>
      </c>
      <c r="M8" s="27">
        <f t="shared" si="0"/>
        <v>295234.72399999999</v>
      </c>
      <c r="N8" s="28">
        <f t="shared" si="0"/>
        <v>297861.56299999997</v>
      </c>
    </row>
    <row r="9" spans="2:14" s="9" customFormat="1" ht="21.95" customHeight="1" x14ac:dyDescent="0.2">
      <c r="B9" s="10" t="s">
        <v>4</v>
      </c>
      <c r="C9" s="27">
        <f t="shared" si="1"/>
        <v>266316.13199999998</v>
      </c>
      <c r="D9" s="27">
        <f t="shared" si="1"/>
        <v>269376.01299999998</v>
      </c>
      <c r="E9" s="27">
        <f t="shared" si="1"/>
        <v>283541.70600000001</v>
      </c>
      <c r="F9" s="27">
        <f t="shared" si="1"/>
        <v>296474.21000000002</v>
      </c>
      <c r="G9" s="27">
        <f t="shared" si="1"/>
        <v>271584.609</v>
      </c>
      <c r="H9" s="27">
        <f t="shared" si="0"/>
        <v>279176.64899999998</v>
      </c>
      <c r="I9" s="27">
        <f t="shared" si="0"/>
        <v>279329.69299999997</v>
      </c>
      <c r="J9" s="27">
        <f t="shared" si="0"/>
        <v>288546.02499999997</v>
      </c>
      <c r="K9" s="27">
        <f t="shared" si="0"/>
        <v>295310.76400000002</v>
      </c>
      <c r="L9" s="27">
        <f t="shared" si="0"/>
        <v>292446.04600000003</v>
      </c>
      <c r="M9" s="27">
        <f t="shared" si="0"/>
        <v>303091.66500000004</v>
      </c>
      <c r="N9" s="28">
        <f t="shared" si="0"/>
        <v>308958.07900000009</v>
      </c>
    </row>
    <row r="10" spans="2:14" s="9" customFormat="1" ht="21.95" customHeight="1" x14ac:dyDescent="0.2">
      <c r="B10" s="11" t="s">
        <v>5</v>
      </c>
      <c r="C10" s="29">
        <v>685505.40500000003</v>
      </c>
      <c r="D10" s="29">
        <v>691889.29499999993</v>
      </c>
      <c r="E10" s="29">
        <v>723221.16899999999</v>
      </c>
      <c r="F10" s="29">
        <v>745815.85000000009</v>
      </c>
      <c r="G10" s="30">
        <v>756149.56</v>
      </c>
      <c r="H10" s="30">
        <v>770551.32199999993</v>
      </c>
      <c r="I10" s="30">
        <v>775536.78499999992</v>
      </c>
      <c r="J10" s="30">
        <v>785144.47500000009</v>
      </c>
      <c r="K10" s="30">
        <v>819368.43800000008</v>
      </c>
      <c r="L10" s="30">
        <v>796196.76</v>
      </c>
      <c r="M10" s="30">
        <v>830813.71299999999</v>
      </c>
      <c r="N10" s="31">
        <v>836147.43900000001</v>
      </c>
    </row>
    <row r="11" spans="2:14" x14ac:dyDescent="0.25">
      <c r="M11" s="32"/>
      <c r="N11" s="32"/>
    </row>
    <row r="12" spans="2:14" x14ac:dyDescent="0.25">
      <c r="M12" s="33"/>
      <c r="N12" s="33"/>
    </row>
    <row r="14" spans="2:14" x14ac:dyDescent="0.25">
      <c r="B14" s="5" t="s">
        <v>10</v>
      </c>
    </row>
    <row r="15" spans="2:14" x14ac:dyDescent="0.25">
      <c r="B15" s="4" t="s">
        <v>11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2:14" x14ac:dyDescent="0.25">
      <c r="B16" s="1" t="s">
        <v>7</v>
      </c>
    </row>
    <row r="17" spans="2:14" x14ac:dyDescent="0.25">
      <c r="B17" s="8" t="s">
        <v>6</v>
      </c>
      <c r="C17" s="34">
        <f t="shared" ref="C17:N17" si="2">C4</f>
        <v>42766</v>
      </c>
      <c r="D17" s="34">
        <f t="shared" si="2"/>
        <v>42794</v>
      </c>
      <c r="E17" s="34">
        <f t="shared" si="2"/>
        <v>42825</v>
      </c>
      <c r="F17" s="34">
        <f t="shared" si="2"/>
        <v>42853</v>
      </c>
      <c r="G17" s="34">
        <f t="shared" si="2"/>
        <v>42886</v>
      </c>
      <c r="H17" s="34">
        <f t="shared" si="2"/>
        <v>42916</v>
      </c>
      <c r="I17" s="34">
        <f t="shared" si="2"/>
        <v>42947</v>
      </c>
      <c r="J17" s="34">
        <f t="shared" si="2"/>
        <v>42978</v>
      </c>
      <c r="K17" s="34">
        <f t="shared" si="2"/>
        <v>43008</v>
      </c>
      <c r="L17" s="34">
        <f t="shared" si="2"/>
        <v>43039</v>
      </c>
      <c r="M17" s="34">
        <f t="shared" si="2"/>
        <v>43069</v>
      </c>
      <c r="N17" s="34">
        <f t="shared" si="2"/>
        <v>43098</v>
      </c>
    </row>
    <row r="18" spans="2:14" x14ac:dyDescent="0.25">
      <c r="B18" s="10" t="s">
        <v>0</v>
      </c>
      <c r="C18" s="33">
        <v>4657.8050000000012</v>
      </c>
      <c r="D18" s="33">
        <v>4888.6640000000007</v>
      </c>
      <c r="E18" s="33">
        <v>6396.7309999999998</v>
      </c>
      <c r="F18" s="33">
        <v>6876.1419999999998</v>
      </c>
      <c r="G18" s="33">
        <v>8507.5310000000009</v>
      </c>
      <c r="H18" s="33">
        <v>8159.023000000001</v>
      </c>
      <c r="I18" s="33">
        <v>8717.6180000000004</v>
      </c>
      <c r="J18" s="33">
        <v>8583.7330000000002</v>
      </c>
      <c r="K18" s="33">
        <v>9389.8940000000002</v>
      </c>
      <c r="L18" s="33">
        <v>7546.45</v>
      </c>
      <c r="M18" s="33">
        <v>7096.7130000000006</v>
      </c>
      <c r="N18" s="33">
        <v>7407.0290000000005</v>
      </c>
    </row>
    <row r="19" spans="2:14" x14ac:dyDescent="0.25">
      <c r="B19" s="10" t="s">
        <v>1</v>
      </c>
      <c r="C19" s="33">
        <v>1873.9899999999998</v>
      </c>
      <c r="D19" s="33">
        <v>2230.6039999999998</v>
      </c>
      <c r="E19" s="33">
        <v>3375.5529999999999</v>
      </c>
      <c r="F19" s="33">
        <v>3963.1690000000003</v>
      </c>
      <c r="G19" s="33">
        <v>4031.8869999999997</v>
      </c>
      <c r="H19" s="33">
        <v>4034.9849999999997</v>
      </c>
      <c r="I19" s="33">
        <v>4738.2049999999999</v>
      </c>
      <c r="J19" s="33">
        <v>5596.8829999999998</v>
      </c>
      <c r="K19" s="33">
        <v>6941.259</v>
      </c>
      <c r="L19" s="33">
        <v>6108.8959999999997</v>
      </c>
      <c r="M19" s="33">
        <v>6241.8369999999995</v>
      </c>
      <c r="N19" s="33">
        <v>6022.4979999999996</v>
      </c>
    </row>
    <row r="20" spans="2:14" x14ac:dyDescent="0.25">
      <c r="B20" s="10" t="s">
        <v>2</v>
      </c>
      <c r="C20" s="33">
        <v>6491.8680000000004</v>
      </c>
      <c r="D20" s="33">
        <v>6519.6180000000004</v>
      </c>
      <c r="E20" s="33">
        <v>4899.8530000000001</v>
      </c>
      <c r="F20" s="33">
        <v>4900.7030000000004</v>
      </c>
      <c r="G20" s="33">
        <v>4961.6950000000006</v>
      </c>
      <c r="H20" s="33">
        <v>4890.924</v>
      </c>
      <c r="I20" s="33">
        <v>5234.2049999999999</v>
      </c>
      <c r="J20" s="33">
        <v>5289.9549999999999</v>
      </c>
      <c r="K20" s="33">
        <v>5342.0540000000001</v>
      </c>
      <c r="L20" s="33">
        <v>5280.4229999999998</v>
      </c>
      <c r="M20" s="33">
        <v>5527.3460000000005</v>
      </c>
      <c r="N20" s="33">
        <v>5669.4460000000008</v>
      </c>
    </row>
    <row r="21" spans="2:14" x14ac:dyDescent="0.25">
      <c r="B21" s="10" t="s">
        <v>3</v>
      </c>
      <c r="C21" s="33">
        <v>375.06899999999996</v>
      </c>
      <c r="D21" s="33">
        <v>563.35500000000002</v>
      </c>
      <c r="E21" s="33">
        <v>643.35500000000002</v>
      </c>
      <c r="F21" s="33">
        <v>638.35500000000002</v>
      </c>
      <c r="G21" s="33">
        <v>731.98</v>
      </c>
      <c r="H21" s="33">
        <v>1091.98</v>
      </c>
      <c r="I21" s="33">
        <v>1015.855</v>
      </c>
      <c r="J21" s="33">
        <v>1136.615</v>
      </c>
      <c r="K21" s="33">
        <v>1200.2089999999998</v>
      </c>
      <c r="L21" s="33">
        <v>877.10900000000004</v>
      </c>
      <c r="M21" s="33">
        <v>877.10900000000004</v>
      </c>
      <c r="N21" s="33">
        <v>877.10900000000004</v>
      </c>
    </row>
    <row r="22" spans="2:14" x14ac:dyDescent="0.25">
      <c r="B22" s="10" t="s">
        <v>4</v>
      </c>
      <c r="C22" s="33">
        <v>200</v>
      </c>
      <c r="D22" s="33">
        <v>210</v>
      </c>
      <c r="E22" s="33">
        <v>480</v>
      </c>
      <c r="F22" s="33">
        <v>718.9</v>
      </c>
      <c r="G22" s="33">
        <v>798.44</v>
      </c>
      <c r="H22" s="33">
        <v>1083.1320000000001</v>
      </c>
      <c r="I22" s="33">
        <v>1131.5319999999999</v>
      </c>
      <c r="J22" s="33">
        <v>1131.5319999999999</v>
      </c>
      <c r="K22" s="33">
        <v>1233.5319999999999</v>
      </c>
      <c r="L22" s="33">
        <v>1222.1319999999998</v>
      </c>
      <c r="M22" s="33">
        <v>1222.1319999999998</v>
      </c>
      <c r="N22" s="33">
        <v>1223.1319999999998</v>
      </c>
    </row>
    <row r="23" spans="2:14" x14ac:dyDescent="0.25">
      <c r="B23" s="11" t="s">
        <v>5</v>
      </c>
      <c r="C23" s="30">
        <f t="shared" ref="C23:N23" si="3">SUM(C18:C22)</f>
        <v>13598.732</v>
      </c>
      <c r="D23" s="30">
        <f t="shared" si="3"/>
        <v>14412.241</v>
      </c>
      <c r="E23" s="30">
        <f t="shared" si="3"/>
        <v>15795.491999999998</v>
      </c>
      <c r="F23" s="30">
        <f t="shared" si="3"/>
        <v>17097.269</v>
      </c>
      <c r="G23" s="30">
        <f t="shared" si="3"/>
        <v>19031.532999999999</v>
      </c>
      <c r="H23" s="30">
        <f t="shared" si="3"/>
        <v>19260.044000000002</v>
      </c>
      <c r="I23" s="30">
        <f t="shared" si="3"/>
        <v>20837.414999999997</v>
      </c>
      <c r="J23" s="30">
        <f t="shared" si="3"/>
        <v>21738.718000000001</v>
      </c>
      <c r="K23" s="30">
        <f t="shared" si="3"/>
        <v>24106.948</v>
      </c>
      <c r="L23" s="30">
        <f t="shared" si="3"/>
        <v>21035.010000000002</v>
      </c>
      <c r="M23" s="30">
        <f t="shared" si="3"/>
        <v>20965.137000000002</v>
      </c>
      <c r="N23" s="30">
        <f t="shared" si="3"/>
        <v>21199.214000000004</v>
      </c>
    </row>
    <row r="27" spans="2:14" x14ac:dyDescent="0.25">
      <c r="B27" s="5" t="s">
        <v>13</v>
      </c>
    </row>
    <row r="28" spans="2:14" x14ac:dyDescent="0.25">
      <c r="B28" s="4" t="s">
        <v>12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2:14" x14ac:dyDescent="0.25">
      <c r="B29" s="1" t="s">
        <v>7</v>
      </c>
    </row>
    <row r="30" spans="2:14" x14ac:dyDescent="0.25">
      <c r="B30" s="8" t="s">
        <v>6</v>
      </c>
      <c r="C30" s="34">
        <f t="shared" ref="C30:N30" si="4">C4</f>
        <v>42766</v>
      </c>
      <c r="D30" s="34">
        <f t="shared" si="4"/>
        <v>42794</v>
      </c>
      <c r="E30" s="34">
        <f t="shared" si="4"/>
        <v>42825</v>
      </c>
      <c r="F30" s="34">
        <f t="shared" si="4"/>
        <v>42853</v>
      </c>
      <c r="G30" s="34">
        <f t="shared" si="4"/>
        <v>42886</v>
      </c>
      <c r="H30" s="34">
        <f t="shared" si="4"/>
        <v>42916</v>
      </c>
      <c r="I30" s="34">
        <f t="shared" si="4"/>
        <v>42947</v>
      </c>
      <c r="J30" s="34">
        <f t="shared" si="4"/>
        <v>42978</v>
      </c>
      <c r="K30" s="34">
        <f t="shared" si="4"/>
        <v>43008</v>
      </c>
      <c r="L30" s="34">
        <f t="shared" si="4"/>
        <v>43039</v>
      </c>
      <c r="M30" s="34">
        <f t="shared" si="4"/>
        <v>43069</v>
      </c>
      <c r="N30" s="34">
        <f t="shared" si="4"/>
        <v>43098</v>
      </c>
    </row>
    <row r="31" spans="2:14" x14ac:dyDescent="0.25">
      <c r="B31" s="10" t="s">
        <v>0</v>
      </c>
      <c r="C31" s="33">
        <v>18574.147000000001</v>
      </c>
      <c r="D31" s="33">
        <v>24108.706000000006</v>
      </c>
      <c r="E31" s="33">
        <v>31547.426000000007</v>
      </c>
      <c r="F31" s="33">
        <v>33650.472999999998</v>
      </c>
      <c r="G31" s="33">
        <v>35283.277999999998</v>
      </c>
      <c r="H31" s="33">
        <v>33153.859999999993</v>
      </c>
      <c r="I31" s="33">
        <v>28917.069999999992</v>
      </c>
      <c r="J31" s="33">
        <v>26095.601999999999</v>
      </c>
      <c r="K31" s="33">
        <v>40482.647999999994</v>
      </c>
      <c r="L31" s="33">
        <v>30683.108999999993</v>
      </c>
      <c r="M31" s="33">
        <v>37479.514999999992</v>
      </c>
      <c r="N31" s="33">
        <v>34009.969999999994</v>
      </c>
    </row>
    <row r="32" spans="2:14" x14ac:dyDescent="0.25">
      <c r="B32" s="10" t="s">
        <v>1</v>
      </c>
      <c r="C32" s="33">
        <v>12092.612999999999</v>
      </c>
      <c r="D32" s="33">
        <v>10604.288</v>
      </c>
      <c r="E32" s="33">
        <v>10275.366000000002</v>
      </c>
      <c r="F32" s="33">
        <v>40077.637999999999</v>
      </c>
      <c r="G32" s="33">
        <v>35377.292999999998</v>
      </c>
      <c r="H32" s="33">
        <v>35447.568999999996</v>
      </c>
      <c r="I32" s="33">
        <v>34570.756999999998</v>
      </c>
      <c r="J32" s="33">
        <v>32200.428999999996</v>
      </c>
      <c r="K32" s="33">
        <v>36522.715000000004</v>
      </c>
      <c r="L32" s="33">
        <v>35909.129999999997</v>
      </c>
      <c r="M32" s="33">
        <v>36925.312000000005</v>
      </c>
      <c r="N32" s="33">
        <v>37020.443000000007</v>
      </c>
    </row>
    <row r="33" spans="2:14" x14ac:dyDescent="0.25">
      <c r="B33" s="10" t="s">
        <v>2</v>
      </c>
      <c r="C33" s="33">
        <v>115345.60800000001</v>
      </c>
      <c r="D33" s="33">
        <v>112454.48700000001</v>
      </c>
      <c r="E33" s="33">
        <v>116075.398</v>
      </c>
      <c r="F33" s="33">
        <v>89458.038</v>
      </c>
      <c r="G33" s="33">
        <v>118392.04399999999</v>
      </c>
      <c r="H33" s="33">
        <v>128879.55800000002</v>
      </c>
      <c r="I33" s="33">
        <v>135810.39100000003</v>
      </c>
      <c r="J33" s="33">
        <v>136593.17400000003</v>
      </c>
      <c r="K33" s="33">
        <v>136575.06600000002</v>
      </c>
      <c r="L33" s="33">
        <v>134283.22899999999</v>
      </c>
      <c r="M33" s="33">
        <v>139216.601</v>
      </c>
      <c r="N33" s="33">
        <v>139198.41100000002</v>
      </c>
    </row>
    <row r="34" spans="2:14" x14ac:dyDescent="0.25">
      <c r="B34" s="10" t="s">
        <v>3</v>
      </c>
      <c r="C34" s="33">
        <v>259778.17300000001</v>
      </c>
      <c r="D34" s="33">
        <v>261143.55999999997</v>
      </c>
      <c r="E34" s="33">
        <v>266465.78100000002</v>
      </c>
      <c r="F34" s="33">
        <v>269777.12200000003</v>
      </c>
      <c r="G34" s="33">
        <v>277279.24300000007</v>
      </c>
      <c r="H34" s="33">
        <v>275716.77400000003</v>
      </c>
      <c r="I34" s="33">
        <v>277202.99099999998</v>
      </c>
      <c r="J34" s="33">
        <v>281102.05900000007</v>
      </c>
      <c r="K34" s="33">
        <v>287603.82900000003</v>
      </c>
      <c r="L34" s="33">
        <v>283062.36800000002</v>
      </c>
      <c r="M34" s="33">
        <v>294357.61499999999</v>
      </c>
      <c r="N34" s="33">
        <v>296984.45399999997</v>
      </c>
    </row>
    <row r="35" spans="2:14" x14ac:dyDescent="0.25">
      <c r="B35" s="10" t="s">
        <v>4</v>
      </c>
      <c r="C35" s="33">
        <v>266116.13199999998</v>
      </c>
      <c r="D35" s="33">
        <v>269166.01299999998</v>
      </c>
      <c r="E35" s="33">
        <v>283061.70600000001</v>
      </c>
      <c r="F35" s="33">
        <v>295755.31</v>
      </c>
      <c r="G35" s="33">
        <v>270786.16899999999</v>
      </c>
      <c r="H35" s="33">
        <v>278093.51699999999</v>
      </c>
      <c r="I35" s="33">
        <v>278198.16099999996</v>
      </c>
      <c r="J35" s="33">
        <v>287414.49299999996</v>
      </c>
      <c r="K35" s="33">
        <v>294077.23200000002</v>
      </c>
      <c r="L35" s="33">
        <v>291223.91400000005</v>
      </c>
      <c r="M35" s="33">
        <v>301869.53300000005</v>
      </c>
      <c r="N35" s="33">
        <v>307734.9470000001</v>
      </c>
    </row>
    <row r="36" spans="2:14" x14ac:dyDescent="0.25">
      <c r="B36" s="11" t="s">
        <v>5</v>
      </c>
      <c r="C36" s="30">
        <f t="shared" ref="C36:N36" si="5">SUM(C31:C35)</f>
        <v>671906.67299999995</v>
      </c>
      <c r="D36" s="30">
        <f t="shared" si="5"/>
        <v>677477.054</v>
      </c>
      <c r="E36" s="30">
        <f t="shared" si="5"/>
        <v>707425.67700000003</v>
      </c>
      <c r="F36" s="30">
        <f t="shared" si="5"/>
        <v>728718.58100000001</v>
      </c>
      <c r="G36" s="30">
        <f t="shared" si="5"/>
        <v>737118.027</v>
      </c>
      <c r="H36" s="30">
        <f t="shared" si="5"/>
        <v>751291.27800000005</v>
      </c>
      <c r="I36" s="30">
        <f t="shared" si="5"/>
        <v>754699.37</v>
      </c>
      <c r="J36" s="30">
        <f t="shared" si="5"/>
        <v>763405.75699999998</v>
      </c>
      <c r="K36" s="30">
        <f t="shared" si="5"/>
        <v>795261.49</v>
      </c>
      <c r="L36" s="30">
        <f t="shared" si="5"/>
        <v>775161.75</v>
      </c>
      <c r="M36" s="30">
        <f t="shared" si="5"/>
        <v>809848.576</v>
      </c>
      <c r="N36" s="30">
        <f t="shared" si="5"/>
        <v>814948.22500000009</v>
      </c>
    </row>
  </sheetData>
  <printOptions horizontalCentered="1"/>
  <pageMargins left="0" right="0" top="0.5" bottom="0.5" header="0.5" footer="0.5"/>
  <pageSetup paperSize="9" scale="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N36"/>
  <sheetViews>
    <sheetView showGridLines="0" topLeftCell="A13" zoomScaleNormal="100" zoomScaleSheetLayoutView="130" workbookViewId="0">
      <selection activeCell="D8" sqref="D8"/>
    </sheetView>
  </sheetViews>
  <sheetFormatPr defaultRowHeight="15" x14ac:dyDescent="0.25"/>
  <cols>
    <col min="1" max="1" width="3" style="1" customWidth="1"/>
    <col min="2" max="2" width="20" style="1" customWidth="1"/>
    <col min="3" max="14" width="9.42578125" style="24" customWidth="1" collapsed="1"/>
    <col min="15" max="31" width="10.28515625" style="1" customWidth="1"/>
    <col min="32" max="32" width="10.85546875" style="1" customWidth="1"/>
    <col min="33" max="33" width="9.7109375" style="1" customWidth="1"/>
    <col min="34" max="34" width="9.42578125" style="1" customWidth="1"/>
    <col min="35" max="35" width="9.5703125" style="1" customWidth="1"/>
    <col min="36" max="36" width="9" style="1" customWidth="1"/>
    <col min="37" max="37" width="11.5703125" style="1" customWidth="1"/>
    <col min="38" max="38" width="10" style="1" customWidth="1"/>
    <col min="39" max="39" width="9" style="1" customWidth="1"/>
    <col min="40" max="40" width="9.5703125" style="1" customWidth="1"/>
    <col min="41" max="42" width="9" style="1" customWidth="1"/>
    <col min="43" max="43" width="9.28515625" style="1" customWidth="1"/>
    <col min="44" max="44" width="9" style="1" customWidth="1"/>
    <col min="45" max="45" width="9.5703125" style="1" customWidth="1"/>
    <col min="46" max="47" width="9" style="1" customWidth="1"/>
    <col min="48" max="48" width="9.140625" style="1" customWidth="1"/>
    <col min="49" max="76" width="9" style="1" customWidth="1"/>
    <col min="77" max="199" width="9.140625" style="1" customWidth="1"/>
    <col min="200" max="200" width="10.28515625" style="1" customWidth="1"/>
    <col min="201" max="248" width="9.140625" style="1" customWidth="1"/>
    <col min="249" max="249" width="10.28515625" style="1" customWidth="1"/>
    <col min="250" max="250" width="9.140625" style="1" customWidth="1"/>
    <col min="251" max="252" width="10.28515625" style="1" customWidth="1"/>
    <col min="253" max="264" width="9.140625" style="1"/>
    <col min="265" max="265" width="10.7109375" style="1" customWidth="1"/>
    <col min="266" max="266" width="9.140625" style="1" customWidth="1"/>
    <col min="267" max="268" width="10.28515625" style="1" customWidth="1"/>
    <col min="269" max="455" width="9.140625" style="1" customWidth="1"/>
    <col min="456" max="456" width="10.28515625" style="1" customWidth="1"/>
    <col min="457" max="504" width="9.140625" style="1" customWidth="1"/>
    <col min="505" max="505" width="10.28515625" style="1" customWidth="1"/>
    <col min="506" max="506" width="9.140625" style="1" customWidth="1"/>
    <col min="507" max="508" width="10.28515625" style="1" customWidth="1"/>
    <col min="509" max="520" width="9.140625" style="1"/>
    <col min="521" max="521" width="10.7109375" style="1" customWidth="1"/>
    <col min="522" max="522" width="9.140625" style="1" customWidth="1"/>
    <col min="523" max="524" width="10.28515625" style="1" customWidth="1"/>
    <col min="525" max="711" width="9.140625" style="1" customWidth="1"/>
    <col min="712" max="712" width="10.28515625" style="1" customWidth="1"/>
    <col min="713" max="760" width="9.140625" style="1" customWidth="1"/>
    <col min="761" max="761" width="10.28515625" style="1" customWidth="1"/>
    <col min="762" max="762" width="9.140625" style="1" customWidth="1"/>
    <col min="763" max="764" width="10.28515625" style="1" customWidth="1"/>
    <col min="765" max="776" width="9.140625" style="1"/>
    <col min="777" max="777" width="10.7109375" style="1" customWidth="1"/>
    <col min="778" max="778" width="9.140625" style="1" customWidth="1"/>
    <col min="779" max="780" width="10.28515625" style="1" customWidth="1"/>
    <col min="781" max="967" width="9.140625" style="1" customWidth="1"/>
    <col min="968" max="968" width="10.28515625" style="1" customWidth="1"/>
    <col min="969" max="1016" width="9.140625" style="1" customWidth="1"/>
    <col min="1017" max="1017" width="10.28515625" style="1" customWidth="1"/>
    <col min="1018" max="1018" width="9.140625" style="1" customWidth="1"/>
    <col min="1019" max="1020" width="10.28515625" style="1" customWidth="1"/>
    <col min="1021" max="1032" width="9.140625" style="1"/>
    <col min="1033" max="1033" width="10.7109375" style="1" customWidth="1"/>
    <col min="1034" max="1034" width="9.140625" style="1" customWidth="1"/>
    <col min="1035" max="1036" width="10.28515625" style="1" customWidth="1"/>
    <col min="1037" max="1223" width="9.140625" style="1" customWidth="1"/>
    <col min="1224" max="1224" width="10.28515625" style="1" customWidth="1"/>
    <col min="1225" max="1272" width="9.140625" style="1" customWidth="1"/>
    <col min="1273" max="1273" width="10.28515625" style="1" customWidth="1"/>
    <col min="1274" max="1274" width="9.140625" style="1" customWidth="1"/>
    <col min="1275" max="1276" width="10.28515625" style="1" customWidth="1"/>
    <col min="1277" max="1288" width="9.140625" style="1"/>
    <col min="1289" max="1289" width="10.7109375" style="1" customWidth="1"/>
    <col min="1290" max="1290" width="9.140625" style="1" customWidth="1"/>
    <col min="1291" max="1292" width="10.28515625" style="1" customWidth="1"/>
    <col min="1293" max="1479" width="9.140625" style="1" customWidth="1"/>
    <col min="1480" max="1480" width="10.28515625" style="1" customWidth="1"/>
    <col min="1481" max="1528" width="9.140625" style="1" customWidth="1"/>
    <col min="1529" max="1529" width="10.28515625" style="1" customWidth="1"/>
    <col min="1530" max="1530" width="9.140625" style="1" customWidth="1"/>
    <col min="1531" max="1532" width="10.28515625" style="1" customWidth="1"/>
    <col min="1533" max="1544" width="9.140625" style="1"/>
    <col min="1545" max="1545" width="10.7109375" style="1" customWidth="1"/>
    <col min="1546" max="1546" width="9.140625" style="1" customWidth="1"/>
    <col min="1547" max="1548" width="10.28515625" style="1" customWidth="1"/>
    <col min="1549" max="1735" width="9.140625" style="1" customWidth="1"/>
    <col min="1736" max="1736" width="10.28515625" style="1" customWidth="1"/>
    <col min="1737" max="1784" width="9.140625" style="1" customWidth="1"/>
    <col min="1785" max="1785" width="10.28515625" style="1" customWidth="1"/>
    <col min="1786" max="1786" width="9.140625" style="1" customWidth="1"/>
    <col min="1787" max="1788" width="10.28515625" style="1" customWidth="1"/>
    <col min="1789" max="1800" width="9.140625" style="1"/>
    <col min="1801" max="1801" width="10.7109375" style="1" customWidth="1"/>
    <col min="1802" max="1802" width="9.140625" style="1" customWidth="1"/>
    <col min="1803" max="1804" width="10.28515625" style="1" customWidth="1"/>
    <col min="1805" max="1991" width="9.140625" style="1" customWidth="1"/>
    <col min="1992" max="1992" width="10.28515625" style="1" customWidth="1"/>
    <col min="1993" max="2040" width="9.140625" style="1" customWidth="1"/>
    <col min="2041" max="2041" width="10.28515625" style="1" customWidth="1"/>
    <col min="2042" max="2042" width="9.140625" style="1" customWidth="1"/>
    <col min="2043" max="2044" width="10.28515625" style="1" customWidth="1"/>
    <col min="2045" max="2056" width="9.140625" style="1"/>
    <col min="2057" max="2057" width="10.7109375" style="1" customWidth="1"/>
    <col min="2058" max="2058" width="9.140625" style="1" customWidth="1"/>
    <col min="2059" max="2060" width="10.28515625" style="1" customWidth="1"/>
    <col min="2061" max="2247" width="9.140625" style="1" customWidth="1"/>
    <col min="2248" max="2248" width="10.28515625" style="1" customWidth="1"/>
    <col min="2249" max="2296" width="9.140625" style="1" customWidth="1"/>
    <col min="2297" max="2297" width="10.28515625" style="1" customWidth="1"/>
    <col min="2298" max="2298" width="9.140625" style="1" customWidth="1"/>
    <col min="2299" max="2300" width="10.28515625" style="1" customWidth="1"/>
    <col min="2301" max="2312" width="9.140625" style="1"/>
    <col min="2313" max="2313" width="10.7109375" style="1" customWidth="1"/>
    <col min="2314" max="2314" width="9.140625" style="1" customWidth="1"/>
    <col min="2315" max="2316" width="10.28515625" style="1" customWidth="1"/>
    <col min="2317" max="2503" width="9.140625" style="1" customWidth="1"/>
    <col min="2504" max="2504" width="10.28515625" style="1" customWidth="1"/>
    <col min="2505" max="2552" width="9.140625" style="1" customWidth="1"/>
    <col min="2553" max="2553" width="10.28515625" style="1" customWidth="1"/>
    <col min="2554" max="2554" width="9.140625" style="1" customWidth="1"/>
    <col min="2555" max="2556" width="10.28515625" style="1" customWidth="1"/>
    <col min="2557" max="2568" width="9.140625" style="1"/>
    <col min="2569" max="2569" width="10.7109375" style="1" customWidth="1"/>
    <col min="2570" max="2570" width="9.140625" style="1" customWidth="1"/>
    <col min="2571" max="2572" width="10.28515625" style="1" customWidth="1"/>
    <col min="2573" max="2759" width="9.140625" style="1" customWidth="1"/>
    <col min="2760" max="2760" width="10.28515625" style="1" customWidth="1"/>
    <col min="2761" max="2808" width="9.140625" style="1" customWidth="1"/>
    <col min="2809" max="2809" width="10.28515625" style="1" customWidth="1"/>
    <col min="2810" max="2810" width="9.140625" style="1" customWidth="1"/>
    <col min="2811" max="2812" width="10.28515625" style="1" customWidth="1"/>
    <col min="2813" max="2824" width="9.140625" style="1"/>
    <col min="2825" max="2825" width="10.7109375" style="1" customWidth="1"/>
    <col min="2826" max="2826" width="9.140625" style="1" customWidth="1"/>
    <col min="2827" max="2828" width="10.28515625" style="1" customWidth="1"/>
    <col min="2829" max="3015" width="9.140625" style="1" customWidth="1"/>
    <col min="3016" max="3016" width="10.28515625" style="1" customWidth="1"/>
    <col min="3017" max="3064" width="9.140625" style="1" customWidth="1"/>
    <col min="3065" max="3065" width="10.28515625" style="1" customWidth="1"/>
    <col min="3066" max="3066" width="9.140625" style="1" customWidth="1"/>
    <col min="3067" max="3068" width="10.28515625" style="1" customWidth="1"/>
    <col min="3069" max="3080" width="9.140625" style="1"/>
    <col min="3081" max="3081" width="10.7109375" style="1" customWidth="1"/>
    <col min="3082" max="3082" width="9.140625" style="1" customWidth="1"/>
    <col min="3083" max="3084" width="10.28515625" style="1" customWidth="1"/>
    <col min="3085" max="3271" width="9.140625" style="1" customWidth="1"/>
    <col min="3272" max="3272" width="10.28515625" style="1" customWidth="1"/>
    <col min="3273" max="3320" width="9.140625" style="1" customWidth="1"/>
    <col min="3321" max="3321" width="10.28515625" style="1" customWidth="1"/>
    <col min="3322" max="3322" width="9.140625" style="1" customWidth="1"/>
    <col min="3323" max="3324" width="10.28515625" style="1" customWidth="1"/>
    <col min="3325" max="3336" width="9.140625" style="1"/>
    <col min="3337" max="3337" width="10.7109375" style="1" customWidth="1"/>
    <col min="3338" max="3338" width="9.140625" style="1" customWidth="1"/>
    <col min="3339" max="3340" width="10.28515625" style="1" customWidth="1"/>
    <col min="3341" max="3527" width="9.140625" style="1" customWidth="1"/>
    <col min="3528" max="3528" width="10.28515625" style="1" customWidth="1"/>
    <col min="3529" max="3576" width="9.140625" style="1" customWidth="1"/>
    <col min="3577" max="3577" width="10.28515625" style="1" customWidth="1"/>
    <col min="3578" max="3578" width="9.140625" style="1" customWidth="1"/>
    <col min="3579" max="3580" width="10.28515625" style="1" customWidth="1"/>
    <col min="3581" max="3592" width="9.140625" style="1"/>
    <col min="3593" max="3593" width="10.7109375" style="1" customWidth="1"/>
    <col min="3594" max="3594" width="9.140625" style="1" customWidth="1"/>
    <col min="3595" max="3596" width="10.28515625" style="1" customWidth="1"/>
    <col min="3597" max="3783" width="9.140625" style="1" customWidth="1"/>
    <col min="3784" max="3784" width="10.28515625" style="1" customWidth="1"/>
    <col min="3785" max="3832" width="9.140625" style="1" customWidth="1"/>
    <col min="3833" max="3833" width="10.28515625" style="1" customWidth="1"/>
    <col min="3834" max="3834" width="9.140625" style="1" customWidth="1"/>
    <col min="3835" max="3836" width="10.28515625" style="1" customWidth="1"/>
    <col min="3837" max="3848" width="9.140625" style="1"/>
    <col min="3849" max="3849" width="10.7109375" style="1" customWidth="1"/>
    <col min="3850" max="3850" width="9.140625" style="1" customWidth="1"/>
    <col min="3851" max="3852" width="10.28515625" style="1" customWidth="1"/>
    <col min="3853" max="4039" width="9.140625" style="1" customWidth="1"/>
    <col min="4040" max="4040" width="10.28515625" style="1" customWidth="1"/>
    <col min="4041" max="4088" width="9.140625" style="1" customWidth="1"/>
    <col min="4089" max="4089" width="10.28515625" style="1" customWidth="1"/>
    <col min="4090" max="4090" width="9.140625" style="1" customWidth="1"/>
    <col min="4091" max="4092" width="10.28515625" style="1" customWidth="1"/>
    <col min="4093" max="4104" width="9.140625" style="1"/>
    <col min="4105" max="4105" width="10.7109375" style="1" customWidth="1"/>
    <col min="4106" max="4106" width="9.140625" style="1" customWidth="1"/>
    <col min="4107" max="4108" width="10.28515625" style="1" customWidth="1"/>
    <col min="4109" max="4295" width="9.140625" style="1" customWidth="1"/>
    <col min="4296" max="4296" width="10.28515625" style="1" customWidth="1"/>
    <col min="4297" max="4344" width="9.140625" style="1" customWidth="1"/>
    <col min="4345" max="4345" width="10.28515625" style="1" customWidth="1"/>
    <col min="4346" max="4346" width="9.140625" style="1" customWidth="1"/>
    <col min="4347" max="4348" width="10.28515625" style="1" customWidth="1"/>
    <col min="4349" max="4360" width="9.140625" style="1"/>
    <col min="4361" max="4361" width="10.7109375" style="1" customWidth="1"/>
    <col min="4362" max="4362" width="9.140625" style="1" customWidth="1"/>
    <col min="4363" max="4364" width="10.28515625" style="1" customWidth="1"/>
    <col min="4365" max="4551" width="9.140625" style="1" customWidth="1"/>
    <col min="4552" max="4552" width="10.28515625" style="1" customWidth="1"/>
    <col min="4553" max="4600" width="9.140625" style="1" customWidth="1"/>
    <col min="4601" max="4601" width="10.28515625" style="1" customWidth="1"/>
    <col min="4602" max="4602" width="9.140625" style="1" customWidth="1"/>
    <col min="4603" max="4604" width="10.28515625" style="1" customWidth="1"/>
    <col min="4605" max="4616" width="9.140625" style="1"/>
    <col min="4617" max="4617" width="10.7109375" style="1" customWidth="1"/>
    <col min="4618" max="4618" width="9.140625" style="1" customWidth="1"/>
    <col min="4619" max="4620" width="10.28515625" style="1" customWidth="1"/>
    <col min="4621" max="4807" width="9.140625" style="1" customWidth="1"/>
    <col min="4808" max="4808" width="10.28515625" style="1" customWidth="1"/>
    <col min="4809" max="4856" width="9.140625" style="1" customWidth="1"/>
    <col min="4857" max="4857" width="10.28515625" style="1" customWidth="1"/>
    <col min="4858" max="4858" width="9.140625" style="1" customWidth="1"/>
    <col min="4859" max="4860" width="10.28515625" style="1" customWidth="1"/>
    <col min="4861" max="4872" width="9.140625" style="1"/>
    <col min="4873" max="4873" width="10.7109375" style="1" customWidth="1"/>
    <col min="4874" max="4874" width="9.140625" style="1" customWidth="1"/>
    <col min="4875" max="4876" width="10.28515625" style="1" customWidth="1"/>
    <col min="4877" max="5063" width="9.140625" style="1" customWidth="1"/>
    <col min="5064" max="5064" width="10.28515625" style="1" customWidth="1"/>
    <col min="5065" max="5112" width="9.140625" style="1" customWidth="1"/>
    <col min="5113" max="5113" width="10.28515625" style="1" customWidth="1"/>
    <col min="5114" max="5114" width="9.140625" style="1" customWidth="1"/>
    <col min="5115" max="5116" width="10.28515625" style="1" customWidth="1"/>
    <col min="5117" max="5128" width="9.140625" style="1"/>
    <col min="5129" max="5129" width="10.7109375" style="1" customWidth="1"/>
    <col min="5130" max="5130" width="9.140625" style="1" customWidth="1"/>
    <col min="5131" max="5132" width="10.28515625" style="1" customWidth="1"/>
    <col min="5133" max="5319" width="9.140625" style="1" customWidth="1"/>
    <col min="5320" max="5320" width="10.28515625" style="1" customWidth="1"/>
    <col min="5321" max="5368" width="9.140625" style="1" customWidth="1"/>
    <col min="5369" max="5369" width="10.28515625" style="1" customWidth="1"/>
    <col min="5370" max="5370" width="9.140625" style="1" customWidth="1"/>
    <col min="5371" max="5372" width="10.28515625" style="1" customWidth="1"/>
    <col min="5373" max="5384" width="9.140625" style="1"/>
    <col min="5385" max="5385" width="10.7109375" style="1" customWidth="1"/>
    <col min="5386" max="5386" width="9.140625" style="1" customWidth="1"/>
    <col min="5387" max="5388" width="10.28515625" style="1" customWidth="1"/>
    <col min="5389" max="5575" width="9.140625" style="1" customWidth="1"/>
    <col min="5576" max="5576" width="10.28515625" style="1" customWidth="1"/>
    <col min="5577" max="5624" width="9.140625" style="1" customWidth="1"/>
    <col min="5625" max="5625" width="10.28515625" style="1" customWidth="1"/>
    <col min="5626" max="5626" width="9.140625" style="1" customWidth="1"/>
    <col min="5627" max="5628" width="10.28515625" style="1" customWidth="1"/>
    <col min="5629" max="5640" width="9.140625" style="1"/>
    <col min="5641" max="5641" width="10.7109375" style="1" customWidth="1"/>
    <col min="5642" max="5642" width="9.140625" style="1" customWidth="1"/>
    <col min="5643" max="5644" width="10.28515625" style="1" customWidth="1"/>
    <col min="5645" max="5831" width="9.140625" style="1" customWidth="1"/>
    <col min="5832" max="5832" width="10.28515625" style="1" customWidth="1"/>
    <col min="5833" max="5880" width="9.140625" style="1" customWidth="1"/>
    <col min="5881" max="5881" width="10.28515625" style="1" customWidth="1"/>
    <col min="5882" max="5882" width="9.140625" style="1" customWidth="1"/>
    <col min="5883" max="5884" width="10.28515625" style="1" customWidth="1"/>
    <col min="5885" max="5896" width="9.140625" style="1"/>
    <col min="5897" max="5897" width="10.7109375" style="1" customWidth="1"/>
    <col min="5898" max="5898" width="9.140625" style="1" customWidth="1"/>
    <col min="5899" max="5900" width="10.28515625" style="1" customWidth="1"/>
    <col min="5901" max="6087" width="9.140625" style="1" customWidth="1"/>
    <col min="6088" max="6088" width="10.28515625" style="1" customWidth="1"/>
    <col min="6089" max="6136" width="9.140625" style="1" customWidth="1"/>
    <col min="6137" max="6137" width="10.28515625" style="1" customWidth="1"/>
    <col min="6138" max="6138" width="9.140625" style="1" customWidth="1"/>
    <col min="6139" max="6140" width="10.28515625" style="1" customWidth="1"/>
    <col min="6141" max="6152" width="9.140625" style="1"/>
    <col min="6153" max="6153" width="10.7109375" style="1" customWidth="1"/>
    <col min="6154" max="6154" width="9.140625" style="1" customWidth="1"/>
    <col min="6155" max="6156" width="10.28515625" style="1" customWidth="1"/>
    <col min="6157" max="6343" width="9.140625" style="1" customWidth="1"/>
    <col min="6344" max="6344" width="10.28515625" style="1" customWidth="1"/>
    <col min="6345" max="6392" width="9.140625" style="1" customWidth="1"/>
    <col min="6393" max="6393" width="10.28515625" style="1" customWidth="1"/>
    <col min="6394" max="6394" width="9.140625" style="1" customWidth="1"/>
    <col min="6395" max="6396" width="10.28515625" style="1" customWidth="1"/>
    <col min="6397" max="6408" width="9.140625" style="1"/>
    <col min="6409" max="6409" width="10.7109375" style="1" customWidth="1"/>
    <col min="6410" max="6410" width="9.140625" style="1" customWidth="1"/>
    <col min="6411" max="6412" width="10.28515625" style="1" customWidth="1"/>
    <col min="6413" max="6599" width="9.140625" style="1" customWidth="1"/>
    <col min="6600" max="6600" width="10.28515625" style="1" customWidth="1"/>
    <col min="6601" max="6648" width="9.140625" style="1" customWidth="1"/>
    <col min="6649" max="6649" width="10.28515625" style="1" customWidth="1"/>
    <col min="6650" max="6650" width="9.140625" style="1" customWidth="1"/>
    <col min="6651" max="6652" width="10.28515625" style="1" customWidth="1"/>
    <col min="6653" max="6664" width="9.140625" style="1"/>
    <col min="6665" max="6665" width="10.7109375" style="1" customWidth="1"/>
    <col min="6666" max="6666" width="9.140625" style="1" customWidth="1"/>
    <col min="6667" max="6668" width="10.28515625" style="1" customWidth="1"/>
    <col min="6669" max="6855" width="9.140625" style="1" customWidth="1"/>
    <col min="6856" max="6856" width="10.28515625" style="1" customWidth="1"/>
    <col min="6857" max="6904" width="9.140625" style="1" customWidth="1"/>
    <col min="6905" max="6905" width="10.28515625" style="1" customWidth="1"/>
    <col min="6906" max="6906" width="9.140625" style="1" customWidth="1"/>
    <col min="6907" max="6908" width="10.28515625" style="1" customWidth="1"/>
    <col min="6909" max="6920" width="9.140625" style="1"/>
    <col min="6921" max="6921" width="10.7109375" style="1" customWidth="1"/>
    <col min="6922" max="6922" width="9.140625" style="1" customWidth="1"/>
    <col min="6923" max="6924" width="10.28515625" style="1" customWidth="1"/>
    <col min="6925" max="7111" width="9.140625" style="1" customWidth="1"/>
    <col min="7112" max="7112" width="10.28515625" style="1" customWidth="1"/>
    <col min="7113" max="7160" width="9.140625" style="1" customWidth="1"/>
    <col min="7161" max="7161" width="10.28515625" style="1" customWidth="1"/>
    <col min="7162" max="7162" width="9.140625" style="1" customWidth="1"/>
    <col min="7163" max="7164" width="10.28515625" style="1" customWidth="1"/>
    <col min="7165" max="7176" width="9.140625" style="1"/>
    <col min="7177" max="7177" width="10.7109375" style="1" customWidth="1"/>
    <col min="7178" max="7178" width="9.140625" style="1" customWidth="1"/>
    <col min="7179" max="7180" width="10.28515625" style="1" customWidth="1"/>
    <col min="7181" max="7367" width="9.140625" style="1" customWidth="1"/>
    <col min="7368" max="7368" width="10.28515625" style="1" customWidth="1"/>
    <col min="7369" max="7416" width="9.140625" style="1" customWidth="1"/>
    <col min="7417" max="7417" width="10.28515625" style="1" customWidth="1"/>
    <col min="7418" max="7418" width="9.140625" style="1" customWidth="1"/>
    <col min="7419" max="7420" width="10.28515625" style="1" customWidth="1"/>
    <col min="7421" max="7432" width="9.140625" style="1"/>
    <col min="7433" max="7433" width="10.7109375" style="1" customWidth="1"/>
    <col min="7434" max="7434" width="9.140625" style="1" customWidth="1"/>
    <col min="7435" max="7436" width="10.28515625" style="1" customWidth="1"/>
    <col min="7437" max="7623" width="9.140625" style="1" customWidth="1"/>
    <col min="7624" max="7624" width="10.28515625" style="1" customWidth="1"/>
    <col min="7625" max="7672" width="9.140625" style="1" customWidth="1"/>
    <col min="7673" max="7673" width="10.28515625" style="1" customWidth="1"/>
    <col min="7674" max="7674" width="9.140625" style="1" customWidth="1"/>
    <col min="7675" max="7676" width="10.28515625" style="1" customWidth="1"/>
    <col min="7677" max="7688" width="9.140625" style="1"/>
    <col min="7689" max="7689" width="10.7109375" style="1" customWidth="1"/>
    <col min="7690" max="7690" width="9.140625" style="1" customWidth="1"/>
    <col min="7691" max="7692" width="10.28515625" style="1" customWidth="1"/>
    <col min="7693" max="7879" width="9.140625" style="1" customWidth="1"/>
    <col min="7880" max="7880" width="10.28515625" style="1" customWidth="1"/>
    <col min="7881" max="7928" width="9.140625" style="1" customWidth="1"/>
    <col min="7929" max="7929" width="10.28515625" style="1" customWidth="1"/>
    <col min="7930" max="7930" width="9.140625" style="1" customWidth="1"/>
    <col min="7931" max="7932" width="10.28515625" style="1" customWidth="1"/>
    <col min="7933" max="7944" width="9.140625" style="1"/>
    <col min="7945" max="7945" width="10.7109375" style="1" customWidth="1"/>
    <col min="7946" max="7946" width="9.140625" style="1" customWidth="1"/>
    <col min="7947" max="7948" width="10.28515625" style="1" customWidth="1"/>
    <col min="7949" max="8135" width="9.140625" style="1" customWidth="1"/>
    <col min="8136" max="8136" width="10.28515625" style="1" customWidth="1"/>
    <col min="8137" max="8184" width="9.140625" style="1" customWidth="1"/>
    <col min="8185" max="8185" width="10.28515625" style="1" customWidth="1"/>
    <col min="8186" max="8186" width="9.140625" style="1" customWidth="1"/>
    <col min="8187" max="8188" width="10.28515625" style="1" customWidth="1"/>
    <col min="8189" max="8200" width="9.140625" style="1"/>
    <col min="8201" max="8201" width="10.7109375" style="1" customWidth="1"/>
    <col min="8202" max="8202" width="9.140625" style="1" customWidth="1"/>
    <col min="8203" max="8204" width="10.28515625" style="1" customWidth="1"/>
    <col min="8205" max="8391" width="9.140625" style="1" customWidth="1"/>
    <col min="8392" max="8392" width="10.28515625" style="1" customWidth="1"/>
    <col min="8393" max="8440" width="9.140625" style="1" customWidth="1"/>
    <col min="8441" max="8441" width="10.28515625" style="1" customWidth="1"/>
    <col min="8442" max="8442" width="9.140625" style="1" customWidth="1"/>
    <col min="8443" max="8444" width="10.28515625" style="1" customWidth="1"/>
    <col min="8445" max="8456" width="9.140625" style="1"/>
    <col min="8457" max="8457" width="10.7109375" style="1" customWidth="1"/>
    <col min="8458" max="8458" width="9.140625" style="1" customWidth="1"/>
    <col min="8459" max="8460" width="10.28515625" style="1" customWidth="1"/>
    <col min="8461" max="8647" width="9.140625" style="1" customWidth="1"/>
    <col min="8648" max="8648" width="10.28515625" style="1" customWidth="1"/>
    <col min="8649" max="8696" width="9.140625" style="1" customWidth="1"/>
    <col min="8697" max="8697" width="10.28515625" style="1" customWidth="1"/>
    <col min="8698" max="8698" width="9.140625" style="1" customWidth="1"/>
    <col min="8699" max="8700" width="10.28515625" style="1" customWidth="1"/>
    <col min="8701" max="8712" width="9.140625" style="1"/>
    <col min="8713" max="8713" width="10.7109375" style="1" customWidth="1"/>
    <col min="8714" max="8714" width="9.140625" style="1" customWidth="1"/>
    <col min="8715" max="8716" width="10.28515625" style="1" customWidth="1"/>
    <col min="8717" max="8903" width="9.140625" style="1" customWidth="1"/>
    <col min="8904" max="8904" width="10.28515625" style="1" customWidth="1"/>
    <col min="8905" max="8952" width="9.140625" style="1" customWidth="1"/>
    <col min="8953" max="8953" width="10.28515625" style="1" customWidth="1"/>
    <col min="8954" max="8954" width="9.140625" style="1" customWidth="1"/>
    <col min="8955" max="8956" width="10.28515625" style="1" customWidth="1"/>
    <col min="8957" max="8968" width="9.140625" style="1"/>
    <col min="8969" max="8969" width="10.7109375" style="1" customWidth="1"/>
    <col min="8970" max="8970" width="9.140625" style="1" customWidth="1"/>
    <col min="8971" max="8972" width="10.28515625" style="1" customWidth="1"/>
    <col min="8973" max="9159" width="9.140625" style="1" customWidth="1"/>
    <col min="9160" max="9160" width="10.28515625" style="1" customWidth="1"/>
    <col min="9161" max="9208" width="9.140625" style="1" customWidth="1"/>
    <col min="9209" max="9209" width="10.28515625" style="1" customWidth="1"/>
    <col min="9210" max="9210" width="9.140625" style="1" customWidth="1"/>
    <col min="9211" max="9212" width="10.28515625" style="1" customWidth="1"/>
    <col min="9213" max="9224" width="9.140625" style="1"/>
    <col min="9225" max="9225" width="10.7109375" style="1" customWidth="1"/>
    <col min="9226" max="9226" width="9.140625" style="1" customWidth="1"/>
    <col min="9227" max="9228" width="10.28515625" style="1" customWidth="1"/>
    <col min="9229" max="9415" width="9.140625" style="1" customWidth="1"/>
    <col min="9416" max="9416" width="10.28515625" style="1" customWidth="1"/>
    <col min="9417" max="9464" width="9.140625" style="1" customWidth="1"/>
    <col min="9465" max="9465" width="10.28515625" style="1" customWidth="1"/>
    <col min="9466" max="9466" width="9.140625" style="1" customWidth="1"/>
    <col min="9467" max="9468" width="10.28515625" style="1" customWidth="1"/>
    <col min="9469" max="9480" width="9.140625" style="1"/>
    <col min="9481" max="9481" width="10.7109375" style="1" customWidth="1"/>
    <col min="9482" max="9482" width="9.140625" style="1" customWidth="1"/>
    <col min="9483" max="9484" width="10.28515625" style="1" customWidth="1"/>
    <col min="9485" max="9671" width="9.140625" style="1" customWidth="1"/>
    <col min="9672" max="9672" width="10.28515625" style="1" customWidth="1"/>
    <col min="9673" max="9720" width="9.140625" style="1" customWidth="1"/>
    <col min="9721" max="9721" width="10.28515625" style="1" customWidth="1"/>
    <col min="9722" max="9722" width="9.140625" style="1" customWidth="1"/>
    <col min="9723" max="9724" width="10.28515625" style="1" customWidth="1"/>
    <col min="9725" max="9736" width="9.140625" style="1"/>
    <col min="9737" max="9737" width="10.7109375" style="1" customWidth="1"/>
    <col min="9738" max="9738" width="9.140625" style="1" customWidth="1"/>
    <col min="9739" max="9740" width="10.28515625" style="1" customWidth="1"/>
    <col min="9741" max="9927" width="9.140625" style="1" customWidth="1"/>
    <col min="9928" max="9928" width="10.28515625" style="1" customWidth="1"/>
    <col min="9929" max="9976" width="9.140625" style="1" customWidth="1"/>
    <col min="9977" max="9977" width="10.28515625" style="1" customWidth="1"/>
    <col min="9978" max="9978" width="9.140625" style="1" customWidth="1"/>
    <col min="9979" max="9980" width="10.28515625" style="1" customWidth="1"/>
    <col min="9981" max="9992" width="9.140625" style="1"/>
    <col min="9993" max="9993" width="10.7109375" style="1" customWidth="1"/>
    <col min="9994" max="9994" width="9.140625" style="1" customWidth="1"/>
    <col min="9995" max="9996" width="10.28515625" style="1" customWidth="1"/>
    <col min="9997" max="10183" width="9.140625" style="1" customWidth="1"/>
    <col min="10184" max="10184" width="10.28515625" style="1" customWidth="1"/>
    <col min="10185" max="10232" width="9.140625" style="1" customWidth="1"/>
    <col min="10233" max="10233" width="10.28515625" style="1" customWidth="1"/>
    <col min="10234" max="10234" width="9.140625" style="1" customWidth="1"/>
    <col min="10235" max="10236" width="10.28515625" style="1" customWidth="1"/>
    <col min="10237" max="10248" width="9.140625" style="1"/>
    <col min="10249" max="10249" width="10.7109375" style="1" customWidth="1"/>
    <col min="10250" max="10250" width="9.140625" style="1" customWidth="1"/>
    <col min="10251" max="10252" width="10.28515625" style="1" customWidth="1"/>
    <col min="10253" max="10439" width="9.140625" style="1" customWidth="1"/>
    <col min="10440" max="10440" width="10.28515625" style="1" customWidth="1"/>
    <col min="10441" max="10488" width="9.140625" style="1" customWidth="1"/>
    <col min="10489" max="10489" width="10.28515625" style="1" customWidth="1"/>
    <col min="10490" max="10490" width="9.140625" style="1" customWidth="1"/>
    <col min="10491" max="10492" width="10.28515625" style="1" customWidth="1"/>
    <col min="10493" max="10504" width="9.140625" style="1"/>
    <col min="10505" max="10505" width="10.7109375" style="1" customWidth="1"/>
    <col min="10506" max="10506" width="9.140625" style="1" customWidth="1"/>
    <col min="10507" max="10508" width="10.28515625" style="1" customWidth="1"/>
    <col min="10509" max="10695" width="9.140625" style="1" customWidth="1"/>
    <col min="10696" max="10696" width="10.28515625" style="1" customWidth="1"/>
    <col min="10697" max="10744" width="9.140625" style="1" customWidth="1"/>
    <col min="10745" max="10745" width="10.28515625" style="1" customWidth="1"/>
    <col min="10746" max="10746" width="9.140625" style="1" customWidth="1"/>
    <col min="10747" max="10748" width="10.28515625" style="1" customWidth="1"/>
    <col min="10749" max="10760" width="9.140625" style="1"/>
    <col min="10761" max="10761" width="10.7109375" style="1" customWidth="1"/>
    <col min="10762" max="10762" width="9.140625" style="1" customWidth="1"/>
    <col min="10763" max="10764" width="10.28515625" style="1" customWidth="1"/>
    <col min="10765" max="10951" width="9.140625" style="1" customWidth="1"/>
    <col min="10952" max="10952" width="10.28515625" style="1" customWidth="1"/>
    <col min="10953" max="11000" width="9.140625" style="1" customWidth="1"/>
    <col min="11001" max="11001" width="10.28515625" style="1" customWidth="1"/>
    <col min="11002" max="11002" width="9.140625" style="1" customWidth="1"/>
    <col min="11003" max="11004" width="10.28515625" style="1" customWidth="1"/>
    <col min="11005" max="11016" width="9.140625" style="1"/>
    <col min="11017" max="11017" width="10.7109375" style="1" customWidth="1"/>
    <col min="11018" max="11018" width="9.140625" style="1" customWidth="1"/>
    <col min="11019" max="11020" width="10.28515625" style="1" customWidth="1"/>
    <col min="11021" max="11207" width="9.140625" style="1" customWidth="1"/>
    <col min="11208" max="11208" width="10.28515625" style="1" customWidth="1"/>
    <col min="11209" max="11256" width="9.140625" style="1" customWidth="1"/>
    <col min="11257" max="11257" width="10.28515625" style="1" customWidth="1"/>
    <col min="11258" max="11258" width="9.140625" style="1" customWidth="1"/>
    <col min="11259" max="11260" width="10.28515625" style="1" customWidth="1"/>
    <col min="11261" max="11272" width="9.140625" style="1"/>
    <col min="11273" max="11273" width="10.7109375" style="1" customWidth="1"/>
    <col min="11274" max="11274" width="9.140625" style="1" customWidth="1"/>
    <col min="11275" max="11276" width="10.28515625" style="1" customWidth="1"/>
    <col min="11277" max="11463" width="9.140625" style="1" customWidth="1"/>
    <col min="11464" max="11464" width="10.28515625" style="1" customWidth="1"/>
    <col min="11465" max="11512" width="9.140625" style="1" customWidth="1"/>
    <col min="11513" max="11513" width="10.28515625" style="1" customWidth="1"/>
    <col min="11514" max="11514" width="9.140625" style="1" customWidth="1"/>
    <col min="11515" max="11516" width="10.28515625" style="1" customWidth="1"/>
    <col min="11517" max="11528" width="9.140625" style="1"/>
    <col min="11529" max="11529" width="10.7109375" style="1" customWidth="1"/>
    <col min="11530" max="11530" width="9.140625" style="1" customWidth="1"/>
    <col min="11531" max="11532" width="10.28515625" style="1" customWidth="1"/>
    <col min="11533" max="11719" width="9.140625" style="1" customWidth="1"/>
    <col min="11720" max="11720" width="10.28515625" style="1" customWidth="1"/>
    <col min="11721" max="11768" width="9.140625" style="1" customWidth="1"/>
    <col min="11769" max="11769" width="10.28515625" style="1" customWidth="1"/>
    <col min="11770" max="11770" width="9.140625" style="1" customWidth="1"/>
    <col min="11771" max="11772" width="10.28515625" style="1" customWidth="1"/>
    <col min="11773" max="11784" width="9.140625" style="1"/>
    <col min="11785" max="11785" width="10.7109375" style="1" customWidth="1"/>
    <col min="11786" max="11786" width="9.140625" style="1" customWidth="1"/>
    <col min="11787" max="11788" width="10.28515625" style="1" customWidth="1"/>
    <col min="11789" max="11975" width="9.140625" style="1" customWidth="1"/>
    <col min="11976" max="11976" width="10.28515625" style="1" customWidth="1"/>
    <col min="11977" max="12024" width="9.140625" style="1" customWidth="1"/>
    <col min="12025" max="12025" width="10.28515625" style="1" customWidth="1"/>
    <col min="12026" max="12026" width="9.140625" style="1" customWidth="1"/>
    <col min="12027" max="12028" width="10.28515625" style="1" customWidth="1"/>
    <col min="12029" max="12040" width="9.140625" style="1"/>
    <col min="12041" max="12041" width="10.7109375" style="1" customWidth="1"/>
    <col min="12042" max="12042" width="9.140625" style="1" customWidth="1"/>
    <col min="12043" max="12044" width="10.28515625" style="1" customWidth="1"/>
    <col min="12045" max="12231" width="9.140625" style="1" customWidth="1"/>
    <col min="12232" max="12232" width="10.28515625" style="1" customWidth="1"/>
    <col min="12233" max="12280" width="9.140625" style="1" customWidth="1"/>
    <col min="12281" max="12281" width="10.28515625" style="1" customWidth="1"/>
    <col min="12282" max="12282" width="9.140625" style="1" customWidth="1"/>
    <col min="12283" max="12284" width="10.28515625" style="1" customWidth="1"/>
    <col min="12285" max="12296" width="9.140625" style="1"/>
    <col min="12297" max="12297" width="10.7109375" style="1" customWidth="1"/>
    <col min="12298" max="12298" width="9.140625" style="1" customWidth="1"/>
    <col min="12299" max="12300" width="10.28515625" style="1" customWidth="1"/>
    <col min="12301" max="12487" width="9.140625" style="1" customWidth="1"/>
    <col min="12488" max="12488" width="10.28515625" style="1" customWidth="1"/>
    <col min="12489" max="12536" width="9.140625" style="1" customWidth="1"/>
    <col min="12537" max="12537" width="10.28515625" style="1" customWidth="1"/>
    <col min="12538" max="12538" width="9.140625" style="1" customWidth="1"/>
    <col min="12539" max="12540" width="10.28515625" style="1" customWidth="1"/>
    <col min="12541" max="12552" width="9.140625" style="1"/>
    <col min="12553" max="12553" width="10.7109375" style="1" customWidth="1"/>
    <col min="12554" max="12554" width="9.140625" style="1" customWidth="1"/>
    <col min="12555" max="12556" width="10.28515625" style="1" customWidth="1"/>
    <col min="12557" max="12743" width="9.140625" style="1" customWidth="1"/>
    <col min="12744" max="12744" width="10.28515625" style="1" customWidth="1"/>
    <col min="12745" max="12792" width="9.140625" style="1" customWidth="1"/>
    <col min="12793" max="12793" width="10.28515625" style="1" customWidth="1"/>
    <col min="12794" max="12794" width="9.140625" style="1" customWidth="1"/>
    <col min="12795" max="12796" width="10.28515625" style="1" customWidth="1"/>
    <col min="12797" max="12808" width="9.140625" style="1"/>
    <col min="12809" max="12809" width="10.7109375" style="1" customWidth="1"/>
    <col min="12810" max="12810" width="9.140625" style="1" customWidth="1"/>
    <col min="12811" max="12812" width="10.28515625" style="1" customWidth="1"/>
    <col min="12813" max="12999" width="9.140625" style="1" customWidth="1"/>
    <col min="13000" max="13000" width="10.28515625" style="1" customWidth="1"/>
    <col min="13001" max="13048" width="9.140625" style="1" customWidth="1"/>
    <col min="13049" max="13049" width="10.28515625" style="1" customWidth="1"/>
    <col min="13050" max="13050" width="9.140625" style="1" customWidth="1"/>
    <col min="13051" max="13052" width="10.28515625" style="1" customWidth="1"/>
    <col min="13053" max="13064" width="9.140625" style="1"/>
    <col min="13065" max="13065" width="10.7109375" style="1" customWidth="1"/>
    <col min="13066" max="13066" width="9.140625" style="1" customWidth="1"/>
    <col min="13067" max="13068" width="10.28515625" style="1" customWidth="1"/>
    <col min="13069" max="13255" width="9.140625" style="1" customWidth="1"/>
    <col min="13256" max="13256" width="10.28515625" style="1" customWidth="1"/>
    <col min="13257" max="13304" width="9.140625" style="1" customWidth="1"/>
    <col min="13305" max="13305" width="10.28515625" style="1" customWidth="1"/>
    <col min="13306" max="13306" width="9.140625" style="1" customWidth="1"/>
    <col min="13307" max="13308" width="10.28515625" style="1" customWidth="1"/>
    <col min="13309" max="13320" width="9.140625" style="1"/>
    <col min="13321" max="13321" width="10.7109375" style="1" customWidth="1"/>
    <col min="13322" max="13322" width="9.140625" style="1" customWidth="1"/>
    <col min="13323" max="13324" width="10.28515625" style="1" customWidth="1"/>
    <col min="13325" max="13511" width="9.140625" style="1" customWidth="1"/>
    <col min="13512" max="13512" width="10.28515625" style="1" customWidth="1"/>
    <col min="13513" max="13560" width="9.140625" style="1" customWidth="1"/>
    <col min="13561" max="13561" width="10.28515625" style="1" customWidth="1"/>
    <col min="13562" max="13562" width="9.140625" style="1" customWidth="1"/>
    <col min="13563" max="13564" width="10.28515625" style="1" customWidth="1"/>
    <col min="13565" max="13576" width="9.140625" style="1"/>
    <col min="13577" max="13577" width="10.7109375" style="1" customWidth="1"/>
    <col min="13578" max="13578" width="9.140625" style="1" customWidth="1"/>
    <col min="13579" max="13580" width="10.28515625" style="1" customWidth="1"/>
    <col min="13581" max="13767" width="9.140625" style="1" customWidth="1"/>
    <col min="13768" max="13768" width="10.28515625" style="1" customWidth="1"/>
    <col min="13769" max="13816" width="9.140625" style="1" customWidth="1"/>
    <col min="13817" max="13817" width="10.28515625" style="1" customWidth="1"/>
    <col min="13818" max="13818" width="9.140625" style="1" customWidth="1"/>
    <col min="13819" max="13820" width="10.28515625" style="1" customWidth="1"/>
    <col min="13821" max="13832" width="9.140625" style="1"/>
    <col min="13833" max="13833" width="10.7109375" style="1" customWidth="1"/>
    <col min="13834" max="13834" width="9.140625" style="1" customWidth="1"/>
    <col min="13835" max="13836" width="10.28515625" style="1" customWidth="1"/>
    <col min="13837" max="14023" width="9.140625" style="1" customWidth="1"/>
    <col min="14024" max="14024" width="10.28515625" style="1" customWidth="1"/>
    <col min="14025" max="14072" width="9.140625" style="1" customWidth="1"/>
    <col min="14073" max="14073" width="10.28515625" style="1" customWidth="1"/>
    <col min="14074" max="14074" width="9.140625" style="1" customWidth="1"/>
    <col min="14075" max="14076" width="10.28515625" style="1" customWidth="1"/>
    <col min="14077" max="14088" width="9.140625" style="1"/>
    <col min="14089" max="14089" width="10.7109375" style="1" customWidth="1"/>
    <col min="14090" max="14090" width="9.140625" style="1" customWidth="1"/>
    <col min="14091" max="14092" width="10.28515625" style="1" customWidth="1"/>
    <col min="14093" max="14279" width="9.140625" style="1" customWidth="1"/>
    <col min="14280" max="14280" width="10.28515625" style="1" customWidth="1"/>
    <col min="14281" max="14328" width="9.140625" style="1" customWidth="1"/>
    <col min="14329" max="14329" width="10.28515625" style="1" customWidth="1"/>
    <col min="14330" max="14330" width="9.140625" style="1" customWidth="1"/>
    <col min="14331" max="14332" width="10.28515625" style="1" customWidth="1"/>
    <col min="14333" max="14344" width="9.140625" style="1"/>
    <col min="14345" max="14345" width="10.7109375" style="1" customWidth="1"/>
    <col min="14346" max="14346" width="9.140625" style="1" customWidth="1"/>
    <col min="14347" max="14348" width="10.28515625" style="1" customWidth="1"/>
    <col min="14349" max="14535" width="9.140625" style="1" customWidth="1"/>
    <col min="14536" max="14536" width="10.28515625" style="1" customWidth="1"/>
    <col min="14537" max="14584" width="9.140625" style="1" customWidth="1"/>
    <col min="14585" max="14585" width="10.28515625" style="1" customWidth="1"/>
    <col min="14586" max="14586" width="9.140625" style="1" customWidth="1"/>
    <col min="14587" max="14588" width="10.28515625" style="1" customWidth="1"/>
    <col min="14589" max="14600" width="9.140625" style="1"/>
    <col min="14601" max="14601" width="10.7109375" style="1" customWidth="1"/>
    <col min="14602" max="14602" width="9.140625" style="1" customWidth="1"/>
    <col min="14603" max="14604" width="10.28515625" style="1" customWidth="1"/>
    <col min="14605" max="14791" width="9.140625" style="1" customWidth="1"/>
    <col min="14792" max="14792" width="10.28515625" style="1" customWidth="1"/>
    <col min="14793" max="14840" width="9.140625" style="1" customWidth="1"/>
    <col min="14841" max="14841" width="10.28515625" style="1" customWidth="1"/>
    <col min="14842" max="14842" width="9.140625" style="1" customWidth="1"/>
    <col min="14843" max="14844" width="10.28515625" style="1" customWidth="1"/>
    <col min="14845" max="14856" width="9.140625" style="1"/>
    <col min="14857" max="14857" width="10.7109375" style="1" customWidth="1"/>
    <col min="14858" max="14858" width="9.140625" style="1" customWidth="1"/>
    <col min="14859" max="14860" width="10.28515625" style="1" customWidth="1"/>
    <col min="14861" max="15047" width="9.140625" style="1" customWidth="1"/>
    <col min="15048" max="15048" width="10.28515625" style="1" customWidth="1"/>
    <col min="15049" max="15096" width="9.140625" style="1" customWidth="1"/>
    <col min="15097" max="15097" width="10.28515625" style="1" customWidth="1"/>
    <col min="15098" max="15098" width="9.140625" style="1" customWidth="1"/>
    <col min="15099" max="15100" width="10.28515625" style="1" customWidth="1"/>
    <col min="15101" max="15112" width="9.140625" style="1"/>
    <col min="15113" max="15113" width="10.7109375" style="1" customWidth="1"/>
    <col min="15114" max="15114" width="9.140625" style="1" customWidth="1"/>
    <col min="15115" max="15116" width="10.28515625" style="1" customWidth="1"/>
    <col min="15117" max="15303" width="9.140625" style="1" customWidth="1"/>
    <col min="15304" max="15304" width="10.28515625" style="1" customWidth="1"/>
    <col min="15305" max="15352" width="9.140625" style="1" customWidth="1"/>
    <col min="15353" max="15353" width="10.28515625" style="1" customWidth="1"/>
    <col min="15354" max="15354" width="9.140625" style="1" customWidth="1"/>
    <col min="15355" max="15356" width="10.28515625" style="1" customWidth="1"/>
    <col min="15357" max="15368" width="9.140625" style="1"/>
    <col min="15369" max="15369" width="10.7109375" style="1" customWidth="1"/>
    <col min="15370" max="15370" width="9.140625" style="1" customWidth="1"/>
    <col min="15371" max="15372" width="10.28515625" style="1" customWidth="1"/>
    <col min="15373" max="15559" width="9.140625" style="1" customWidth="1"/>
    <col min="15560" max="15560" width="10.28515625" style="1" customWidth="1"/>
    <col min="15561" max="15608" width="9.140625" style="1" customWidth="1"/>
    <col min="15609" max="15609" width="10.28515625" style="1" customWidth="1"/>
    <col min="15610" max="15610" width="9.140625" style="1" customWidth="1"/>
    <col min="15611" max="15612" width="10.28515625" style="1" customWidth="1"/>
    <col min="15613" max="15624" width="9.140625" style="1"/>
    <col min="15625" max="15625" width="10.7109375" style="1" customWidth="1"/>
    <col min="15626" max="15626" width="9.140625" style="1" customWidth="1"/>
    <col min="15627" max="15628" width="10.28515625" style="1" customWidth="1"/>
    <col min="15629" max="15815" width="9.140625" style="1" customWidth="1"/>
    <col min="15816" max="15816" width="10.28515625" style="1" customWidth="1"/>
    <col min="15817" max="15864" width="9.140625" style="1" customWidth="1"/>
    <col min="15865" max="15865" width="10.28515625" style="1" customWidth="1"/>
    <col min="15866" max="15866" width="9.140625" style="1" customWidth="1"/>
    <col min="15867" max="15868" width="10.28515625" style="1" customWidth="1"/>
    <col min="15869" max="15880" width="9.140625" style="1"/>
    <col min="15881" max="15881" width="10.7109375" style="1" customWidth="1"/>
    <col min="15882" max="15882" width="9.140625" style="1" customWidth="1"/>
    <col min="15883" max="15884" width="10.28515625" style="1" customWidth="1"/>
    <col min="15885" max="16071" width="9.140625" style="1" customWidth="1"/>
    <col min="16072" max="16072" width="10.28515625" style="1" customWidth="1"/>
    <col min="16073" max="16384" width="0" style="1" hidden="1" customWidth="1"/>
  </cols>
  <sheetData>
    <row r="1" spans="2:14" ht="28.5" customHeight="1" x14ac:dyDescent="0.25">
      <c r="B1" s="5" t="s">
        <v>8</v>
      </c>
    </row>
    <row r="2" spans="2:14" ht="18" customHeight="1" x14ac:dyDescent="0.25">
      <c r="B2" s="4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2:14" x14ac:dyDescent="0.25">
      <c r="B3" s="1" t="s">
        <v>7</v>
      </c>
    </row>
    <row r="4" spans="2:14" s="9" customFormat="1" ht="21.95" customHeight="1" collapsed="1" x14ac:dyDescent="0.2">
      <c r="B4" s="8" t="s">
        <v>6</v>
      </c>
      <c r="C4" s="26">
        <v>43131</v>
      </c>
      <c r="D4" s="26">
        <v>43159</v>
      </c>
      <c r="E4" s="26">
        <v>43190</v>
      </c>
      <c r="F4" s="26">
        <v>43220</v>
      </c>
      <c r="G4" s="26">
        <v>43251</v>
      </c>
      <c r="H4" s="26">
        <v>43281</v>
      </c>
      <c r="I4" s="26">
        <v>43312</v>
      </c>
      <c r="J4" s="26">
        <v>43343</v>
      </c>
      <c r="K4" s="26">
        <v>43373</v>
      </c>
      <c r="L4" s="26">
        <v>43404</v>
      </c>
      <c r="M4" s="26">
        <v>43434</v>
      </c>
      <c r="N4" s="26">
        <v>43465</v>
      </c>
    </row>
    <row r="5" spans="2:14" s="9" customFormat="1" ht="21.95" customHeight="1" x14ac:dyDescent="0.2">
      <c r="B5" s="10" t="s">
        <v>0</v>
      </c>
      <c r="C5" s="27">
        <f>C18+C31</f>
        <v>67098.892000000007</v>
      </c>
      <c r="D5" s="27">
        <f t="shared" ref="D5:N5" si="0">D18+D31</f>
        <v>50207.511999999995</v>
      </c>
      <c r="E5" s="27">
        <f t="shared" si="0"/>
        <v>56330.735999999997</v>
      </c>
      <c r="F5" s="27">
        <f t="shared" si="0"/>
        <v>61455.828999999998</v>
      </c>
      <c r="G5" s="27">
        <f t="shared" si="0"/>
        <v>62316.435000000005</v>
      </c>
      <c r="H5" s="27">
        <f t="shared" si="0"/>
        <v>61091.565000000002</v>
      </c>
      <c r="I5" s="27">
        <f t="shared" si="0"/>
        <v>64112.976999999999</v>
      </c>
      <c r="J5" s="27">
        <f t="shared" si="0"/>
        <v>53754.805999999997</v>
      </c>
      <c r="K5" s="27">
        <f t="shared" si="0"/>
        <v>50279.497999999992</v>
      </c>
      <c r="L5" s="27">
        <f t="shared" si="0"/>
        <v>47644.788999999997</v>
      </c>
      <c r="M5" s="27">
        <f t="shared" si="0"/>
        <v>52230.292000000001</v>
      </c>
      <c r="N5" s="35">
        <f t="shared" si="0"/>
        <v>47033.447999999997</v>
      </c>
    </row>
    <row r="6" spans="2:14" s="9" customFormat="1" ht="21.95" customHeight="1" x14ac:dyDescent="0.2">
      <c r="B6" s="10" t="s">
        <v>1</v>
      </c>
      <c r="C6" s="27">
        <f t="shared" ref="C6:N9" si="1">C19+C32</f>
        <v>55658.205999999991</v>
      </c>
      <c r="D6" s="27">
        <f t="shared" si="1"/>
        <v>56244.386999999995</v>
      </c>
      <c r="E6" s="27">
        <f t="shared" si="1"/>
        <v>48703.472000000002</v>
      </c>
      <c r="F6" s="27">
        <f t="shared" si="1"/>
        <v>18216.103999999999</v>
      </c>
      <c r="G6" s="27">
        <f t="shared" si="1"/>
        <v>8905.8179999999993</v>
      </c>
      <c r="H6" s="27">
        <f t="shared" si="1"/>
        <v>8821.7279999999992</v>
      </c>
      <c r="I6" s="27">
        <f t="shared" si="1"/>
        <v>11991.481999999998</v>
      </c>
      <c r="J6" s="27">
        <f t="shared" si="1"/>
        <v>11331.3</v>
      </c>
      <c r="K6" s="27">
        <f t="shared" si="1"/>
        <v>14727.543000000001</v>
      </c>
      <c r="L6" s="27">
        <f t="shared" si="1"/>
        <v>14491.599</v>
      </c>
      <c r="M6" s="27">
        <f t="shared" si="1"/>
        <v>23389.662</v>
      </c>
      <c r="N6" s="35">
        <f t="shared" si="1"/>
        <v>22284.861999999997</v>
      </c>
    </row>
    <row r="7" spans="2:14" s="9" customFormat="1" ht="21.95" customHeight="1" x14ac:dyDescent="0.2">
      <c r="B7" s="10" t="s">
        <v>2</v>
      </c>
      <c r="C7" s="27">
        <f t="shared" si="1"/>
        <v>154392.87800000003</v>
      </c>
      <c r="D7" s="27">
        <f t="shared" si="1"/>
        <v>151610.13800000001</v>
      </c>
      <c r="E7" s="27">
        <f t="shared" si="1"/>
        <v>147161.90600000002</v>
      </c>
      <c r="F7" s="27">
        <f t="shared" si="1"/>
        <v>143962.68400000001</v>
      </c>
      <c r="G7" s="27">
        <f t="shared" si="1"/>
        <v>164812.01600000003</v>
      </c>
      <c r="H7" s="27">
        <f t="shared" si="1"/>
        <v>162492.19</v>
      </c>
      <c r="I7" s="27">
        <f t="shared" si="1"/>
        <v>175717.747</v>
      </c>
      <c r="J7" s="27">
        <f t="shared" si="1"/>
        <v>186869.22400000005</v>
      </c>
      <c r="K7" s="27">
        <f t="shared" si="1"/>
        <v>176920.44400000002</v>
      </c>
      <c r="L7" s="27">
        <f t="shared" si="1"/>
        <v>177094.28900000002</v>
      </c>
      <c r="M7" s="27">
        <f t="shared" si="1"/>
        <v>169301.87400000004</v>
      </c>
      <c r="N7" s="35">
        <f t="shared" si="1"/>
        <v>167640.77900000001</v>
      </c>
    </row>
    <row r="8" spans="2:14" s="9" customFormat="1" ht="21.95" customHeight="1" x14ac:dyDescent="0.2">
      <c r="B8" s="10" t="s">
        <v>3</v>
      </c>
      <c r="C8" s="27">
        <f t="shared" si="1"/>
        <v>299707.81199999992</v>
      </c>
      <c r="D8" s="27">
        <f t="shared" si="1"/>
        <v>306137.90099999995</v>
      </c>
      <c r="E8" s="27">
        <f t="shared" si="1"/>
        <v>307119.94900000002</v>
      </c>
      <c r="F8" s="27">
        <f t="shared" si="1"/>
        <v>309829.88100000005</v>
      </c>
      <c r="G8" s="27">
        <f t="shared" si="1"/>
        <v>320510.891</v>
      </c>
      <c r="H8" s="27">
        <f t="shared" si="1"/>
        <v>323343.663</v>
      </c>
      <c r="I8" s="27">
        <f t="shared" si="1"/>
        <v>312472.72699999996</v>
      </c>
      <c r="J8" s="27">
        <f t="shared" si="1"/>
        <v>318526.78000000003</v>
      </c>
      <c r="K8" s="27">
        <f t="shared" si="1"/>
        <v>315711.94600000005</v>
      </c>
      <c r="L8" s="27">
        <f t="shared" si="1"/>
        <v>321016.06100000005</v>
      </c>
      <c r="M8" s="27">
        <f t="shared" si="1"/>
        <v>329729.62300000002</v>
      </c>
      <c r="N8" s="35">
        <f t="shared" si="1"/>
        <v>328568.79100000008</v>
      </c>
    </row>
    <row r="9" spans="2:14" s="9" customFormat="1" ht="21.95" customHeight="1" x14ac:dyDescent="0.2">
      <c r="B9" s="10" t="s">
        <v>4</v>
      </c>
      <c r="C9" s="27">
        <f t="shared" si="1"/>
        <v>318454.40100000001</v>
      </c>
      <c r="D9" s="27">
        <f t="shared" si="1"/>
        <v>307620.48000000004</v>
      </c>
      <c r="E9" s="27">
        <f t="shared" si="1"/>
        <v>318882.93600000005</v>
      </c>
      <c r="F9" s="27">
        <f t="shared" si="1"/>
        <v>330248.92800000001</v>
      </c>
      <c r="G9" s="27">
        <f t="shared" si="1"/>
        <v>295648.44400000002</v>
      </c>
      <c r="H9" s="27">
        <f t="shared" si="1"/>
        <v>295007.00700000004</v>
      </c>
      <c r="I9" s="27">
        <f t="shared" si="1"/>
        <v>296835.03700000001</v>
      </c>
      <c r="J9" s="27">
        <f t="shared" si="1"/>
        <v>306478.58500000008</v>
      </c>
      <c r="K9" s="27">
        <f t="shared" si="1"/>
        <v>313290.58300000004</v>
      </c>
      <c r="L9" s="27">
        <f t="shared" si="1"/>
        <v>325694.90899999999</v>
      </c>
      <c r="M9" s="27">
        <f t="shared" si="1"/>
        <v>348110.13</v>
      </c>
      <c r="N9" s="35">
        <f t="shared" si="1"/>
        <v>346766.77800000005</v>
      </c>
    </row>
    <row r="10" spans="2:14" s="9" customFormat="1" ht="21.95" customHeight="1" x14ac:dyDescent="0.2">
      <c r="B10" s="11" t="s">
        <v>5</v>
      </c>
      <c r="C10" s="29">
        <f>SUM(C5:C9)</f>
        <v>895312.18900000001</v>
      </c>
      <c r="D10" s="29">
        <f t="shared" ref="D10:N10" si="2">SUM(D5:D9)</f>
        <v>871820.41800000006</v>
      </c>
      <c r="E10" s="29">
        <f t="shared" si="2"/>
        <v>878198.99900000007</v>
      </c>
      <c r="F10" s="29">
        <f t="shared" si="2"/>
        <v>863713.42599999998</v>
      </c>
      <c r="G10" s="30">
        <f t="shared" si="2"/>
        <v>852193.60400000005</v>
      </c>
      <c r="H10" s="30">
        <f t="shared" si="2"/>
        <v>850756.15299999993</v>
      </c>
      <c r="I10" s="30">
        <f t="shared" si="2"/>
        <v>861129.97</v>
      </c>
      <c r="J10" s="30">
        <f t="shared" si="2"/>
        <v>876960.69500000018</v>
      </c>
      <c r="K10" s="30">
        <f t="shared" si="2"/>
        <v>870930.0140000002</v>
      </c>
      <c r="L10" s="30">
        <f t="shared" si="2"/>
        <v>885941.64700000011</v>
      </c>
      <c r="M10" s="30">
        <f t="shared" si="2"/>
        <v>922761.58100000012</v>
      </c>
      <c r="N10" s="31">
        <f t="shared" si="2"/>
        <v>912294.65800000017</v>
      </c>
    </row>
    <row r="11" spans="2:14" x14ac:dyDescent="0.25">
      <c r="M11" s="32"/>
      <c r="N11" s="32"/>
    </row>
    <row r="12" spans="2:14" x14ac:dyDescent="0.25">
      <c r="M12" s="33"/>
      <c r="N12" s="33"/>
    </row>
    <row r="14" spans="2:14" x14ac:dyDescent="0.25">
      <c r="B14" s="5" t="s">
        <v>13</v>
      </c>
    </row>
    <row r="15" spans="2:14" x14ac:dyDescent="0.25">
      <c r="B15" s="4" t="s">
        <v>14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2:14" x14ac:dyDescent="0.25">
      <c r="B16" s="1" t="s">
        <v>7</v>
      </c>
    </row>
    <row r="17" spans="2:14" x14ac:dyDescent="0.25">
      <c r="B17" s="8" t="s">
        <v>6</v>
      </c>
      <c r="C17" s="34">
        <v>43129</v>
      </c>
      <c r="D17" s="34">
        <v>43159</v>
      </c>
      <c r="E17" s="34">
        <v>43188</v>
      </c>
      <c r="F17" s="34">
        <v>43220</v>
      </c>
      <c r="G17" s="34">
        <v>43251</v>
      </c>
      <c r="H17" s="34">
        <v>43280</v>
      </c>
      <c r="I17" s="34">
        <v>43312</v>
      </c>
      <c r="J17" s="34">
        <v>43343</v>
      </c>
      <c r="K17" s="34">
        <v>43371</v>
      </c>
      <c r="L17" s="34">
        <v>43404</v>
      </c>
      <c r="M17" s="34">
        <v>43434</v>
      </c>
      <c r="N17" s="34">
        <v>43465</v>
      </c>
    </row>
    <row r="18" spans="2:14" x14ac:dyDescent="0.25">
      <c r="B18" s="10" t="s">
        <v>0</v>
      </c>
      <c r="C18" s="33">
        <v>58684.995000000003</v>
      </c>
      <c r="D18" s="33">
        <v>44108.59</v>
      </c>
      <c r="E18" s="33">
        <v>51027.120999999999</v>
      </c>
      <c r="F18" s="33">
        <v>57235.173999999999</v>
      </c>
      <c r="G18" s="33">
        <v>53813.247000000003</v>
      </c>
      <c r="H18" s="33">
        <v>50293.767</v>
      </c>
      <c r="I18" s="33">
        <v>52369.165999999997</v>
      </c>
      <c r="J18" s="33">
        <v>42690.100999999995</v>
      </c>
      <c r="K18" s="33">
        <v>40248.098999999995</v>
      </c>
      <c r="L18" s="33">
        <v>36721.202999999994</v>
      </c>
      <c r="M18" s="33">
        <v>41117.805999999997</v>
      </c>
      <c r="N18" s="33">
        <v>38728.845999999998</v>
      </c>
    </row>
    <row r="19" spans="2:14" x14ac:dyDescent="0.25">
      <c r="B19" s="10" t="s">
        <v>1</v>
      </c>
      <c r="C19" s="33">
        <v>47544.012999999992</v>
      </c>
      <c r="D19" s="33">
        <v>47698.193999999996</v>
      </c>
      <c r="E19" s="33">
        <v>42933.663</v>
      </c>
      <c r="F19" s="33">
        <v>12463.945000000002</v>
      </c>
      <c r="G19" s="33">
        <v>7427.9599999999991</v>
      </c>
      <c r="H19" s="33">
        <v>7378.869999999999</v>
      </c>
      <c r="I19" s="33">
        <v>10441.823999999999</v>
      </c>
      <c r="J19" s="33">
        <v>9751.1459999999988</v>
      </c>
      <c r="K19" s="33">
        <v>8924.7000000000007</v>
      </c>
      <c r="L19" s="33">
        <v>8976.7579999999998</v>
      </c>
      <c r="M19" s="33">
        <v>17639.870999999999</v>
      </c>
      <c r="N19" s="33">
        <v>16839.570999999996</v>
      </c>
    </row>
    <row r="20" spans="2:14" x14ac:dyDescent="0.25">
      <c r="B20" s="10" t="s">
        <v>2</v>
      </c>
      <c r="C20" s="33">
        <v>147763.29300000003</v>
      </c>
      <c r="D20" s="33">
        <v>145062.723</v>
      </c>
      <c r="E20" s="33">
        <v>141475.334</v>
      </c>
      <c r="F20" s="33">
        <v>138297.524</v>
      </c>
      <c r="G20" s="33">
        <v>159149.47600000002</v>
      </c>
      <c r="H20" s="33">
        <v>156843.14000000001</v>
      </c>
      <c r="I20" s="33">
        <v>169952.538</v>
      </c>
      <c r="J20" s="33">
        <v>180016.39600000004</v>
      </c>
      <c r="K20" s="33">
        <v>174352.51100000003</v>
      </c>
      <c r="L20" s="33">
        <v>173966.86900000001</v>
      </c>
      <c r="M20" s="33">
        <v>166121.97400000005</v>
      </c>
      <c r="N20" s="33">
        <v>164461.37900000002</v>
      </c>
    </row>
    <row r="21" spans="2:14" x14ac:dyDescent="0.25">
      <c r="B21" s="10" t="s">
        <v>3</v>
      </c>
      <c r="C21" s="33">
        <v>298604.38099999994</v>
      </c>
      <c r="D21" s="33">
        <v>305034.46999999997</v>
      </c>
      <c r="E21" s="33">
        <v>305791.288</v>
      </c>
      <c r="F21" s="33">
        <v>308466.22000000003</v>
      </c>
      <c r="G21" s="33">
        <v>319152.89199999999</v>
      </c>
      <c r="H21" s="33">
        <v>322025.66399999999</v>
      </c>
      <c r="I21" s="33">
        <v>311095.22799999994</v>
      </c>
      <c r="J21" s="33">
        <v>318284</v>
      </c>
      <c r="K21" s="33">
        <v>315469.16600000003</v>
      </c>
      <c r="L21" s="33">
        <v>320747.28100000002</v>
      </c>
      <c r="M21" s="33">
        <v>329436.84299999999</v>
      </c>
      <c r="N21" s="33">
        <v>328301.01100000006</v>
      </c>
    </row>
    <row r="22" spans="2:14" x14ac:dyDescent="0.25">
      <c r="B22" s="10" t="s">
        <v>4</v>
      </c>
      <c r="C22" s="33">
        <v>317173.49900000001</v>
      </c>
      <c r="D22" s="33">
        <v>306319.57800000004</v>
      </c>
      <c r="E22" s="33">
        <v>317560.03400000004</v>
      </c>
      <c r="F22" s="33">
        <v>328876.02600000001</v>
      </c>
      <c r="G22" s="33">
        <v>294265.54200000002</v>
      </c>
      <c r="H22" s="33">
        <v>293624.10500000004</v>
      </c>
      <c r="I22" s="33">
        <v>295402.13500000001</v>
      </c>
      <c r="J22" s="33">
        <v>305045.68300000008</v>
      </c>
      <c r="K22" s="33">
        <v>311857.68100000004</v>
      </c>
      <c r="L22" s="33">
        <v>323905.45600000001</v>
      </c>
      <c r="M22" s="33">
        <v>346270.67700000003</v>
      </c>
      <c r="N22" s="33">
        <v>344919.72500000003</v>
      </c>
    </row>
    <row r="23" spans="2:14" x14ac:dyDescent="0.25">
      <c r="B23" s="11" t="s">
        <v>5</v>
      </c>
      <c r="C23" s="30">
        <v>869770.1810000001</v>
      </c>
      <c r="D23" s="30">
        <v>848223.55499999993</v>
      </c>
      <c r="E23" s="30">
        <v>858787.44</v>
      </c>
      <c r="F23" s="30">
        <v>845338.88899999997</v>
      </c>
      <c r="G23" s="30">
        <v>833809.11699999997</v>
      </c>
      <c r="H23" s="30">
        <v>830165.54600000009</v>
      </c>
      <c r="I23" s="30">
        <v>839260.89099999995</v>
      </c>
      <c r="J23" s="30">
        <v>855787.32600000012</v>
      </c>
      <c r="K23" s="30">
        <v>850852.15700000012</v>
      </c>
      <c r="L23" s="30">
        <v>864317.56700000004</v>
      </c>
      <c r="M23" s="30">
        <v>900587.17100000009</v>
      </c>
      <c r="N23" s="30">
        <v>893250.53200000012</v>
      </c>
    </row>
    <row r="27" spans="2:14" x14ac:dyDescent="0.25">
      <c r="B27" s="5" t="s">
        <v>10</v>
      </c>
    </row>
    <row r="28" spans="2:14" x14ac:dyDescent="0.25">
      <c r="B28" s="4" t="s">
        <v>11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2:14" x14ac:dyDescent="0.25">
      <c r="B29" s="1" t="s">
        <v>7</v>
      </c>
    </row>
    <row r="30" spans="2:14" x14ac:dyDescent="0.25">
      <c r="B30" s="8" t="s">
        <v>6</v>
      </c>
      <c r="C30" s="34">
        <v>43129</v>
      </c>
      <c r="D30" s="34">
        <v>43159</v>
      </c>
      <c r="E30" s="34">
        <v>43188</v>
      </c>
      <c r="F30" s="34">
        <v>43220</v>
      </c>
      <c r="G30" s="34">
        <v>43251</v>
      </c>
      <c r="H30" s="34">
        <v>43280</v>
      </c>
      <c r="I30" s="34">
        <v>43312</v>
      </c>
      <c r="J30" s="34">
        <v>43343</v>
      </c>
      <c r="K30" s="34">
        <v>43371</v>
      </c>
      <c r="L30" s="34">
        <v>43404</v>
      </c>
      <c r="M30" s="34">
        <v>43434</v>
      </c>
      <c r="N30" s="34">
        <v>43465</v>
      </c>
    </row>
    <row r="31" spans="2:14" x14ac:dyDescent="0.25">
      <c r="B31" s="10" t="s">
        <v>0</v>
      </c>
      <c r="C31" s="33">
        <v>8413.8970000000008</v>
      </c>
      <c r="D31" s="33">
        <v>6098.9219999999996</v>
      </c>
      <c r="E31" s="33">
        <v>5303.6150000000007</v>
      </c>
      <c r="F31" s="33">
        <v>4220.6550000000007</v>
      </c>
      <c r="G31" s="33">
        <v>8503.1880000000001</v>
      </c>
      <c r="H31" s="33">
        <v>10797.798000000001</v>
      </c>
      <c r="I31" s="33">
        <v>11743.811</v>
      </c>
      <c r="J31" s="33">
        <v>11064.705</v>
      </c>
      <c r="K31" s="33">
        <v>10031.399000000001</v>
      </c>
      <c r="L31" s="33">
        <v>10923.586000000001</v>
      </c>
      <c r="M31" s="33">
        <v>11112.486000000001</v>
      </c>
      <c r="N31" s="33">
        <v>8304.6020000000008</v>
      </c>
    </row>
    <row r="32" spans="2:14" x14ac:dyDescent="0.25">
      <c r="B32" s="10" t="s">
        <v>1</v>
      </c>
      <c r="C32" s="33">
        <v>8114.1930000000011</v>
      </c>
      <c r="D32" s="33">
        <v>8546.1930000000011</v>
      </c>
      <c r="E32" s="33">
        <v>5769.8090000000002</v>
      </c>
      <c r="F32" s="33">
        <v>5752.1589999999997</v>
      </c>
      <c r="G32" s="33">
        <v>1477.8579999999999</v>
      </c>
      <c r="H32" s="33">
        <v>1442.8579999999999</v>
      </c>
      <c r="I32" s="33">
        <v>1549.6580000000001</v>
      </c>
      <c r="J32" s="33">
        <v>1580.154</v>
      </c>
      <c r="K32" s="33">
        <v>5802.8430000000008</v>
      </c>
      <c r="L32" s="33">
        <v>5514.8410000000003</v>
      </c>
      <c r="M32" s="33">
        <v>5749.7910000000011</v>
      </c>
      <c r="N32" s="33">
        <v>5445.2910000000002</v>
      </c>
    </row>
    <row r="33" spans="2:14" x14ac:dyDescent="0.25">
      <c r="B33" s="10" t="s">
        <v>2</v>
      </c>
      <c r="C33" s="33">
        <v>6629.585</v>
      </c>
      <c r="D33" s="33">
        <v>6547.415</v>
      </c>
      <c r="E33" s="33">
        <v>5686.572000000001</v>
      </c>
      <c r="F33" s="33">
        <v>5665.1600000000008</v>
      </c>
      <c r="G33" s="33">
        <v>5662.5400000000009</v>
      </c>
      <c r="H33" s="33">
        <v>5649.0500000000011</v>
      </c>
      <c r="I33" s="33">
        <v>5765.2090000000007</v>
      </c>
      <c r="J33" s="33">
        <v>6852.8280000000013</v>
      </c>
      <c r="K33" s="33">
        <v>2567.933</v>
      </c>
      <c r="L33" s="33">
        <v>3127.42</v>
      </c>
      <c r="M33" s="33">
        <v>3179.9</v>
      </c>
      <c r="N33" s="33">
        <v>3179.4</v>
      </c>
    </row>
    <row r="34" spans="2:14" x14ac:dyDescent="0.25">
      <c r="B34" s="10" t="s">
        <v>3</v>
      </c>
      <c r="C34" s="33">
        <v>1103.431</v>
      </c>
      <c r="D34" s="33">
        <v>1103.431</v>
      </c>
      <c r="E34" s="33">
        <v>1328.6610000000001</v>
      </c>
      <c r="F34" s="33">
        <v>1363.6610000000001</v>
      </c>
      <c r="G34" s="33">
        <v>1357.999</v>
      </c>
      <c r="H34" s="33">
        <v>1317.999</v>
      </c>
      <c r="I34" s="33">
        <v>1377.499</v>
      </c>
      <c r="J34" s="33">
        <v>242.78</v>
      </c>
      <c r="K34" s="33">
        <v>242.78</v>
      </c>
      <c r="L34" s="33">
        <v>268.77999999999997</v>
      </c>
      <c r="M34" s="33">
        <v>292.77999999999997</v>
      </c>
      <c r="N34" s="33">
        <v>267.77999999999997</v>
      </c>
    </row>
    <row r="35" spans="2:14" x14ac:dyDescent="0.25">
      <c r="B35" s="10" t="s">
        <v>4</v>
      </c>
      <c r="C35" s="33">
        <v>1280.902</v>
      </c>
      <c r="D35" s="33">
        <v>1300.902</v>
      </c>
      <c r="E35" s="33">
        <v>1322.902</v>
      </c>
      <c r="F35" s="33">
        <v>1372.9019999999998</v>
      </c>
      <c r="G35" s="33">
        <v>1382.9019999999998</v>
      </c>
      <c r="H35" s="33">
        <v>1382.902</v>
      </c>
      <c r="I35" s="33">
        <v>1432.902</v>
      </c>
      <c r="J35" s="33">
        <v>1432.902</v>
      </c>
      <c r="K35" s="33">
        <v>1432.902</v>
      </c>
      <c r="L35" s="33">
        <v>1789.453</v>
      </c>
      <c r="M35" s="33">
        <v>1839.453</v>
      </c>
      <c r="N35" s="33">
        <v>1847.0529999999999</v>
      </c>
    </row>
    <row r="36" spans="2:14" x14ac:dyDescent="0.25">
      <c r="B36" s="11" t="s">
        <v>5</v>
      </c>
      <c r="C36" s="30">
        <f>SUM(C31:C35)</f>
        <v>25542.008000000002</v>
      </c>
      <c r="D36" s="30">
        <f t="shared" ref="D36:K36" si="3">SUM(D31:D35)</f>
        <v>23596.863000000005</v>
      </c>
      <c r="E36" s="30">
        <f t="shared" si="3"/>
        <v>19411.559000000001</v>
      </c>
      <c r="F36" s="30">
        <f t="shared" si="3"/>
        <v>18374.537</v>
      </c>
      <c r="G36" s="30">
        <f t="shared" si="3"/>
        <v>18384.487000000001</v>
      </c>
      <c r="H36" s="30">
        <f t="shared" si="3"/>
        <v>20590.607000000004</v>
      </c>
      <c r="I36" s="30">
        <f t="shared" si="3"/>
        <v>21869.078999999998</v>
      </c>
      <c r="J36" s="30">
        <f t="shared" si="3"/>
        <v>21173.368999999999</v>
      </c>
      <c r="K36" s="30">
        <f t="shared" si="3"/>
        <v>20077.857000000004</v>
      </c>
      <c r="L36" s="30">
        <f>SUM(L31:L35)</f>
        <v>21624.080000000002</v>
      </c>
      <c r="M36" s="30">
        <f>SUM(M31:M35)</f>
        <v>22174.410000000003</v>
      </c>
      <c r="N36" s="30">
        <f>SUM(N31:N35)</f>
        <v>19044.126</v>
      </c>
    </row>
  </sheetData>
  <printOptions horizontalCentered="1"/>
  <pageMargins left="0" right="0" top="0.5" bottom="0.5" header="0.5" footer="0.5"/>
  <pageSetup paperSize="9" scale="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1:T36"/>
  <sheetViews>
    <sheetView showGridLines="0" zoomScale="130" zoomScaleNormal="130" zoomScaleSheetLayoutView="130" workbookViewId="0">
      <selection activeCell="O22" sqref="O22"/>
    </sheetView>
  </sheetViews>
  <sheetFormatPr defaultRowHeight="15" x14ac:dyDescent="0.25"/>
  <cols>
    <col min="1" max="1" width="3" style="1" customWidth="1"/>
    <col min="2" max="2" width="20" style="1" customWidth="1"/>
    <col min="3" max="12" width="11.7109375" style="2" customWidth="1" collapsed="1"/>
    <col min="13" max="16" width="11.7109375" style="1" customWidth="1"/>
    <col min="17" max="26" width="10.28515625" style="1" customWidth="1"/>
    <col min="27" max="27" width="10.85546875" style="1" customWidth="1"/>
    <col min="28" max="28" width="9.7109375" style="1" customWidth="1"/>
    <col min="29" max="29" width="9.42578125" style="1" customWidth="1"/>
    <col min="30" max="30" width="9.5703125" style="1" customWidth="1"/>
    <col min="31" max="31" width="9" style="1" customWidth="1"/>
    <col min="32" max="32" width="11.5703125" style="1" customWidth="1"/>
    <col min="33" max="33" width="10" style="1" customWidth="1"/>
    <col min="34" max="34" width="9" style="1" customWidth="1"/>
    <col min="35" max="35" width="9.5703125" style="1" customWidth="1"/>
    <col min="36" max="37" width="9" style="1" customWidth="1"/>
    <col min="38" max="38" width="9.28515625" style="1" customWidth="1"/>
    <col min="39" max="39" width="9" style="1" customWidth="1"/>
    <col min="40" max="40" width="9.5703125" style="1" customWidth="1"/>
    <col min="41" max="42" width="9" style="1" customWidth="1"/>
    <col min="43" max="43" width="9.140625" style="1" customWidth="1"/>
    <col min="44" max="71" width="9" style="1" customWidth="1"/>
    <col min="72" max="194" width="9.140625" style="1" customWidth="1"/>
    <col min="195" max="195" width="10.28515625" style="1" customWidth="1"/>
    <col min="196" max="243" width="9.140625" style="1" customWidth="1"/>
    <col min="244" max="244" width="10.28515625" style="1" customWidth="1"/>
    <col min="245" max="245" width="9.140625" style="1" customWidth="1"/>
    <col min="246" max="247" width="10.28515625" style="1" customWidth="1"/>
    <col min="248" max="259" width="9.140625" style="1"/>
    <col min="260" max="260" width="10.7109375" style="1" customWidth="1"/>
    <col min="261" max="261" width="9.140625" style="1" customWidth="1"/>
    <col min="262" max="263" width="10.28515625" style="1" customWidth="1"/>
    <col min="264" max="450" width="9.140625" style="1" customWidth="1"/>
    <col min="451" max="451" width="10.28515625" style="1" customWidth="1"/>
    <col min="452" max="499" width="9.140625" style="1" customWidth="1"/>
    <col min="500" max="500" width="10.28515625" style="1" customWidth="1"/>
    <col min="501" max="501" width="9.140625" style="1" customWidth="1"/>
    <col min="502" max="503" width="10.28515625" style="1" customWidth="1"/>
    <col min="504" max="515" width="9.140625" style="1"/>
    <col min="516" max="516" width="10.7109375" style="1" customWidth="1"/>
    <col min="517" max="517" width="9.140625" style="1" customWidth="1"/>
    <col min="518" max="519" width="10.28515625" style="1" customWidth="1"/>
    <col min="520" max="706" width="9.140625" style="1" customWidth="1"/>
    <col min="707" max="707" width="10.28515625" style="1" customWidth="1"/>
    <col min="708" max="755" width="9.140625" style="1" customWidth="1"/>
    <col min="756" max="756" width="10.28515625" style="1" customWidth="1"/>
    <col min="757" max="757" width="9.140625" style="1" customWidth="1"/>
    <col min="758" max="759" width="10.28515625" style="1" customWidth="1"/>
    <col min="760" max="771" width="9.140625" style="1"/>
    <col min="772" max="772" width="10.7109375" style="1" customWidth="1"/>
    <col min="773" max="773" width="9.140625" style="1" customWidth="1"/>
    <col min="774" max="775" width="10.28515625" style="1" customWidth="1"/>
    <col min="776" max="962" width="9.140625" style="1" customWidth="1"/>
    <col min="963" max="963" width="10.28515625" style="1" customWidth="1"/>
    <col min="964" max="1011" width="9.140625" style="1" customWidth="1"/>
    <col min="1012" max="1012" width="10.28515625" style="1" customWidth="1"/>
    <col min="1013" max="1013" width="9.140625" style="1" customWidth="1"/>
    <col min="1014" max="1015" width="10.28515625" style="1" customWidth="1"/>
    <col min="1016" max="1027" width="9.140625" style="1"/>
    <col min="1028" max="1028" width="10.7109375" style="1" customWidth="1"/>
    <col min="1029" max="1029" width="9.140625" style="1" customWidth="1"/>
    <col min="1030" max="1031" width="10.28515625" style="1" customWidth="1"/>
    <col min="1032" max="1218" width="9.140625" style="1" customWidth="1"/>
    <col min="1219" max="1219" width="10.28515625" style="1" customWidth="1"/>
    <col min="1220" max="1267" width="9.140625" style="1" customWidth="1"/>
    <col min="1268" max="1268" width="10.28515625" style="1" customWidth="1"/>
    <col min="1269" max="1269" width="9.140625" style="1" customWidth="1"/>
    <col min="1270" max="1271" width="10.28515625" style="1" customWidth="1"/>
    <col min="1272" max="1283" width="9.140625" style="1"/>
    <col min="1284" max="1284" width="10.7109375" style="1" customWidth="1"/>
    <col min="1285" max="1285" width="9.140625" style="1" customWidth="1"/>
    <col min="1286" max="1287" width="10.28515625" style="1" customWidth="1"/>
    <col min="1288" max="1474" width="9.140625" style="1" customWidth="1"/>
    <col min="1475" max="1475" width="10.28515625" style="1" customWidth="1"/>
    <col min="1476" max="1523" width="9.140625" style="1" customWidth="1"/>
    <col min="1524" max="1524" width="10.28515625" style="1" customWidth="1"/>
    <col min="1525" max="1525" width="9.140625" style="1" customWidth="1"/>
    <col min="1526" max="1527" width="10.28515625" style="1" customWidth="1"/>
    <col min="1528" max="1539" width="9.140625" style="1"/>
    <col min="1540" max="1540" width="10.7109375" style="1" customWidth="1"/>
    <col min="1541" max="1541" width="9.140625" style="1" customWidth="1"/>
    <col min="1542" max="1543" width="10.28515625" style="1" customWidth="1"/>
    <col min="1544" max="1730" width="9.140625" style="1" customWidth="1"/>
    <col min="1731" max="1731" width="10.28515625" style="1" customWidth="1"/>
    <col min="1732" max="1779" width="9.140625" style="1" customWidth="1"/>
    <col min="1780" max="1780" width="10.28515625" style="1" customWidth="1"/>
    <col min="1781" max="1781" width="9.140625" style="1" customWidth="1"/>
    <col min="1782" max="1783" width="10.28515625" style="1" customWidth="1"/>
    <col min="1784" max="1795" width="9.140625" style="1"/>
    <col min="1796" max="1796" width="10.7109375" style="1" customWidth="1"/>
    <col min="1797" max="1797" width="9.140625" style="1" customWidth="1"/>
    <col min="1798" max="1799" width="10.28515625" style="1" customWidth="1"/>
    <col min="1800" max="1986" width="9.140625" style="1" customWidth="1"/>
    <col min="1987" max="1987" width="10.28515625" style="1" customWidth="1"/>
    <col min="1988" max="2035" width="9.140625" style="1" customWidth="1"/>
    <col min="2036" max="2036" width="10.28515625" style="1" customWidth="1"/>
    <col min="2037" max="2037" width="9.140625" style="1" customWidth="1"/>
    <col min="2038" max="2039" width="10.28515625" style="1" customWidth="1"/>
    <col min="2040" max="2051" width="9.140625" style="1"/>
    <col min="2052" max="2052" width="10.7109375" style="1" customWidth="1"/>
    <col min="2053" max="2053" width="9.140625" style="1" customWidth="1"/>
    <col min="2054" max="2055" width="10.28515625" style="1" customWidth="1"/>
    <col min="2056" max="2242" width="9.140625" style="1" customWidth="1"/>
    <col min="2243" max="2243" width="10.28515625" style="1" customWidth="1"/>
    <col min="2244" max="2291" width="9.140625" style="1" customWidth="1"/>
    <col min="2292" max="2292" width="10.28515625" style="1" customWidth="1"/>
    <col min="2293" max="2293" width="9.140625" style="1" customWidth="1"/>
    <col min="2294" max="2295" width="10.28515625" style="1" customWidth="1"/>
    <col min="2296" max="2307" width="9.140625" style="1"/>
    <col min="2308" max="2308" width="10.7109375" style="1" customWidth="1"/>
    <col min="2309" max="2309" width="9.140625" style="1" customWidth="1"/>
    <col min="2310" max="2311" width="10.28515625" style="1" customWidth="1"/>
    <col min="2312" max="2498" width="9.140625" style="1" customWidth="1"/>
    <col min="2499" max="2499" width="10.28515625" style="1" customWidth="1"/>
    <col min="2500" max="2547" width="9.140625" style="1" customWidth="1"/>
    <col min="2548" max="2548" width="10.28515625" style="1" customWidth="1"/>
    <col min="2549" max="2549" width="9.140625" style="1" customWidth="1"/>
    <col min="2550" max="2551" width="10.28515625" style="1" customWidth="1"/>
    <col min="2552" max="2563" width="9.140625" style="1"/>
    <col min="2564" max="2564" width="10.7109375" style="1" customWidth="1"/>
    <col min="2565" max="2565" width="9.140625" style="1" customWidth="1"/>
    <col min="2566" max="2567" width="10.28515625" style="1" customWidth="1"/>
    <col min="2568" max="2754" width="9.140625" style="1" customWidth="1"/>
    <col min="2755" max="2755" width="10.28515625" style="1" customWidth="1"/>
    <col min="2756" max="2803" width="9.140625" style="1" customWidth="1"/>
    <col min="2804" max="2804" width="10.28515625" style="1" customWidth="1"/>
    <col min="2805" max="2805" width="9.140625" style="1" customWidth="1"/>
    <col min="2806" max="2807" width="10.28515625" style="1" customWidth="1"/>
    <col min="2808" max="2819" width="9.140625" style="1"/>
    <col min="2820" max="2820" width="10.7109375" style="1" customWidth="1"/>
    <col min="2821" max="2821" width="9.140625" style="1" customWidth="1"/>
    <col min="2822" max="2823" width="10.28515625" style="1" customWidth="1"/>
    <col min="2824" max="3010" width="9.140625" style="1" customWidth="1"/>
    <col min="3011" max="3011" width="10.28515625" style="1" customWidth="1"/>
    <col min="3012" max="3059" width="9.140625" style="1" customWidth="1"/>
    <col min="3060" max="3060" width="10.28515625" style="1" customWidth="1"/>
    <col min="3061" max="3061" width="9.140625" style="1" customWidth="1"/>
    <col min="3062" max="3063" width="10.28515625" style="1" customWidth="1"/>
    <col min="3064" max="3075" width="9.140625" style="1"/>
    <col min="3076" max="3076" width="10.7109375" style="1" customWidth="1"/>
    <col min="3077" max="3077" width="9.140625" style="1" customWidth="1"/>
    <col min="3078" max="3079" width="10.28515625" style="1" customWidth="1"/>
    <col min="3080" max="3266" width="9.140625" style="1" customWidth="1"/>
    <col min="3267" max="3267" width="10.28515625" style="1" customWidth="1"/>
    <col min="3268" max="3315" width="9.140625" style="1" customWidth="1"/>
    <col min="3316" max="3316" width="10.28515625" style="1" customWidth="1"/>
    <col min="3317" max="3317" width="9.140625" style="1" customWidth="1"/>
    <col min="3318" max="3319" width="10.28515625" style="1" customWidth="1"/>
    <col min="3320" max="3331" width="9.140625" style="1"/>
    <col min="3332" max="3332" width="10.7109375" style="1" customWidth="1"/>
    <col min="3333" max="3333" width="9.140625" style="1" customWidth="1"/>
    <col min="3334" max="3335" width="10.28515625" style="1" customWidth="1"/>
    <col min="3336" max="3522" width="9.140625" style="1" customWidth="1"/>
    <col min="3523" max="3523" width="10.28515625" style="1" customWidth="1"/>
    <col min="3524" max="3571" width="9.140625" style="1" customWidth="1"/>
    <col min="3572" max="3572" width="10.28515625" style="1" customWidth="1"/>
    <col min="3573" max="3573" width="9.140625" style="1" customWidth="1"/>
    <col min="3574" max="3575" width="10.28515625" style="1" customWidth="1"/>
    <col min="3576" max="3587" width="9.140625" style="1"/>
    <col min="3588" max="3588" width="10.7109375" style="1" customWidth="1"/>
    <col min="3589" max="3589" width="9.140625" style="1" customWidth="1"/>
    <col min="3590" max="3591" width="10.28515625" style="1" customWidth="1"/>
    <col min="3592" max="3778" width="9.140625" style="1" customWidth="1"/>
    <col min="3779" max="3779" width="10.28515625" style="1" customWidth="1"/>
    <col min="3780" max="3827" width="9.140625" style="1" customWidth="1"/>
    <col min="3828" max="3828" width="10.28515625" style="1" customWidth="1"/>
    <col min="3829" max="3829" width="9.140625" style="1" customWidth="1"/>
    <col min="3830" max="3831" width="10.28515625" style="1" customWidth="1"/>
    <col min="3832" max="3843" width="9.140625" style="1"/>
    <col min="3844" max="3844" width="10.7109375" style="1" customWidth="1"/>
    <col min="3845" max="3845" width="9.140625" style="1" customWidth="1"/>
    <col min="3846" max="3847" width="10.28515625" style="1" customWidth="1"/>
    <col min="3848" max="4034" width="9.140625" style="1" customWidth="1"/>
    <col min="4035" max="4035" width="10.28515625" style="1" customWidth="1"/>
    <col min="4036" max="4083" width="9.140625" style="1" customWidth="1"/>
    <col min="4084" max="4084" width="10.28515625" style="1" customWidth="1"/>
    <col min="4085" max="4085" width="9.140625" style="1" customWidth="1"/>
    <col min="4086" max="4087" width="10.28515625" style="1" customWidth="1"/>
    <col min="4088" max="4099" width="9.140625" style="1"/>
    <col min="4100" max="4100" width="10.7109375" style="1" customWidth="1"/>
    <col min="4101" max="4101" width="9.140625" style="1" customWidth="1"/>
    <col min="4102" max="4103" width="10.28515625" style="1" customWidth="1"/>
    <col min="4104" max="4290" width="9.140625" style="1" customWidth="1"/>
    <col min="4291" max="4291" width="10.28515625" style="1" customWidth="1"/>
    <col min="4292" max="4339" width="9.140625" style="1" customWidth="1"/>
    <col min="4340" max="4340" width="10.28515625" style="1" customWidth="1"/>
    <col min="4341" max="4341" width="9.140625" style="1" customWidth="1"/>
    <col min="4342" max="4343" width="10.28515625" style="1" customWidth="1"/>
    <col min="4344" max="4355" width="9.140625" style="1"/>
    <col min="4356" max="4356" width="10.7109375" style="1" customWidth="1"/>
    <col min="4357" max="4357" width="9.140625" style="1" customWidth="1"/>
    <col min="4358" max="4359" width="10.28515625" style="1" customWidth="1"/>
    <col min="4360" max="4546" width="9.140625" style="1" customWidth="1"/>
    <col min="4547" max="4547" width="10.28515625" style="1" customWidth="1"/>
    <col min="4548" max="4595" width="9.140625" style="1" customWidth="1"/>
    <col min="4596" max="4596" width="10.28515625" style="1" customWidth="1"/>
    <col min="4597" max="4597" width="9.140625" style="1" customWidth="1"/>
    <col min="4598" max="4599" width="10.28515625" style="1" customWidth="1"/>
    <col min="4600" max="4611" width="9.140625" style="1"/>
    <col min="4612" max="4612" width="10.7109375" style="1" customWidth="1"/>
    <col min="4613" max="4613" width="9.140625" style="1" customWidth="1"/>
    <col min="4614" max="4615" width="10.28515625" style="1" customWidth="1"/>
    <col min="4616" max="4802" width="9.140625" style="1" customWidth="1"/>
    <col min="4803" max="4803" width="10.28515625" style="1" customWidth="1"/>
    <col min="4804" max="4851" width="9.140625" style="1" customWidth="1"/>
    <col min="4852" max="4852" width="10.28515625" style="1" customWidth="1"/>
    <col min="4853" max="4853" width="9.140625" style="1" customWidth="1"/>
    <col min="4854" max="4855" width="10.28515625" style="1" customWidth="1"/>
    <col min="4856" max="4867" width="9.140625" style="1"/>
    <col min="4868" max="4868" width="10.7109375" style="1" customWidth="1"/>
    <col min="4869" max="4869" width="9.140625" style="1" customWidth="1"/>
    <col min="4870" max="4871" width="10.28515625" style="1" customWidth="1"/>
    <col min="4872" max="5058" width="9.140625" style="1" customWidth="1"/>
    <col min="5059" max="5059" width="10.28515625" style="1" customWidth="1"/>
    <col min="5060" max="5107" width="9.140625" style="1" customWidth="1"/>
    <col min="5108" max="5108" width="10.28515625" style="1" customWidth="1"/>
    <col min="5109" max="5109" width="9.140625" style="1" customWidth="1"/>
    <col min="5110" max="5111" width="10.28515625" style="1" customWidth="1"/>
    <col min="5112" max="5123" width="9.140625" style="1"/>
    <col min="5124" max="5124" width="10.7109375" style="1" customWidth="1"/>
    <col min="5125" max="5125" width="9.140625" style="1" customWidth="1"/>
    <col min="5126" max="5127" width="10.28515625" style="1" customWidth="1"/>
    <col min="5128" max="5314" width="9.140625" style="1" customWidth="1"/>
    <col min="5315" max="5315" width="10.28515625" style="1" customWidth="1"/>
    <col min="5316" max="5363" width="9.140625" style="1" customWidth="1"/>
    <col min="5364" max="5364" width="10.28515625" style="1" customWidth="1"/>
    <col min="5365" max="5365" width="9.140625" style="1" customWidth="1"/>
    <col min="5366" max="5367" width="10.28515625" style="1" customWidth="1"/>
    <col min="5368" max="5379" width="9.140625" style="1"/>
    <col min="5380" max="5380" width="10.7109375" style="1" customWidth="1"/>
    <col min="5381" max="5381" width="9.140625" style="1" customWidth="1"/>
    <col min="5382" max="5383" width="10.28515625" style="1" customWidth="1"/>
    <col min="5384" max="5570" width="9.140625" style="1" customWidth="1"/>
    <col min="5571" max="5571" width="10.28515625" style="1" customWidth="1"/>
    <col min="5572" max="5619" width="9.140625" style="1" customWidth="1"/>
    <col min="5620" max="5620" width="10.28515625" style="1" customWidth="1"/>
    <col min="5621" max="5621" width="9.140625" style="1" customWidth="1"/>
    <col min="5622" max="5623" width="10.28515625" style="1" customWidth="1"/>
    <col min="5624" max="5635" width="9.140625" style="1"/>
    <col min="5636" max="5636" width="10.7109375" style="1" customWidth="1"/>
    <col min="5637" max="5637" width="9.140625" style="1" customWidth="1"/>
    <col min="5638" max="5639" width="10.28515625" style="1" customWidth="1"/>
    <col min="5640" max="5826" width="9.140625" style="1" customWidth="1"/>
    <col min="5827" max="5827" width="10.28515625" style="1" customWidth="1"/>
    <col min="5828" max="5875" width="9.140625" style="1" customWidth="1"/>
    <col min="5876" max="5876" width="10.28515625" style="1" customWidth="1"/>
    <col min="5877" max="5877" width="9.140625" style="1" customWidth="1"/>
    <col min="5878" max="5879" width="10.28515625" style="1" customWidth="1"/>
    <col min="5880" max="5891" width="9.140625" style="1"/>
    <col min="5892" max="5892" width="10.7109375" style="1" customWidth="1"/>
    <col min="5893" max="5893" width="9.140625" style="1" customWidth="1"/>
    <col min="5894" max="5895" width="10.28515625" style="1" customWidth="1"/>
    <col min="5896" max="6082" width="9.140625" style="1" customWidth="1"/>
    <col min="6083" max="6083" width="10.28515625" style="1" customWidth="1"/>
    <col min="6084" max="6131" width="9.140625" style="1" customWidth="1"/>
    <col min="6132" max="6132" width="10.28515625" style="1" customWidth="1"/>
    <col min="6133" max="6133" width="9.140625" style="1" customWidth="1"/>
    <col min="6134" max="6135" width="10.28515625" style="1" customWidth="1"/>
    <col min="6136" max="6147" width="9.140625" style="1"/>
    <col min="6148" max="6148" width="10.7109375" style="1" customWidth="1"/>
    <col min="6149" max="6149" width="9.140625" style="1" customWidth="1"/>
    <col min="6150" max="6151" width="10.28515625" style="1" customWidth="1"/>
    <col min="6152" max="6338" width="9.140625" style="1" customWidth="1"/>
    <col min="6339" max="6339" width="10.28515625" style="1" customWidth="1"/>
    <col min="6340" max="6387" width="9.140625" style="1" customWidth="1"/>
    <col min="6388" max="6388" width="10.28515625" style="1" customWidth="1"/>
    <col min="6389" max="6389" width="9.140625" style="1" customWidth="1"/>
    <col min="6390" max="6391" width="10.28515625" style="1" customWidth="1"/>
    <col min="6392" max="6403" width="9.140625" style="1"/>
    <col min="6404" max="6404" width="10.7109375" style="1" customWidth="1"/>
    <col min="6405" max="6405" width="9.140625" style="1" customWidth="1"/>
    <col min="6406" max="6407" width="10.28515625" style="1" customWidth="1"/>
    <col min="6408" max="6594" width="9.140625" style="1" customWidth="1"/>
    <col min="6595" max="6595" width="10.28515625" style="1" customWidth="1"/>
    <col min="6596" max="6643" width="9.140625" style="1" customWidth="1"/>
    <col min="6644" max="6644" width="10.28515625" style="1" customWidth="1"/>
    <col min="6645" max="6645" width="9.140625" style="1" customWidth="1"/>
    <col min="6646" max="6647" width="10.28515625" style="1" customWidth="1"/>
    <col min="6648" max="6659" width="9.140625" style="1"/>
    <col min="6660" max="6660" width="10.7109375" style="1" customWidth="1"/>
    <col min="6661" max="6661" width="9.140625" style="1" customWidth="1"/>
    <col min="6662" max="6663" width="10.28515625" style="1" customWidth="1"/>
    <col min="6664" max="6850" width="9.140625" style="1" customWidth="1"/>
    <col min="6851" max="6851" width="10.28515625" style="1" customWidth="1"/>
    <col min="6852" max="6899" width="9.140625" style="1" customWidth="1"/>
    <col min="6900" max="6900" width="10.28515625" style="1" customWidth="1"/>
    <col min="6901" max="6901" width="9.140625" style="1" customWidth="1"/>
    <col min="6902" max="6903" width="10.28515625" style="1" customWidth="1"/>
    <col min="6904" max="6915" width="9.140625" style="1"/>
    <col min="6916" max="6916" width="10.7109375" style="1" customWidth="1"/>
    <col min="6917" max="6917" width="9.140625" style="1" customWidth="1"/>
    <col min="6918" max="6919" width="10.28515625" style="1" customWidth="1"/>
    <col min="6920" max="7106" width="9.140625" style="1" customWidth="1"/>
    <col min="7107" max="7107" width="10.28515625" style="1" customWidth="1"/>
    <col min="7108" max="7155" width="9.140625" style="1" customWidth="1"/>
    <col min="7156" max="7156" width="10.28515625" style="1" customWidth="1"/>
    <col min="7157" max="7157" width="9.140625" style="1" customWidth="1"/>
    <col min="7158" max="7159" width="10.28515625" style="1" customWidth="1"/>
    <col min="7160" max="7171" width="9.140625" style="1"/>
    <col min="7172" max="7172" width="10.7109375" style="1" customWidth="1"/>
    <col min="7173" max="7173" width="9.140625" style="1" customWidth="1"/>
    <col min="7174" max="7175" width="10.28515625" style="1" customWidth="1"/>
    <col min="7176" max="7362" width="9.140625" style="1" customWidth="1"/>
    <col min="7363" max="7363" width="10.28515625" style="1" customWidth="1"/>
    <col min="7364" max="7411" width="9.140625" style="1" customWidth="1"/>
    <col min="7412" max="7412" width="10.28515625" style="1" customWidth="1"/>
    <col min="7413" max="7413" width="9.140625" style="1" customWidth="1"/>
    <col min="7414" max="7415" width="10.28515625" style="1" customWidth="1"/>
    <col min="7416" max="7427" width="9.140625" style="1"/>
    <col min="7428" max="7428" width="10.7109375" style="1" customWidth="1"/>
    <col min="7429" max="7429" width="9.140625" style="1" customWidth="1"/>
    <col min="7430" max="7431" width="10.28515625" style="1" customWidth="1"/>
    <col min="7432" max="7618" width="9.140625" style="1" customWidth="1"/>
    <col min="7619" max="7619" width="10.28515625" style="1" customWidth="1"/>
    <col min="7620" max="7667" width="9.140625" style="1" customWidth="1"/>
    <col min="7668" max="7668" width="10.28515625" style="1" customWidth="1"/>
    <col min="7669" max="7669" width="9.140625" style="1" customWidth="1"/>
    <col min="7670" max="7671" width="10.28515625" style="1" customWidth="1"/>
    <col min="7672" max="7683" width="9.140625" style="1"/>
    <col min="7684" max="7684" width="10.7109375" style="1" customWidth="1"/>
    <col min="7685" max="7685" width="9.140625" style="1" customWidth="1"/>
    <col min="7686" max="7687" width="10.28515625" style="1" customWidth="1"/>
    <col min="7688" max="7874" width="9.140625" style="1" customWidth="1"/>
    <col min="7875" max="7875" width="10.28515625" style="1" customWidth="1"/>
    <col min="7876" max="7923" width="9.140625" style="1" customWidth="1"/>
    <col min="7924" max="7924" width="10.28515625" style="1" customWidth="1"/>
    <col min="7925" max="7925" width="9.140625" style="1" customWidth="1"/>
    <col min="7926" max="7927" width="10.28515625" style="1" customWidth="1"/>
    <col min="7928" max="7939" width="9.140625" style="1"/>
    <col min="7940" max="7940" width="10.7109375" style="1" customWidth="1"/>
    <col min="7941" max="7941" width="9.140625" style="1" customWidth="1"/>
    <col min="7942" max="7943" width="10.28515625" style="1" customWidth="1"/>
    <col min="7944" max="8130" width="9.140625" style="1" customWidth="1"/>
    <col min="8131" max="8131" width="10.28515625" style="1" customWidth="1"/>
    <col min="8132" max="8179" width="9.140625" style="1" customWidth="1"/>
    <col min="8180" max="8180" width="10.28515625" style="1" customWidth="1"/>
    <col min="8181" max="8181" width="9.140625" style="1" customWidth="1"/>
    <col min="8182" max="8183" width="10.28515625" style="1" customWidth="1"/>
    <col min="8184" max="8195" width="9.140625" style="1"/>
    <col min="8196" max="8196" width="10.7109375" style="1" customWidth="1"/>
    <col min="8197" max="8197" width="9.140625" style="1" customWidth="1"/>
    <col min="8198" max="8199" width="10.28515625" style="1" customWidth="1"/>
    <col min="8200" max="8386" width="9.140625" style="1" customWidth="1"/>
    <col min="8387" max="8387" width="10.28515625" style="1" customWidth="1"/>
    <col min="8388" max="8435" width="9.140625" style="1" customWidth="1"/>
    <col min="8436" max="8436" width="10.28515625" style="1" customWidth="1"/>
    <col min="8437" max="8437" width="9.140625" style="1" customWidth="1"/>
    <col min="8438" max="8439" width="10.28515625" style="1" customWidth="1"/>
    <col min="8440" max="8451" width="9.140625" style="1"/>
    <col min="8452" max="8452" width="10.7109375" style="1" customWidth="1"/>
    <col min="8453" max="8453" width="9.140625" style="1" customWidth="1"/>
    <col min="8454" max="8455" width="10.28515625" style="1" customWidth="1"/>
    <col min="8456" max="8642" width="9.140625" style="1" customWidth="1"/>
    <col min="8643" max="8643" width="10.28515625" style="1" customWidth="1"/>
    <col min="8644" max="8691" width="9.140625" style="1" customWidth="1"/>
    <col min="8692" max="8692" width="10.28515625" style="1" customWidth="1"/>
    <col min="8693" max="8693" width="9.140625" style="1" customWidth="1"/>
    <col min="8694" max="8695" width="10.28515625" style="1" customWidth="1"/>
    <col min="8696" max="8707" width="9.140625" style="1"/>
    <col min="8708" max="8708" width="10.7109375" style="1" customWidth="1"/>
    <col min="8709" max="8709" width="9.140625" style="1" customWidth="1"/>
    <col min="8710" max="8711" width="10.28515625" style="1" customWidth="1"/>
    <col min="8712" max="8898" width="9.140625" style="1" customWidth="1"/>
    <col min="8899" max="8899" width="10.28515625" style="1" customWidth="1"/>
    <col min="8900" max="8947" width="9.140625" style="1" customWidth="1"/>
    <col min="8948" max="8948" width="10.28515625" style="1" customWidth="1"/>
    <col min="8949" max="8949" width="9.140625" style="1" customWidth="1"/>
    <col min="8950" max="8951" width="10.28515625" style="1" customWidth="1"/>
    <col min="8952" max="8963" width="9.140625" style="1"/>
    <col min="8964" max="8964" width="10.7109375" style="1" customWidth="1"/>
    <col min="8965" max="8965" width="9.140625" style="1" customWidth="1"/>
    <col min="8966" max="8967" width="10.28515625" style="1" customWidth="1"/>
    <col min="8968" max="9154" width="9.140625" style="1" customWidth="1"/>
    <col min="9155" max="9155" width="10.28515625" style="1" customWidth="1"/>
    <col min="9156" max="9203" width="9.140625" style="1" customWidth="1"/>
    <col min="9204" max="9204" width="10.28515625" style="1" customWidth="1"/>
    <col min="9205" max="9205" width="9.140625" style="1" customWidth="1"/>
    <col min="9206" max="9207" width="10.28515625" style="1" customWidth="1"/>
    <col min="9208" max="9219" width="9.140625" style="1"/>
    <col min="9220" max="9220" width="10.7109375" style="1" customWidth="1"/>
    <col min="9221" max="9221" width="9.140625" style="1" customWidth="1"/>
    <col min="9222" max="9223" width="10.28515625" style="1" customWidth="1"/>
    <col min="9224" max="9410" width="9.140625" style="1" customWidth="1"/>
    <col min="9411" max="9411" width="10.28515625" style="1" customWidth="1"/>
    <col min="9412" max="9459" width="9.140625" style="1" customWidth="1"/>
    <col min="9460" max="9460" width="10.28515625" style="1" customWidth="1"/>
    <col min="9461" max="9461" width="9.140625" style="1" customWidth="1"/>
    <col min="9462" max="9463" width="10.28515625" style="1" customWidth="1"/>
    <col min="9464" max="9475" width="9.140625" style="1"/>
    <col min="9476" max="9476" width="10.7109375" style="1" customWidth="1"/>
    <col min="9477" max="9477" width="9.140625" style="1" customWidth="1"/>
    <col min="9478" max="9479" width="10.28515625" style="1" customWidth="1"/>
    <col min="9480" max="9666" width="9.140625" style="1" customWidth="1"/>
    <col min="9667" max="9667" width="10.28515625" style="1" customWidth="1"/>
    <col min="9668" max="9715" width="9.140625" style="1" customWidth="1"/>
    <col min="9716" max="9716" width="10.28515625" style="1" customWidth="1"/>
    <col min="9717" max="9717" width="9.140625" style="1" customWidth="1"/>
    <col min="9718" max="9719" width="10.28515625" style="1" customWidth="1"/>
    <col min="9720" max="9731" width="9.140625" style="1"/>
    <col min="9732" max="9732" width="10.7109375" style="1" customWidth="1"/>
    <col min="9733" max="9733" width="9.140625" style="1" customWidth="1"/>
    <col min="9734" max="9735" width="10.28515625" style="1" customWidth="1"/>
    <col min="9736" max="9922" width="9.140625" style="1" customWidth="1"/>
    <col min="9923" max="9923" width="10.28515625" style="1" customWidth="1"/>
    <col min="9924" max="9971" width="9.140625" style="1" customWidth="1"/>
    <col min="9972" max="9972" width="10.28515625" style="1" customWidth="1"/>
    <col min="9973" max="9973" width="9.140625" style="1" customWidth="1"/>
    <col min="9974" max="9975" width="10.28515625" style="1" customWidth="1"/>
    <col min="9976" max="9987" width="9.140625" style="1"/>
    <col min="9988" max="9988" width="10.7109375" style="1" customWidth="1"/>
    <col min="9989" max="9989" width="9.140625" style="1" customWidth="1"/>
    <col min="9990" max="9991" width="10.28515625" style="1" customWidth="1"/>
    <col min="9992" max="10178" width="9.140625" style="1" customWidth="1"/>
    <col min="10179" max="10179" width="10.28515625" style="1" customWidth="1"/>
    <col min="10180" max="10227" width="9.140625" style="1" customWidth="1"/>
    <col min="10228" max="10228" width="10.28515625" style="1" customWidth="1"/>
    <col min="10229" max="10229" width="9.140625" style="1" customWidth="1"/>
    <col min="10230" max="10231" width="10.28515625" style="1" customWidth="1"/>
    <col min="10232" max="10243" width="9.140625" style="1"/>
    <col min="10244" max="10244" width="10.7109375" style="1" customWidth="1"/>
    <col min="10245" max="10245" width="9.140625" style="1" customWidth="1"/>
    <col min="10246" max="10247" width="10.28515625" style="1" customWidth="1"/>
    <col min="10248" max="10434" width="9.140625" style="1" customWidth="1"/>
    <col min="10435" max="10435" width="10.28515625" style="1" customWidth="1"/>
    <col min="10436" max="10483" width="9.140625" style="1" customWidth="1"/>
    <col min="10484" max="10484" width="10.28515625" style="1" customWidth="1"/>
    <col min="10485" max="10485" width="9.140625" style="1" customWidth="1"/>
    <col min="10486" max="10487" width="10.28515625" style="1" customWidth="1"/>
    <col min="10488" max="10499" width="9.140625" style="1"/>
    <col min="10500" max="10500" width="10.7109375" style="1" customWidth="1"/>
    <col min="10501" max="10501" width="9.140625" style="1" customWidth="1"/>
    <col min="10502" max="10503" width="10.28515625" style="1" customWidth="1"/>
    <col min="10504" max="10690" width="9.140625" style="1" customWidth="1"/>
    <col min="10691" max="10691" width="10.28515625" style="1" customWidth="1"/>
    <col min="10692" max="10739" width="9.140625" style="1" customWidth="1"/>
    <col min="10740" max="10740" width="10.28515625" style="1" customWidth="1"/>
    <col min="10741" max="10741" width="9.140625" style="1" customWidth="1"/>
    <col min="10742" max="10743" width="10.28515625" style="1" customWidth="1"/>
    <col min="10744" max="10755" width="9.140625" style="1"/>
    <col min="10756" max="10756" width="10.7109375" style="1" customWidth="1"/>
    <col min="10757" max="10757" width="9.140625" style="1" customWidth="1"/>
    <col min="10758" max="10759" width="10.28515625" style="1" customWidth="1"/>
    <col min="10760" max="10946" width="9.140625" style="1" customWidth="1"/>
    <col min="10947" max="10947" width="10.28515625" style="1" customWidth="1"/>
    <col min="10948" max="10995" width="9.140625" style="1" customWidth="1"/>
    <col min="10996" max="10996" width="10.28515625" style="1" customWidth="1"/>
    <col min="10997" max="10997" width="9.140625" style="1" customWidth="1"/>
    <col min="10998" max="10999" width="10.28515625" style="1" customWidth="1"/>
    <col min="11000" max="11011" width="9.140625" style="1"/>
    <col min="11012" max="11012" width="10.7109375" style="1" customWidth="1"/>
    <col min="11013" max="11013" width="9.140625" style="1" customWidth="1"/>
    <col min="11014" max="11015" width="10.28515625" style="1" customWidth="1"/>
    <col min="11016" max="11202" width="9.140625" style="1" customWidth="1"/>
    <col min="11203" max="11203" width="10.28515625" style="1" customWidth="1"/>
    <col min="11204" max="11251" width="9.140625" style="1" customWidth="1"/>
    <col min="11252" max="11252" width="10.28515625" style="1" customWidth="1"/>
    <col min="11253" max="11253" width="9.140625" style="1" customWidth="1"/>
    <col min="11254" max="11255" width="10.28515625" style="1" customWidth="1"/>
    <col min="11256" max="11267" width="9.140625" style="1"/>
    <col min="11268" max="11268" width="10.7109375" style="1" customWidth="1"/>
    <col min="11269" max="11269" width="9.140625" style="1" customWidth="1"/>
    <col min="11270" max="11271" width="10.28515625" style="1" customWidth="1"/>
    <col min="11272" max="11458" width="9.140625" style="1" customWidth="1"/>
    <col min="11459" max="11459" width="10.28515625" style="1" customWidth="1"/>
    <col min="11460" max="11507" width="9.140625" style="1" customWidth="1"/>
    <col min="11508" max="11508" width="10.28515625" style="1" customWidth="1"/>
    <col min="11509" max="11509" width="9.140625" style="1" customWidth="1"/>
    <col min="11510" max="11511" width="10.28515625" style="1" customWidth="1"/>
    <col min="11512" max="11523" width="9.140625" style="1"/>
    <col min="11524" max="11524" width="10.7109375" style="1" customWidth="1"/>
    <col min="11525" max="11525" width="9.140625" style="1" customWidth="1"/>
    <col min="11526" max="11527" width="10.28515625" style="1" customWidth="1"/>
    <col min="11528" max="11714" width="9.140625" style="1" customWidth="1"/>
    <col min="11715" max="11715" width="10.28515625" style="1" customWidth="1"/>
    <col min="11716" max="11763" width="9.140625" style="1" customWidth="1"/>
    <col min="11764" max="11764" width="10.28515625" style="1" customWidth="1"/>
    <col min="11765" max="11765" width="9.140625" style="1" customWidth="1"/>
    <col min="11766" max="11767" width="10.28515625" style="1" customWidth="1"/>
    <col min="11768" max="11779" width="9.140625" style="1"/>
    <col min="11780" max="11780" width="10.7109375" style="1" customWidth="1"/>
    <col min="11781" max="11781" width="9.140625" style="1" customWidth="1"/>
    <col min="11782" max="11783" width="10.28515625" style="1" customWidth="1"/>
    <col min="11784" max="11970" width="9.140625" style="1" customWidth="1"/>
    <col min="11971" max="11971" width="10.28515625" style="1" customWidth="1"/>
    <col min="11972" max="12019" width="9.140625" style="1" customWidth="1"/>
    <col min="12020" max="12020" width="10.28515625" style="1" customWidth="1"/>
    <col min="12021" max="12021" width="9.140625" style="1" customWidth="1"/>
    <col min="12022" max="12023" width="10.28515625" style="1" customWidth="1"/>
    <col min="12024" max="12035" width="9.140625" style="1"/>
    <col min="12036" max="12036" width="10.7109375" style="1" customWidth="1"/>
    <col min="12037" max="12037" width="9.140625" style="1" customWidth="1"/>
    <col min="12038" max="12039" width="10.28515625" style="1" customWidth="1"/>
    <col min="12040" max="12226" width="9.140625" style="1" customWidth="1"/>
    <col min="12227" max="12227" width="10.28515625" style="1" customWidth="1"/>
    <col min="12228" max="12275" width="9.140625" style="1" customWidth="1"/>
    <col min="12276" max="12276" width="10.28515625" style="1" customWidth="1"/>
    <col min="12277" max="12277" width="9.140625" style="1" customWidth="1"/>
    <col min="12278" max="12279" width="10.28515625" style="1" customWidth="1"/>
    <col min="12280" max="12291" width="9.140625" style="1"/>
    <col min="12292" max="12292" width="10.7109375" style="1" customWidth="1"/>
    <col min="12293" max="12293" width="9.140625" style="1" customWidth="1"/>
    <col min="12294" max="12295" width="10.28515625" style="1" customWidth="1"/>
    <col min="12296" max="12482" width="9.140625" style="1" customWidth="1"/>
    <col min="12483" max="12483" width="10.28515625" style="1" customWidth="1"/>
    <col min="12484" max="12531" width="9.140625" style="1" customWidth="1"/>
    <col min="12532" max="12532" width="10.28515625" style="1" customWidth="1"/>
    <col min="12533" max="12533" width="9.140625" style="1" customWidth="1"/>
    <col min="12534" max="12535" width="10.28515625" style="1" customWidth="1"/>
    <col min="12536" max="12547" width="9.140625" style="1"/>
    <col min="12548" max="12548" width="10.7109375" style="1" customWidth="1"/>
    <col min="12549" max="12549" width="9.140625" style="1" customWidth="1"/>
    <col min="12550" max="12551" width="10.28515625" style="1" customWidth="1"/>
    <col min="12552" max="12738" width="9.140625" style="1" customWidth="1"/>
    <col min="12739" max="12739" width="10.28515625" style="1" customWidth="1"/>
    <col min="12740" max="12787" width="9.140625" style="1" customWidth="1"/>
    <col min="12788" max="12788" width="10.28515625" style="1" customWidth="1"/>
    <col min="12789" max="12789" width="9.140625" style="1" customWidth="1"/>
    <col min="12790" max="12791" width="10.28515625" style="1" customWidth="1"/>
    <col min="12792" max="12803" width="9.140625" style="1"/>
    <col min="12804" max="12804" width="10.7109375" style="1" customWidth="1"/>
    <col min="12805" max="12805" width="9.140625" style="1" customWidth="1"/>
    <col min="12806" max="12807" width="10.28515625" style="1" customWidth="1"/>
    <col min="12808" max="12994" width="9.140625" style="1" customWidth="1"/>
    <col min="12995" max="12995" width="10.28515625" style="1" customWidth="1"/>
    <col min="12996" max="13043" width="9.140625" style="1" customWidth="1"/>
    <col min="13044" max="13044" width="10.28515625" style="1" customWidth="1"/>
    <col min="13045" max="13045" width="9.140625" style="1" customWidth="1"/>
    <col min="13046" max="13047" width="10.28515625" style="1" customWidth="1"/>
    <col min="13048" max="13059" width="9.140625" style="1"/>
    <col min="13060" max="13060" width="10.7109375" style="1" customWidth="1"/>
    <col min="13061" max="13061" width="9.140625" style="1" customWidth="1"/>
    <col min="13062" max="13063" width="10.28515625" style="1" customWidth="1"/>
    <col min="13064" max="13250" width="9.140625" style="1" customWidth="1"/>
    <col min="13251" max="13251" width="10.28515625" style="1" customWidth="1"/>
    <col min="13252" max="13299" width="9.140625" style="1" customWidth="1"/>
    <col min="13300" max="13300" width="10.28515625" style="1" customWidth="1"/>
    <col min="13301" max="13301" width="9.140625" style="1" customWidth="1"/>
    <col min="13302" max="13303" width="10.28515625" style="1" customWidth="1"/>
    <col min="13304" max="13315" width="9.140625" style="1"/>
    <col min="13316" max="13316" width="10.7109375" style="1" customWidth="1"/>
    <col min="13317" max="13317" width="9.140625" style="1" customWidth="1"/>
    <col min="13318" max="13319" width="10.28515625" style="1" customWidth="1"/>
    <col min="13320" max="13506" width="9.140625" style="1" customWidth="1"/>
    <col min="13507" max="13507" width="10.28515625" style="1" customWidth="1"/>
    <col min="13508" max="13555" width="9.140625" style="1" customWidth="1"/>
    <col min="13556" max="13556" width="10.28515625" style="1" customWidth="1"/>
    <col min="13557" max="13557" width="9.140625" style="1" customWidth="1"/>
    <col min="13558" max="13559" width="10.28515625" style="1" customWidth="1"/>
    <col min="13560" max="13571" width="9.140625" style="1"/>
    <col min="13572" max="13572" width="10.7109375" style="1" customWidth="1"/>
    <col min="13573" max="13573" width="9.140625" style="1" customWidth="1"/>
    <col min="13574" max="13575" width="10.28515625" style="1" customWidth="1"/>
    <col min="13576" max="13762" width="9.140625" style="1" customWidth="1"/>
    <col min="13763" max="13763" width="10.28515625" style="1" customWidth="1"/>
    <col min="13764" max="13811" width="9.140625" style="1" customWidth="1"/>
    <col min="13812" max="13812" width="10.28515625" style="1" customWidth="1"/>
    <col min="13813" max="13813" width="9.140625" style="1" customWidth="1"/>
    <col min="13814" max="13815" width="10.28515625" style="1" customWidth="1"/>
    <col min="13816" max="13827" width="9.140625" style="1"/>
    <col min="13828" max="13828" width="10.7109375" style="1" customWidth="1"/>
    <col min="13829" max="13829" width="9.140625" style="1" customWidth="1"/>
    <col min="13830" max="13831" width="10.28515625" style="1" customWidth="1"/>
    <col min="13832" max="14018" width="9.140625" style="1" customWidth="1"/>
    <col min="14019" max="14019" width="10.28515625" style="1" customWidth="1"/>
    <col min="14020" max="14067" width="9.140625" style="1" customWidth="1"/>
    <col min="14068" max="14068" width="10.28515625" style="1" customWidth="1"/>
    <col min="14069" max="14069" width="9.140625" style="1" customWidth="1"/>
    <col min="14070" max="14071" width="10.28515625" style="1" customWidth="1"/>
    <col min="14072" max="14083" width="9.140625" style="1"/>
    <col min="14084" max="14084" width="10.7109375" style="1" customWidth="1"/>
    <col min="14085" max="14085" width="9.140625" style="1" customWidth="1"/>
    <col min="14086" max="14087" width="10.28515625" style="1" customWidth="1"/>
    <col min="14088" max="14274" width="9.140625" style="1" customWidth="1"/>
    <col min="14275" max="14275" width="10.28515625" style="1" customWidth="1"/>
    <col min="14276" max="14323" width="9.140625" style="1" customWidth="1"/>
    <col min="14324" max="14324" width="10.28515625" style="1" customWidth="1"/>
    <col min="14325" max="14325" width="9.140625" style="1" customWidth="1"/>
    <col min="14326" max="14327" width="10.28515625" style="1" customWidth="1"/>
    <col min="14328" max="14339" width="9.140625" style="1"/>
    <col min="14340" max="14340" width="10.7109375" style="1" customWidth="1"/>
    <col min="14341" max="14341" width="9.140625" style="1" customWidth="1"/>
    <col min="14342" max="14343" width="10.28515625" style="1" customWidth="1"/>
    <col min="14344" max="14530" width="9.140625" style="1" customWidth="1"/>
    <col min="14531" max="14531" width="10.28515625" style="1" customWidth="1"/>
    <col min="14532" max="14579" width="9.140625" style="1" customWidth="1"/>
    <col min="14580" max="14580" width="10.28515625" style="1" customWidth="1"/>
    <col min="14581" max="14581" width="9.140625" style="1" customWidth="1"/>
    <col min="14582" max="14583" width="10.28515625" style="1" customWidth="1"/>
    <col min="14584" max="14595" width="9.140625" style="1"/>
    <col min="14596" max="14596" width="10.7109375" style="1" customWidth="1"/>
    <col min="14597" max="14597" width="9.140625" style="1" customWidth="1"/>
    <col min="14598" max="14599" width="10.28515625" style="1" customWidth="1"/>
    <col min="14600" max="14786" width="9.140625" style="1" customWidth="1"/>
    <col min="14787" max="14787" width="10.28515625" style="1" customWidth="1"/>
    <col min="14788" max="14835" width="9.140625" style="1" customWidth="1"/>
    <col min="14836" max="14836" width="10.28515625" style="1" customWidth="1"/>
    <col min="14837" max="14837" width="9.140625" style="1" customWidth="1"/>
    <col min="14838" max="14839" width="10.28515625" style="1" customWidth="1"/>
    <col min="14840" max="14851" width="9.140625" style="1"/>
    <col min="14852" max="14852" width="10.7109375" style="1" customWidth="1"/>
    <col min="14853" max="14853" width="9.140625" style="1" customWidth="1"/>
    <col min="14854" max="14855" width="10.28515625" style="1" customWidth="1"/>
    <col min="14856" max="15042" width="9.140625" style="1" customWidth="1"/>
    <col min="15043" max="15043" width="10.28515625" style="1" customWidth="1"/>
    <col min="15044" max="15091" width="9.140625" style="1" customWidth="1"/>
    <col min="15092" max="15092" width="10.28515625" style="1" customWidth="1"/>
    <col min="15093" max="15093" width="9.140625" style="1" customWidth="1"/>
    <col min="15094" max="15095" width="10.28515625" style="1" customWidth="1"/>
    <col min="15096" max="15107" width="9.140625" style="1"/>
    <col min="15108" max="15108" width="10.7109375" style="1" customWidth="1"/>
    <col min="15109" max="15109" width="9.140625" style="1" customWidth="1"/>
    <col min="15110" max="15111" width="10.28515625" style="1" customWidth="1"/>
    <col min="15112" max="15298" width="9.140625" style="1" customWidth="1"/>
    <col min="15299" max="15299" width="10.28515625" style="1" customWidth="1"/>
    <col min="15300" max="15347" width="9.140625" style="1" customWidth="1"/>
    <col min="15348" max="15348" width="10.28515625" style="1" customWidth="1"/>
    <col min="15349" max="15349" width="9.140625" style="1" customWidth="1"/>
    <col min="15350" max="15351" width="10.28515625" style="1" customWidth="1"/>
    <col min="15352" max="15363" width="9.140625" style="1"/>
    <col min="15364" max="15364" width="10.7109375" style="1" customWidth="1"/>
    <col min="15365" max="15365" width="9.140625" style="1" customWidth="1"/>
    <col min="15366" max="15367" width="10.28515625" style="1" customWidth="1"/>
    <col min="15368" max="15554" width="9.140625" style="1" customWidth="1"/>
    <col min="15555" max="15555" width="10.28515625" style="1" customWidth="1"/>
    <col min="15556" max="15603" width="9.140625" style="1" customWidth="1"/>
    <col min="15604" max="15604" width="10.28515625" style="1" customWidth="1"/>
    <col min="15605" max="15605" width="9.140625" style="1" customWidth="1"/>
    <col min="15606" max="15607" width="10.28515625" style="1" customWidth="1"/>
    <col min="15608" max="15619" width="9.140625" style="1"/>
    <col min="15620" max="15620" width="10.7109375" style="1" customWidth="1"/>
    <col min="15621" max="15621" width="9.140625" style="1" customWidth="1"/>
    <col min="15622" max="15623" width="10.28515625" style="1" customWidth="1"/>
    <col min="15624" max="15810" width="9.140625" style="1" customWidth="1"/>
    <col min="15811" max="15811" width="10.28515625" style="1" customWidth="1"/>
    <col min="15812" max="15859" width="9.140625" style="1" customWidth="1"/>
    <col min="15860" max="15860" width="10.28515625" style="1" customWidth="1"/>
    <col min="15861" max="15861" width="9.140625" style="1" customWidth="1"/>
    <col min="15862" max="15863" width="10.28515625" style="1" customWidth="1"/>
    <col min="15864" max="15875" width="9.140625" style="1"/>
    <col min="15876" max="15876" width="10.7109375" style="1" customWidth="1"/>
    <col min="15877" max="15877" width="9.140625" style="1" customWidth="1"/>
    <col min="15878" max="15879" width="10.28515625" style="1" customWidth="1"/>
    <col min="15880" max="16066" width="9.140625" style="1" customWidth="1"/>
    <col min="16067" max="16067" width="10.28515625" style="1" customWidth="1"/>
    <col min="16068" max="16384" width="0" style="1" hidden="1" customWidth="1"/>
  </cols>
  <sheetData>
    <row r="1" spans="2:20" ht="28.5" customHeight="1" x14ac:dyDescent="0.25">
      <c r="B1" s="5" t="s">
        <v>8</v>
      </c>
    </row>
    <row r="2" spans="2:20" ht="18" customHeight="1" x14ac:dyDescent="0.25">
      <c r="B2" s="4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20" x14ac:dyDescent="0.25">
      <c r="B3" s="1" t="s">
        <v>7</v>
      </c>
    </row>
    <row r="4" spans="2:20" s="9" customFormat="1" ht="21.95" customHeight="1" collapsed="1" x14ac:dyDescent="0.2">
      <c r="B4" s="8" t="s">
        <v>6</v>
      </c>
      <c r="C4" s="13">
        <v>43496</v>
      </c>
      <c r="D4" s="13">
        <v>43524</v>
      </c>
      <c r="E4" s="13">
        <v>43553</v>
      </c>
      <c r="F4" s="13">
        <v>43585</v>
      </c>
      <c r="G4" s="13">
        <v>43616</v>
      </c>
      <c r="H4" s="13">
        <v>43644</v>
      </c>
      <c r="I4" s="13">
        <v>43644</v>
      </c>
      <c r="J4" s="13">
        <v>43677</v>
      </c>
      <c r="K4" s="13">
        <v>43707</v>
      </c>
      <c r="L4" s="13">
        <v>43738</v>
      </c>
      <c r="M4" s="13">
        <v>43769</v>
      </c>
      <c r="N4" s="13">
        <v>43798</v>
      </c>
      <c r="O4" s="13">
        <v>43830</v>
      </c>
      <c r="P4" s="13">
        <v>43830</v>
      </c>
    </row>
    <row r="5" spans="2:20" s="9" customFormat="1" ht="21.95" customHeight="1" x14ac:dyDescent="0.2">
      <c r="B5" s="10" t="s">
        <v>0</v>
      </c>
      <c r="C5" s="6">
        <f>C18+C31</f>
        <v>34561.062000000005</v>
      </c>
      <c r="D5" s="6">
        <f t="shared" ref="D5:M5" si="0">D18+D31</f>
        <v>35867.752000000008</v>
      </c>
      <c r="E5" s="6">
        <f t="shared" si="0"/>
        <v>33109.321000000004</v>
      </c>
      <c r="F5" s="6">
        <f t="shared" si="0"/>
        <v>13704.931</v>
      </c>
      <c r="G5" s="6">
        <f t="shared" si="0"/>
        <v>11982.41</v>
      </c>
      <c r="H5" s="6">
        <f t="shared" ref="H5" si="1">H18+H31</f>
        <v>14029.887000000001</v>
      </c>
      <c r="I5" s="6">
        <f t="shared" si="0"/>
        <v>15745.613000000001</v>
      </c>
      <c r="J5" s="6">
        <f t="shared" si="0"/>
        <v>16194.323</v>
      </c>
      <c r="K5" s="6">
        <f t="shared" si="0"/>
        <v>14885.971</v>
      </c>
      <c r="L5" s="6">
        <f t="shared" si="0"/>
        <v>16980.597000000002</v>
      </c>
      <c r="M5" s="6">
        <f t="shared" si="0"/>
        <v>16813.909</v>
      </c>
      <c r="N5" s="6">
        <f t="shared" ref="N5" si="2">N18+N31</f>
        <v>22164.909</v>
      </c>
      <c r="O5" s="6">
        <f t="shared" ref="O5:P5" si="3">O18+O31</f>
        <v>24051.113999999998</v>
      </c>
      <c r="P5" s="6">
        <f t="shared" si="3"/>
        <v>25634.756999999998</v>
      </c>
    </row>
    <row r="6" spans="2:20" s="9" customFormat="1" ht="21.95" customHeight="1" x14ac:dyDescent="0.2">
      <c r="B6" s="10" t="s">
        <v>1</v>
      </c>
      <c r="C6" s="6">
        <f t="shared" ref="C6:M9" si="4">C19+C32</f>
        <v>16751.460999999999</v>
      </c>
      <c r="D6" s="6">
        <f t="shared" si="4"/>
        <v>16851.698</v>
      </c>
      <c r="E6" s="6">
        <f t="shared" si="4"/>
        <v>15698.585000000001</v>
      </c>
      <c r="F6" s="6">
        <f t="shared" si="4"/>
        <v>14405.914000000001</v>
      </c>
      <c r="G6" s="6">
        <f t="shared" si="4"/>
        <v>16859.504000000001</v>
      </c>
      <c r="H6" s="6">
        <f t="shared" ref="H6" si="5">H19+H32</f>
        <v>25031.902000000002</v>
      </c>
      <c r="I6" s="6">
        <f t="shared" si="4"/>
        <v>26412.404999999999</v>
      </c>
      <c r="J6" s="6">
        <f t="shared" si="4"/>
        <v>80001.75499999999</v>
      </c>
      <c r="K6" s="6">
        <f t="shared" si="4"/>
        <v>77727.002999999997</v>
      </c>
      <c r="L6" s="6">
        <f t="shared" si="4"/>
        <v>74136.82699999999</v>
      </c>
      <c r="M6" s="6">
        <f t="shared" si="4"/>
        <v>79125.615999999995</v>
      </c>
      <c r="N6" s="6">
        <f t="shared" ref="N6" si="6">N19+N32</f>
        <v>67977.706000000006</v>
      </c>
      <c r="O6" s="6">
        <f t="shared" ref="O6:P6" si="7">O19+O32</f>
        <v>69522.241999999998</v>
      </c>
      <c r="P6" s="6">
        <f t="shared" si="7"/>
        <v>70859.813999999998</v>
      </c>
    </row>
    <row r="7" spans="2:20" s="9" customFormat="1" ht="21.95" customHeight="1" x14ac:dyDescent="0.2">
      <c r="B7" s="10" t="s">
        <v>2</v>
      </c>
      <c r="C7" s="6">
        <f t="shared" si="4"/>
        <v>164303.85200000001</v>
      </c>
      <c r="D7" s="6">
        <f t="shared" si="4"/>
        <v>166171.52100000001</v>
      </c>
      <c r="E7" s="6">
        <f t="shared" si="4"/>
        <v>247555.24699999994</v>
      </c>
      <c r="F7" s="6">
        <f t="shared" si="4"/>
        <v>243669.01699999999</v>
      </c>
      <c r="G7" s="6">
        <f t="shared" si="4"/>
        <v>281575.89399999997</v>
      </c>
      <c r="H7" s="6">
        <f t="shared" ref="H7" si="8">H20+H33</f>
        <v>280687.75699999998</v>
      </c>
      <c r="I7" s="6">
        <f t="shared" si="4"/>
        <v>280787.75699999998</v>
      </c>
      <c r="J7" s="6">
        <f t="shared" si="4"/>
        <v>229699.10800000004</v>
      </c>
      <c r="K7" s="6">
        <f t="shared" si="4"/>
        <v>232534.00700000004</v>
      </c>
      <c r="L7" s="6">
        <f t="shared" si="4"/>
        <v>234158.80000000005</v>
      </c>
      <c r="M7" s="6">
        <f t="shared" si="4"/>
        <v>234755.56800000003</v>
      </c>
      <c r="N7" s="6">
        <f t="shared" ref="N7" si="9">N20+N33</f>
        <v>235775.32799999998</v>
      </c>
      <c r="O7" s="6">
        <f t="shared" ref="O7:P7" si="10">O20+O33</f>
        <v>233896.63400000002</v>
      </c>
      <c r="P7" s="6">
        <f t="shared" si="10"/>
        <v>233759.66600000003</v>
      </c>
    </row>
    <row r="8" spans="2:20" s="9" customFormat="1" ht="21.95" customHeight="1" x14ac:dyDescent="0.2">
      <c r="B8" s="10" t="s">
        <v>3</v>
      </c>
      <c r="C8" s="6">
        <f t="shared" si="4"/>
        <v>333713.50600000005</v>
      </c>
      <c r="D8" s="6">
        <f t="shared" si="4"/>
        <v>344049.75800000003</v>
      </c>
      <c r="E8" s="6">
        <f t="shared" si="4"/>
        <v>327587.88900000002</v>
      </c>
      <c r="F8" s="6">
        <f t="shared" si="4"/>
        <v>332640.39400000003</v>
      </c>
      <c r="G8" s="6">
        <f t="shared" si="4"/>
        <v>335182.65900000004</v>
      </c>
      <c r="H8" s="6">
        <f t="shared" ref="H8" si="11">H21+H34</f>
        <v>349673.15299999999</v>
      </c>
      <c r="I8" s="6">
        <f t="shared" si="4"/>
        <v>349673.15299999999</v>
      </c>
      <c r="J8" s="6">
        <f t="shared" si="4"/>
        <v>358263.755</v>
      </c>
      <c r="K8" s="6">
        <f t="shared" si="4"/>
        <v>351057.67300000001</v>
      </c>
      <c r="L8" s="6">
        <f t="shared" si="4"/>
        <v>356352.04700000002</v>
      </c>
      <c r="M8" s="6">
        <f t="shared" si="4"/>
        <v>365922.90400000004</v>
      </c>
      <c r="N8" s="6">
        <f t="shared" ref="N8" si="12">N21+N34</f>
        <v>366043.478</v>
      </c>
      <c r="O8" s="6">
        <f t="shared" ref="O8:P8" si="13">O21+O34</f>
        <v>362289.06699999992</v>
      </c>
      <c r="P8" s="6">
        <f t="shared" si="13"/>
        <v>362289.06699999992</v>
      </c>
      <c r="R8" s="14"/>
      <c r="S8" s="14"/>
    </row>
    <row r="9" spans="2:20" s="9" customFormat="1" ht="21.95" customHeight="1" x14ac:dyDescent="0.2">
      <c r="B9" s="10" t="s">
        <v>4</v>
      </c>
      <c r="C9" s="6">
        <f t="shared" si="4"/>
        <v>360598.06699999998</v>
      </c>
      <c r="D9" s="6">
        <f t="shared" si="4"/>
        <v>379786.81299999991</v>
      </c>
      <c r="E9" s="6">
        <f t="shared" si="4"/>
        <v>343173.90700000001</v>
      </c>
      <c r="F9" s="6">
        <f t="shared" si="4"/>
        <v>355924.63500000001</v>
      </c>
      <c r="G9" s="6">
        <f t="shared" si="4"/>
        <v>303786.50699999998</v>
      </c>
      <c r="H9" s="6">
        <f t="shared" ref="H9" si="14">H22+H35</f>
        <v>316135.32</v>
      </c>
      <c r="I9" s="6">
        <f t="shared" si="4"/>
        <v>316135.32</v>
      </c>
      <c r="J9" s="6">
        <f t="shared" si="4"/>
        <v>328877.21899999998</v>
      </c>
      <c r="K9" s="6">
        <f t="shared" si="4"/>
        <v>333390.94</v>
      </c>
      <c r="L9" s="6">
        <f t="shared" si="4"/>
        <v>347761.09599999996</v>
      </c>
      <c r="M9" s="6">
        <f t="shared" si="4"/>
        <v>361855.27999999991</v>
      </c>
      <c r="N9" s="6">
        <f t="shared" ref="N9" si="15">N22+N35</f>
        <v>375936.26199999999</v>
      </c>
      <c r="O9" s="6">
        <f t="shared" ref="O9:P9" si="16">O22+O35</f>
        <v>369314.429</v>
      </c>
      <c r="P9" s="6">
        <f t="shared" si="16"/>
        <v>369314.429</v>
      </c>
      <c r="R9" s="14"/>
      <c r="S9" s="14"/>
    </row>
    <row r="10" spans="2:20" s="9" customFormat="1" ht="21.95" customHeight="1" x14ac:dyDescent="0.2">
      <c r="B10" s="11" t="s">
        <v>5</v>
      </c>
      <c r="C10" s="12">
        <f>SUM(C5:C9)</f>
        <v>909927.94800000009</v>
      </c>
      <c r="D10" s="12">
        <f t="shared" ref="D10:E10" si="17">SUM(D5:D9)</f>
        <v>942727.5419999999</v>
      </c>
      <c r="E10" s="12">
        <f t="shared" si="17"/>
        <v>967124.94899999991</v>
      </c>
      <c r="F10" s="12">
        <f t="shared" ref="F10:J10" si="18">SUM(F5:F9)</f>
        <v>960344.89100000006</v>
      </c>
      <c r="G10" s="12">
        <f t="shared" si="18"/>
        <v>949386.97399999993</v>
      </c>
      <c r="H10" s="12">
        <f t="shared" ref="H10:I10" si="19">SUM(H5:H9)</f>
        <v>985558.01900000009</v>
      </c>
      <c r="I10" s="12">
        <f t="shared" si="19"/>
        <v>988754.24799999991</v>
      </c>
      <c r="J10" s="12">
        <f t="shared" si="18"/>
        <v>1013036.1600000001</v>
      </c>
      <c r="K10" s="12">
        <f t="shared" ref="K10:L10" si="20">SUM(K5:K9)</f>
        <v>1009595.594</v>
      </c>
      <c r="L10" s="12">
        <f t="shared" si="20"/>
        <v>1029389.3670000001</v>
      </c>
      <c r="M10" s="12">
        <f t="shared" ref="M10:N10" si="21">SUM(M5:M9)</f>
        <v>1058473.2769999998</v>
      </c>
      <c r="N10" s="12">
        <f t="shared" si="21"/>
        <v>1067897.683</v>
      </c>
      <c r="O10" s="12">
        <f t="shared" ref="O10:P10" si="22">SUM(O5:O9)</f>
        <v>1059073.486</v>
      </c>
      <c r="P10" s="12">
        <f t="shared" si="22"/>
        <v>1061857.733</v>
      </c>
      <c r="R10" s="15"/>
      <c r="S10" s="15"/>
    </row>
    <row r="11" spans="2:20" x14ac:dyDescent="0.25">
      <c r="C11" s="7"/>
      <c r="D11" s="7"/>
      <c r="E11" s="7"/>
      <c r="F11" s="7"/>
      <c r="G11" s="7"/>
      <c r="H11" s="7"/>
      <c r="I11" s="7"/>
      <c r="J11" s="7"/>
      <c r="K11" s="7"/>
      <c r="L11" s="7"/>
      <c r="Q11" s="9"/>
      <c r="R11" s="16"/>
      <c r="S11" s="16"/>
      <c r="T11" s="9"/>
    </row>
    <row r="12" spans="2:20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Q12" s="9"/>
      <c r="R12" s="16"/>
      <c r="S12" s="16"/>
      <c r="T12" s="9"/>
    </row>
    <row r="13" spans="2:20" x14ac:dyDescent="0.25">
      <c r="Q13" s="9"/>
      <c r="R13" s="16"/>
      <c r="S13" s="16"/>
      <c r="T13" s="9"/>
    </row>
    <row r="14" spans="2:20" x14ac:dyDescent="0.25">
      <c r="B14" s="5" t="s">
        <v>10</v>
      </c>
    </row>
    <row r="15" spans="2:20" x14ac:dyDescent="0.25">
      <c r="B15" s="4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20" x14ac:dyDescent="0.25">
      <c r="B16" s="1" t="s">
        <v>7</v>
      </c>
    </row>
    <row r="17" spans="2:16" ht="21" customHeight="1" x14ac:dyDescent="0.25">
      <c r="B17" s="8" t="s">
        <v>6</v>
      </c>
      <c r="C17" s="13">
        <v>43496</v>
      </c>
      <c r="D17" s="13">
        <v>43524</v>
      </c>
      <c r="E17" s="13">
        <v>43553</v>
      </c>
      <c r="F17" s="13">
        <v>43585</v>
      </c>
      <c r="G17" s="13">
        <v>43616</v>
      </c>
      <c r="H17" s="13" t="s">
        <v>15</v>
      </c>
      <c r="I17" s="13">
        <v>43644</v>
      </c>
      <c r="J17" s="13">
        <v>43677</v>
      </c>
      <c r="K17" s="13">
        <v>43707</v>
      </c>
      <c r="L17" s="13">
        <v>43738</v>
      </c>
      <c r="M17" s="13">
        <v>43769</v>
      </c>
      <c r="N17" s="13">
        <v>43798</v>
      </c>
      <c r="O17" s="13" t="s">
        <v>16</v>
      </c>
      <c r="P17" s="13">
        <v>43830</v>
      </c>
    </row>
    <row r="18" spans="2:16" ht="21.75" customHeight="1" x14ac:dyDescent="0.25">
      <c r="B18" s="10" t="s">
        <v>0</v>
      </c>
      <c r="C18" s="6">
        <v>6839.4540000000006</v>
      </c>
      <c r="D18" s="6">
        <v>7372.3250000000016</v>
      </c>
      <c r="E18" s="6">
        <v>7129.5000000000009</v>
      </c>
      <c r="F18" s="6">
        <v>4184.9619999999995</v>
      </c>
      <c r="G18" s="6">
        <v>2019.3649999999998</v>
      </c>
      <c r="H18" s="6">
        <v>2069.3649999999998</v>
      </c>
      <c r="I18" s="6">
        <v>3785.0909999999994</v>
      </c>
      <c r="J18" s="17">
        <v>3318.9520000000002</v>
      </c>
      <c r="K18" s="17">
        <v>1474.748</v>
      </c>
      <c r="L18" s="17">
        <v>5824.8660000000009</v>
      </c>
      <c r="M18" s="17">
        <v>7513.1589999999997</v>
      </c>
      <c r="N18" s="17">
        <v>6697.366</v>
      </c>
      <c r="O18" s="17">
        <v>6782</v>
      </c>
      <c r="P18" s="17">
        <v>8365.643</v>
      </c>
    </row>
    <row r="19" spans="2:16" ht="21" customHeight="1" x14ac:dyDescent="0.25">
      <c r="B19" s="10" t="s">
        <v>1</v>
      </c>
      <c r="C19" s="6">
        <v>5457.4710000000005</v>
      </c>
      <c r="D19" s="6">
        <v>5728.7960000000003</v>
      </c>
      <c r="E19" s="6">
        <v>4637.1890000000003</v>
      </c>
      <c r="F19" s="6">
        <v>4567.1889999999994</v>
      </c>
      <c r="G19" s="6">
        <v>6877.3990000000003</v>
      </c>
      <c r="H19" s="6">
        <v>7002.04</v>
      </c>
      <c r="I19" s="6">
        <v>8382.5429999999978</v>
      </c>
      <c r="J19" s="17">
        <v>9393.9650000000001</v>
      </c>
      <c r="K19" s="17">
        <v>11733.734</v>
      </c>
      <c r="L19" s="17">
        <v>8450.1139999999996</v>
      </c>
      <c r="M19" s="17">
        <v>13160.939</v>
      </c>
      <c r="N19" s="17">
        <v>11666.77</v>
      </c>
      <c r="O19" s="17">
        <v>11487</v>
      </c>
      <c r="P19" s="17">
        <v>12824.572</v>
      </c>
    </row>
    <row r="20" spans="2:16" ht="21" customHeight="1" x14ac:dyDescent="0.25">
      <c r="B20" s="10" t="s">
        <v>2</v>
      </c>
      <c r="C20" s="6">
        <v>3179.4</v>
      </c>
      <c r="D20" s="6">
        <v>3417.4400000000005</v>
      </c>
      <c r="E20" s="6">
        <v>4545.21</v>
      </c>
      <c r="F20" s="6">
        <v>3565.3600000000006</v>
      </c>
      <c r="G20" s="6">
        <v>1502.8500000000001</v>
      </c>
      <c r="H20" s="6">
        <v>1502.8500000000001</v>
      </c>
      <c r="I20" s="6">
        <v>1602.8500000000001</v>
      </c>
      <c r="J20" s="17">
        <v>2122.85</v>
      </c>
      <c r="K20" s="17">
        <v>2146.0909999999999</v>
      </c>
      <c r="L20" s="17">
        <v>2603.181</v>
      </c>
      <c r="M20" s="17">
        <v>3782.4089999999997</v>
      </c>
      <c r="N20" s="17">
        <v>3993.9919999999997</v>
      </c>
      <c r="O20" s="17">
        <v>3994</v>
      </c>
      <c r="P20" s="17">
        <v>3857.0319999999997</v>
      </c>
    </row>
    <row r="21" spans="2:16" ht="21" customHeight="1" x14ac:dyDescent="0.25">
      <c r="B21" s="10" t="s">
        <v>3</v>
      </c>
      <c r="C21" s="6">
        <v>267.77999999999997</v>
      </c>
      <c r="D21" s="6">
        <v>267.77999999999997</v>
      </c>
      <c r="E21" s="6">
        <v>267.77999999999997</v>
      </c>
      <c r="F21" s="6">
        <v>267.77999999999997</v>
      </c>
      <c r="G21" s="6">
        <v>267.77999999999997</v>
      </c>
      <c r="H21" s="6">
        <v>267.77999999999997</v>
      </c>
      <c r="I21" s="6">
        <v>267.77999999999997</v>
      </c>
      <c r="J21" s="17">
        <v>467.78</v>
      </c>
      <c r="K21" s="17">
        <v>467.78</v>
      </c>
      <c r="L21" s="17">
        <v>467.78</v>
      </c>
      <c r="M21" s="17">
        <v>492.65199999999999</v>
      </c>
      <c r="N21" s="17">
        <v>492.65199999999999</v>
      </c>
      <c r="O21" s="17">
        <v>492.65199999999999</v>
      </c>
      <c r="P21" s="17">
        <v>492.65199999999999</v>
      </c>
    </row>
    <row r="22" spans="2:16" ht="21" customHeight="1" x14ac:dyDescent="0.25">
      <c r="B22" s="10" t="s">
        <v>4</v>
      </c>
      <c r="C22" s="6">
        <v>1852.7689999999998</v>
      </c>
      <c r="D22" s="6">
        <v>1902.7689999999998</v>
      </c>
      <c r="E22" s="6">
        <v>1902.7689999999998</v>
      </c>
      <c r="F22" s="6">
        <v>2577.9850000000001</v>
      </c>
      <c r="G22" s="6">
        <v>2782.7240000000002</v>
      </c>
      <c r="H22" s="6">
        <v>2782.7240000000002</v>
      </c>
      <c r="I22" s="6">
        <v>2782.7240000000002</v>
      </c>
      <c r="J22" s="17">
        <v>2932.7239999999997</v>
      </c>
      <c r="K22" s="17">
        <v>2932.7239999999997</v>
      </c>
      <c r="L22" s="17">
        <v>2927.5239999999999</v>
      </c>
      <c r="M22" s="17">
        <v>2904.6030000000001</v>
      </c>
      <c r="N22" s="17">
        <v>2904.6030000000001</v>
      </c>
      <c r="O22" s="17">
        <v>2904.6030000000001</v>
      </c>
      <c r="P22" s="17">
        <v>2904.6030000000001</v>
      </c>
    </row>
    <row r="23" spans="2:16" ht="21" customHeight="1" x14ac:dyDescent="0.25">
      <c r="B23" s="11" t="s">
        <v>5</v>
      </c>
      <c r="C23" s="12">
        <f>SUM(C18:C22)</f>
        <v>17596.874</v>
      </c>
      <c r="D23" s="12">
        <f t="shared" ref="D23:L23" si="23">SUM(D18:D22)</f>
        <v>18689.11</v>
      </c>
      <c r="E23" s="12">
        <f t="shared" si="23"/>
        <v>18482.448</v>
      </c>
      <c r="F23" s="12">
        <f t="shared" si="23"/>
        <v>15163.276</v>
      </c>
      <c r="G23" s="12">
        <f t="shared" si="23"/>
        <v>13450.118</v>
      </c>
      <c r="H23" s="12">
        <f t="shared" ref="H23" si="24">SUM(H18:H22)</f>
        <v>13624.759</v>
      </c>
      <c r="I23" s="12">
        <f t="shared" si="23"/>
        <v>16820.987999999998</v>
      </c>
      <c r="J23" s="12">
        <f t="shared" si="23"/>
        <v>18236.271000000001</v>
      </c>
      <c r="K23" s="12">
        <f t="shared" si="23"/>
        <v>18755.077000000001</v>
      </c>
      <c r="L23" s="12">
        <f t="shared" si="23"/>
        <v>20273.465</v>
      </c>
      <c r="M23" s="12">
        <f>SUM(M18:M22)</f>
        <v>27853.761999999995</v>
      </c>
      <c r="N23" s="12">
        <f>SUM(N18:N22)</f>
        <v>25755.382999999994</v>
      </c>
      <c r="O23" s="12">
        <f>SUM(O18:O22)</f>
        <v>25660.254999999997</v>
      </c>
      <c r="P23" s="12">
        <f>SUM(P18:P22)</f>
        <v>28444.501999999997</v>
      </c>
    </row>
    <row r="27" spans="2:16" x14ac:dyDescent="0.25">
      <c r="B27" s="5" t="s">
        <v>13</v>
      </c>
    </row>
    <row r="28" spans="2:16" x14ac:dyDescent="0.25">
      <c r="B28" s="4" t="s">
        <v>12</v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2:16" x14ac:dyDescent="0.25">
      <c r="B29" s="1" t="s">
        <v>7</v>
      </c>
    </row>
    <row r="30" spans="2:16" ht="21" customHeight="1" x14ac:dyDescent="0.25">
      <c r="B30" s="8" t="s">
        <v>6</v>
      </c>
      <c r="C30" s="13">
        <v>43496</v>
      </c>
      <c r="D30" s="13">
        <v>43524</v>
      </c>
      <c r="E30" s="13">
        <v>43553</v>
      </c>
      <c r="F30" s="13">
        <v>43585</v>
      </c>
      <c r="G30" s="13">
        <v>43616</v>
      </c>
      <c r="H30" s="13">
        <v>43644</v>
      </c>
      <c r="I30" s="13">
        <v>43644</v>
      </c>
      <c r="J30" s="13">
        <v>43677</v>
      </c>
      <c r="K30" s="13">
        <v>43707</v>
      </c>
      <c r="L30" s="13">
        <v>43738</v>
      </c>
      <c r="M30" s="13">
        <v>43769</v>
      </c>
      <c r="N30" s="13">
        <v>43798</v>
      </c>
      <c r="O30" s="13">
        <v>43830</v>
      </c>
      <c r="P30" s="13">
        <v>43830</v>
      </c>
    </row>
    <row r="31" spans="2:16" ht="21" customHeight="1" x14ac:dyDescent="0.25">
      <c r="B31" s="10" t="s">
        <v>0</v>
      </c>
      <c r="C31" s="6">
        <v>27721.608000000007</v>
      </c>
      <c r="D31" s="6">
        <v>28495.427000000003</v>
      </c>
      <c r="E31" s="6">
        <v>25979.821</v>
      </c>
      <c r="F31" s="6">
        <v>9519.969000000001</v>
      </c>
      <c r="G31" s="6">
        <v>9963.0450000000001</v>
      </c>
      <c r="H31" s="6">
        <v>11960.522000000001</v>
      </c>
      <c r="I31" s="6">
        <v>11960.522000000001</v>
      </c>
      <c r="J31" s="17">
        <v>12875.371000000001</v>
      </c>
      <c r="K31" s="17">
        <v>13411.223</v>
      </c>
      <c r="L31" s="17">
        <v>11155.731000000002</v>
      </c>
      <c r="M31" s="17">
        <v>9300.7500000000018</v>
      </c>
      <c r="N31" s="17">
        <v>15467.543000000001</v>
      </c>
      <c r="O31" s="17">
        <v>17269.113999999998</v>
      </c>
      <c r="P31" s="17">
        <v>17269.113999999998</v>
      </c>
    </row>
    <row r="32" spans="2:16" ht="21" customHeight="1" x14ac:dyDescent="0.25">
      <c r="B32" s="10" t="s">
        <v>1</v>
      </c>
      <c r="C32" s="6">
        <v>11293.99</v>
      </c>
      <c r="D32" s="6">
        <v>11122.902</v>
      </c>
      <c r="E32" s="6">
        <v>11061.396000000001</v>
      </c>
      <c r="F32" s="6">
        <v>9838.7250000000004</v>
      </c>
      <c r="G32" s="6">
        <v>9982.1049999999996</v>
      </c>
      <c r="H32" s="6">
        <v>18029.862000000001</v>
      </c>
      <c r="I32" s="6">
        <v>18029.862000000001</v>
      </c>
      <c r="J32" s="17">
        <v>70607.789999999994</v>
      </c>
      <c r="K32" s="17">
        <v>65993.269</v>
      </c>
      <c r="L32" s="17">
        <v>65686.712999999989</v>
      </c>
      <c r="M32" s="17">
        <v>65964.676999999996</v>
      </c>
      <c r="N32" s="17">
        <v>56310.936000000002</v>
      </c>
      <c r="O32" s="17">
        <v>58035.241999999998</v>
      </c>
      <c r="P32" s="17">
        <v>58035.241999999998</v>
      </c>
    </row>
    <row r="33" spans="2:16" ht="21" customHeight="1" x14ac:dyDescent="0.25">
      <c r="B33" s="10" t="s">
        <v>2</v>
      </c>
      <c r="C33" s="6">
        <v>161124.45200000002</v>
      </c>
      <c r="D33" s="6">
        <v>162754.08100000001</v>
      </c>
      <c r="E33" s="6">
        <v>243010.03699999995</v>
      </c>
      <c r="F33" s="6">
        <v>240103.65700000001</v>
      </c>
      <c r="G33" s="6">
        <v>280073.04399999999</v>
      </c>
      <c r="H33" s="6">
        <v>279184.90700000001</v>
      </c>
      <c r="I33" s="6">
        <v>279184.90700000001</v>
      </c>
      <c r="J33" s="17">
        <v>227576.25800000003</v>
      </c>
      <c r="K33" s="17">
        <v>230387.91600000006</v>
      </c>
      <c r="L33" s="17">
        <v>231555.61900000004</v>
      </c>
      <c r="M33" s="17">
        <v>230973.15900000001</v>
      </c>
      <c r="N33" s="17">
        <v>231781.33599999998</v>
      </c>
      <c r="O33" s="17">
        <v>229902.63400000002</v>
      </c>
      <c r="P33" s="17">
        <v>229902.63400000002</v>
      </c>
    </row>
    <row r="34" spans="2:16" ht="21" customHeight="1" x14ac:dyDescent="0.25">
      <c r="B34" s="10" t="s">
        <v>3</v>
      </c>
      <c r="C34" s="6">
        <v>333445.72600000002</v>
      </c>
      <c r="D34" s="6">
        <v>343781.978</v>
      </c>
      <c r="E34" s="6">
        <v>327320.109</v>
      </c>
      <c r="F34" s="6">
        <v>332372.614</v>
      </c>
      <c r="G34" s="6">
        <v>334914.87900000002</v>
      </c>
      <c r="H34" s="6">
        <v>349405.37299999996</v>
      </c>
      <c r="I34" s="6">
        <v>349405.37299999996</v>
      </c>
      <c r="J34" s="17">
        <v>357795.97499999998</v>
      </c>
      <c r="K34" s="17">
        <v>350589.89299999998</v>
      </c>
      <c r="L34" s="17">
        <v>355884.26699999999</v>
      </c>
      <c r="M34" s="17">
        <v>365430.25200000004</v>
      </c>
      <c r="N34" s="17">
        <v>365550.826</v>
      </c>
      <c r="O34" s="17">
        <v>361796.41499999992</v>
      </c>
      <c r="P34" s="17">
        <v>361796.41499999992</v>
      </c>
    </row>
    <row r="35" spans="2:16" ht="21" customHeight="1" x14ac:dyDescent="0.25">
      <c r="B35" s="10" t="s">
        <v>4</v>
      </c>
      <c r="C35" s="6">
        <v>358745.29800000001</v>
      </c>
      <c r="D35" s="6">
        <v>377884.04399999994</v>
      </c>
      <c r="E35" s="6">
        <v>341271.13800000004</v>
      </c>
      <c r="F35" s="6">
        <v>353346.65</v>
      </c>
      <c r="G35" s="6">
        <v>301003.783</v>
      </c>
      <c r="H35" s="6">
        <v>313352.59600000002</v>
      </c>
      <c r="I35" s="6">
        <v>313352.59600000002</v>
      </c>
      <c r="J35" s="17">
        <v>325944.495</v>
      </c>
      <c r="K35" s="17">
        <v>330458.21600000001</v>
      </c>
      <c r="L35" s="17">
        <v>344833.57199999999</v>
      </c>
      <c r="M35" s="17">
        <v>358950.67699999991</v>
      </c>
      <c r="N35" s="17">
        <v>373031.65899999999</v>
      </c>
      <c r="O35" s="17">
        <v>366409.826</v>
      </c>
      <c r="P35" s="17">
        <v>366409.826</v>
      </c>
    </row>
    <row r="36" spans="2:16" ht="21" customHeight="1" x14ac:dyDescent="0.25">
      <c r="B36" s="11" t="s">
        <v>5</v>
      </c>
      <c r="C36" s="12">
        <f>SUM(C31:C35)</f>
        <v>892331.07400000002</v>
      </c>
      <c r="D36" s="12">
        <f t="shared" ref="D36:L36" si="25">SUM(D31:D35)</f>
        <v>924038.43200000003</v>
      </c>
      <c r="E36" s="12">
        <f t="shared" si="25"/>
        <v>948642.50099999993</v>
      </c>
      <c r="F36" s="12">
        <f t="shared" si="25"/>
        <v>945181.61500000011</v>
      </c>
      <c r="G36" s="12">
        <f t="shared" si="25"/>
        <v>935936.85600000015</v>
      </c>
      <c r="H36" s="12">
        <f t="shared" ref="H36" si="26">SUM(H31:H35)</f>
        <v>971933.26</v>
      </c>
      <c r="I36" s="12">
        <f t="shared" si="25"/>
        <v>971933.26</v>
      </c>
      <c r="J36" s="12">
        <f t="shared" si="25"/>
        <v>994799.88899999997</v>
      </c>
      <c r="K36" s="12">
        <f t="shared" si="25"/>
        <v>990840.51699999999</v>
      </c>
      <c r="L36" s="12">
        <f t="shared" si="25"/>
        <v>1009115.902</v>
      </c>
      <c r="M36" s="12">
        <f>SUM(M31:M35)</f>
        <v>1030619.5149999999</v>
      </c>
      <c r="N36" s="12">
        <f>SUM(N31:N35)</f>
        <v>1042142.3</v>
      </c>
      <c r="O36" s="12">
        <f>SUM(O31:O35)</f>
        <v>1033413.2309999999</v>
      </c>
      <c r="P36" s="12">
        <f>SUM(P31:P35)</f>
        <v>1033413.2309999999</v>
      </c>
    </row>
  </sheetData>
  <printOptions horizontalCentered="1"/>
  <pageMargins left="0" right="0" top="0.5" bottom="0.5" header="0.5" footer="0.5"/>
  <pageSetup paperSize="9" scale="47" orientation="landscape" r:id="rId1"/>
  <headerFooter alignWithMargins="0"/>
  <ignoredErrors>
    <ignoredError sqref="I10:L10 C10:G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1:P36"/>
  <sheetViews>
    <sheetView zoomScale="115" zoomScaleNormal="115" workbookViewId="0">
      <pane xSplit="2" topLeftCell="K1" activePane="topRight" state="frozen"/>
      <selection pane="topRight" activeCell="L31" sqref="L31"/>
    </sheetView>
  </sheetViews>
  <sheetFormatPr defaultRowHeight="15" x14ac:dyDescent="0.25"/>
  <cols>
    <col min="1" max="1" width="3" style="1" customWidth="1"/>
    <col min="2" max="2" width="20" style="1" customWidth="1"/>
    <col min="3" max="14" width="11.7109375" style="2" customWidth="1" collapsed="1"/>
    <col min="15" max="19" width="10.28515625" style="1" customWidth="1"/>
    <col min="20" max="20" width="10.85546875" style="1" customWidth="1"/>
    <col min="21" max="21" width="9.7109375" style="1" customWidth="1"/>
    <col min="22" max="22" width="9.42578125" style="1" customWidth="1"/>
    <col min="23" max="23" width="9.5703125" style="1" customWidth="1"/>
    <col min="24" max="24" width="9" style="1" customWidth="1"/>
    <col min="25" max="25" width="11.5703125" style="1" customWidth="1"/>
    <col min="26" max="26" width="10" style="1" customWidth="1"/>
    <col min="27" max="27" width="9" style="1" customWidth="1"/>
    <col min="28" max="28" width="9.5703125" style="1" customWidth="1"/>
    <col min="29" max="30" width="9" style="1" customWidth="1"/>
    <col min="31" max="31" width="9.28515625" style="1" customWidth="1"/>
    <col min="32" max="32" width="9" style="1" customWidth="1"/>
    <col min="33" max="33" width="9.5703125" style="1" customWidth="1"/>
    <col min="34" max="35" width="9" style="1" customWidth="1"/>
    <col min="36" max="36" width="9.140625" style="1" customWidth="1"/>
    <col min="37" max="64" width="9" style="1" customWidth="1"/>
    <col min="65" max="187" width="9.140625" style="1" customWidth="1"/>
    <col min="188" max="188" width="10.28515625" style="1" customWidth="1"/>
    <col min="189" max="236" width="9.140625" style="1" customWidth="1"/>
    <col min="237" max="237" width="10.28515625" style="1" customWidth="1"/>
    <col min="238" max="238" width="9.140625" style="1" customWidth="1"/>
    <col min="239" max="240" width="10.28515625" style="1" customWidth="1"/>
    <col min="241" max="252" width="9.140625" style="1"/>
    <col min="253" max="253" width="10.7109375" style="1" customWidth="1"/>
    <col min="254" max="254" width="9.140625" style="1" customWidth="1"/>
    <col min="255" max="256" width="10.28515625" style="1" customWidth="1"/>
    <col min="257" max="443" width="9.140625" style="1" customWidth="1"/>
    <col min="444" max="444" width="10.28515625" style="1" customWidth="1"/>
    <col min="445" max="492" width="9.140625" style="1" customWidth="1"/>
    <col min="493" max="493" width="10.28515625" style="1" customWidth="1"/>
    <col min="494" max="494" width="9.140625" style="1" customWidth="1"/>
    <col min="495" max="496" width="10.28515625" style="1" customWidth="1"/>
    <col min="497" max="508" width="9.140625" style="1"/>
    <col min="509" max="509" width="10.7109375" style="1" customWidth="1"/>
    <col min="510" max="510" width="9.140625" style="1" customWidth="1"/>
    <col min="511" max="512" width="10.28515625" style="1" customWidth="1"/>
    <col min="513" max="699" width="9.140625" style="1" customWidth="1"/>
    <col min="700" max="700" width="10.28515625" style="1" customWidth="1"/>
    <col min="701" max="748" width="9.140625" style="1" customWidth="1"/>
    <col min="749" max="749" width="10.28515625" style="1" customWidth="1"/>
    <col min="750" max="750" width="9.140625" style="1" customWidth="1"/>
    <col min="751" max="752" width="10.28515625" style="1" customWidth="1"/>
    <col min="753" max="764" width="9.140625" style="1"/>
    <col min="765" max="765" width="10.7109375" style="1" customWidth="1"/>
    <col min="766" max="766" width="9.140625" style="1" customWidth="1"/>
    <col min="767" max="768" width="10.28515625" style="1" customWidth="1"/>
    <col min="769" max="955" width="9.140625" style="1" customWidth="1"/>
    <col min="956" max="956" width="10.28515625" style="1" customWidth="1"/>
    <col min="957" max="1004" width="9.140625" style="1" customWidth="1"/>
    <col min="1005" max="1005" width="10.28515625" style="1" customWidth="1"/>
    <col min="1006" max="1006" width="9.140625" style="1" customWidth="1"/>
    <col min="1007" max="1008" width="10.28515625" style="1" customWidth="1"/>
    <col min="1009" max="1020" width="9.140625" style="1"/>
    <col min="1021" max="1021" width="10.7109375" style="1" customWidth="1"/>
    <col min="1022" max="1022" width="9.140625" style="1" customWidth="1"/>
    <col min="1023" max="1024" width="10.28515625" style="1" customWidth="1"/>
    <col min="1025" max="1211" width="9.140625" style="1" customWidth="1"/>
    <col min="1212" max="1212" width="10.28515625" style="1" customWidth="1"/>
    <col min="1213" max="1260" width="9.140625" style="1" customWidth="1"/>
    <col min="1261" max="1261" width="10.28515625" style="1" customWidth="1"/>
    <col min="1262" max="1262" width="9.140625" style="1" customWidth="1"/>
    <col min="1263" max="1264" width="10.28515625" style="1" customWidth="1"/>
    <col min="1265" max="1276" width="9.140625" style="1"/>
    <col min="1277" max="1277" width="10.7109375" style="1" customWidth="1"/>
    <col min="1278" max="1278" width="9.140625" style="1" customWidth="1"/>
    <col min="1279" max="1280" width="10.28515625" style="1" customWidth="1"/>
    <col min="1281" max="1467" width="9.140625" style="1" customWidth="1"/>
    <col min="1468" max="1468" width="10.28515625" style="1" customWidth="1"/>
    <col min="1469" max="1516" width="9.140625" style="1" customWidth="1"/>
    <col min="1517" max="1517" width="10.28515625" style="1" customWidth="1"/>
    <col min="1518" max="1518" width="9.140625" style="1" customWidth="1"/>
    <col min="1519" max="1520" width="10.28515625" style="1" customWidth="1"/>
    <col min="1521" max="1532" width="9.140625" style="1"/>
    <col min="1533" max="1533" width="10.7109375" style="1" customWidth="1"/>
    <col min="1534" max="1534" width="9.140625" style="1" customWidth="1"/>
    <col min="1535" max="1536" width="10.28515625" style="1" customWidth="1"/>
    <col min="1537" max="1723" width="9.140625" style="1" customWidth="1"/>
    <col min="1724" max="1724" width="10.28515625" style="1" customWidth="1"/>
    <col min="1725" max="1772" width="9.140625" style="1" customWidth="1"/>
    <col min="1773" max="1773" width="10.28515625" style="1" customWidth="1"/>
    <col min="1774" max="1774" width="9.140625" style="1" customWidth="1"/>
    <col min="1775" max="1776" width="10.28515625" style="1" customWidth="1"/>
    <col min="1777" max="1788" width="9.140625" style="1"/>
    <col min="1789" max="1789" width="10.7109375" style="1" customWidth="1"/>
    <col min="1790" max="1790" width="9.140625" style="1" customWidth="1"/>
    <col min="1791" max="1792" width="10.28515625" style="1" customWidth="1"/>
    <col min="1793" max="1979" width="9.140625" style="1" customWidth="1"/>
    <col min="1980" max="1980" width="10.28515625" style="1" customWidth="1"/>
    <col min="1981" max="2028" width="9.140625" style="1" customWidth="1"/>
    <col min="2029" max="2029" width="10.28515625" style="1" customWidth="1"/>
    <col min="2030" max="2030" width="9.140625" style="1" customWidth="1"/>
    <col min="2031" max="2032" width="10.28515625" style="1" customWidth="1"/>
    <col min="2033" max="2044" width="9.140625" style="1"/>
    <col min="2045" max="2045" width="10.7109375" style="1" customWidth="1"/>
    <col min="2046" max="2046" width="9.140625" style="1" customWidth="1"/>
    <col min="2047" max="2048" width="10.28515625" style="1" customWidth="1"/>
    <col min="2049" max="2235" width="9.140625" style="1" customWidth="1"/>
    <col min="2236" max="2236" width="10.28515625" style="1" customWidth="1"/>
    <col min="2237" max="2284" width="9.140625" style="1" customWidth="1"/>
    <col min="2285" max="2285" width="10.28515625" style="1" customWidth="1"/>
    <col min="2286" max="2286" width="9.140625" style="1" customWidth="1"/>
    <col min="2287" max="2288" width="10.28515625" style="1" customWidth="1"/>
    <col min="2289" max="2300" width="9.140625" style="1"/>
    <col min="2301" max="2301" width="10.7109375" style="1" customWidth="1"/>
    <col min="2302" max="2302" width="9.140625" style="1" customWidth="1"/>
    <col min="2303" max="2304" width="10.28515625" style="1" customWidth="1"/>
    <col min="2305" max="2491" width="9.140625" style="1" customWidth="1"/>
    <col min="2492" max="2492" width="10.28515625" style="1" customWidth="1"/>
    <col min="2493" max="2540" width="9.140625" style="1" customWidth="1"/>
    <col min="2541" max="2541" width="10.28515625" style="1" customWidth="1"/>
    <col min="2542" max="2542" width="9.140625" style="1" customWidth="1"/>
    <col min="2543" max="2544" width="10.28515625" style="1" customWidth="1"/>
    <col min="2545" max="2556" width="9.140625" style="1"/>
    <col min="2557" max="2557" width="10.7109375" style="1" customWidth="1"/>
    <col min="2558" max="2558" width="9.140625" style="1" customWidth="1"/>
    <col min="2559" max="2560" width="10.28515625" style="1" customWidth="1"/>
    <col min="2561" max="2747" width="9.140625" style="1" customWidth="1"/>
    <col min="2748" max="2748" width="10.28515625" style="1" customWidth="1"/>
    <col min="2749" max="2796" width="9.140625" style="1" customWidth="1"/>
    <col min="2797" max="2797" width="10.28515625" style="1" customWidth="1"/>
    <col min="2798" max="2798" width="9.140625" style="1" customWidth="1"/>
    <col min="2799" max="2800" width="10.28515625" style="1" customWidth="1"/>
    <col min="2801" max="2812" width="9.140625" style="1"/>
    <col min="2813" max="2813" width="10.7109375" style="1" customWidth="1"/>
    <col min="2814" max="2814" width="9.140625" style="1" customWidth="1"/>
    <col min="2815" max="2816" width="10.28515625" style="1" customWidth="1"/>
    <col min="2817" max="3003" width="9.140625" style="1" customWidth="1"/>
    <col min="3004" max="3004" width="10.28515625" style="1" customWidth="1"/>
    <col min="3005" max="3052" width="9.140625" style="1" customWidth="1"/>
    <col min="3053" max="3053" width="10.28515625" style="1" customWidth="1"/>
    <col min="3054" max="3054" width="9.140625" style="1" customWidth="1"/>
    <col min="3055" max="3056" width="10.28515625" style="1" customWidth="1"/>
    <col min="3057" max="3068" width="9.140625" style="1"/>
    <col min="3069" max="3069" width="10.7109375" style="1" customWidth="1"/>
    <col min="3070" max="3070" width="9.140625" style="1" customWidth="1"/>
    <col min="3071" max="3072" width="10.28515625" style="1" customWidth="1"/>
    <col min="3073" max="3259" width="9.140625" style="1" customWidth="1"/>
    <col min="3260" max="3260" width="10.28515625" style="1" customWidth="1"/>
    <col min="3261" max="3308" width="9.140625" style="1" customWidth="1"/>
    <col min="3309" max="3309" width="10.28515625" style="1" customWidth="1"/>
    <col min="3310" max="3310" width="9.140625" style="1" customWidth="1"/>
    <col min="3311" max="3312" width="10.28515625" style="1" customWidth="1"/>
    <col min="3313" max="3324" width="9.140625" style="1"/>
    <col min="3325" max="3325" width="10.7109375" style="1" customWidth="1"/>
    <col min="3326" max="3326" width="9.140625" style="1" customWidth="1"/>
    <col min="3327" max="3328" width="10.28515625" style="1" customWidth="1"/>
    <col min="3329" max="3515" width="9.140625" style="1" customWidth="1"/>
    <col min="3516" max="3516" width="10.28515625" style="1" customWidth="1"/>
    <col min="3517" max="3564" width="9.140625" style="1" customWidth="1"/>
    <col min="3565" max="3565" width="10.28515625" style="1" customWidth="1"/>
    <col min="3566" max="3566" width="9.140625" style="1" customWidth="1"/>
    <col min="3567" max="3568" width="10.28515625" style="1" customWidth="1"/>
    <col min="3569" max="3580" width="9.140625" style="1"/>
    <col min="3581" max="3581" width="10.7109375" style="1" customWidth="1"/>
    <col min="3582" max="3582" width="9.140625" style="1" customWidth="1"/>
    <col min="3583" max="3584" width="10.28515625" style="1" customWidth="1"/>
    <col min="3585" max="3771" width="9.140625" style="1" customWidth="1"/>
    <col min="3772" max="3772" width="10.28515625" style="1" customWidth="1"/>
    <col min="3773" max="3820" width="9.140625" style="1" customWidth="1"/>
    <col min="3821" max="3821" width="10.28515625" style="1" customWidth="1"/>
    <col min="3822" max="3822" width="9.140625" style="1" customWidth="1"/>
    <col min="3823" max="3824" width="10.28515625" style="1" customWidth="1"/>
    <col min="3825" max="3836" width="9.140625" style="1"/>
    <col min="3837" max="3837" width="10.7109375" style="1" customWidth="1"/>
    <col min="3838" max="3838" width="9.140625" style="1" customWidth="1"/>
    <col min="3839" max="3840" width="10.28515625" style="1" customWidth="1"/>
    <col min="3841" max="4027" width="9.140625" style="1" customWidth="1"/>
    <col min="4028" max="4028" width="10.28515625" style="1" customWidth="1"/>
    <col min="4029" max="4076" width="9.140625" style="1" customWidth="1"/>
    <col min="4077" max="4077" width="10.28515625" style="1" customWidth="1"/>
    <col min="4078" max="4078" width="9.140625" style="1" customWidth="1"/>
    <col min="4079" max="4080" width="10.28515625" style="1" customWidth="1"/>
    <col min="4081" max="4092" width="9.140625" style="1"/>
    <col min="4093" max="4093" width="10.7109375" style="1" customWidth="1"/>
    <col min="4094" max="4094" width="9.140625" style="1" customWidth="1"/>
    <col min="4095" max="4096" width="10.28515625" style="1" customWidth="1"/>
    <col min="4097" max="4283" width="9.140625" style="1" customWidth="1"/>
    <col min="4284" max="4284" width="10.28515625" style="1" customWidth="1"/>
    <col min="4285" max="4332" width="9.140625" style="1" customWidth="1"/>
    <col min="4333" max="4333" width="10.28515625" style="1" customWidth="1"/>
    <col min="4334" max="4334" width="9.140625" style="1" customWidth="1"/>
    <col min="4335" max="4336" width="10.28515625" style="1" customWidth="1"/>
    <col min="4337" max="4348" width="9.140625" style="1"/>
    <col min="4349" max="4349" width="10.7109375" style="1" customWidth="1"/>
    <col min="4350" max="4350" width="9.140625" style="1" customWidth="1"/>
    <col min="4351" max="4352" width="10.28515625" style="1" customWidth="1"/>
    <col min="4353" max="4539" width="9.140625" style="1" customWidth="1"/>
    <col min="4540" max="4540" width="10.28515625" style="1" customWidth="1"/>
    <col min="4541" max="4588" width="9.140625" style="1" customWidth="1"/>
    <col min="4589" max="4589" width="10.28515625" style="1" customWidth="1"/>
    <col min="4590" max="4590" width="9.140625" style="1" customWidth="1"/>
    <col min="4591" max="4592" width="10.28515625" style="1" customWidth="1"/>
    <col min="4593" max="4604" width="9.140625" style="1"/>
    <col min="4605" max="4605" width="10.7109375" style="1" customWidth="1"/>
    <col min="4606" max="4606" width="9.140625" style="1" customWidth="1"/>
    <col min="4607" max="4608" width="10.28515625" style="1" customWidth="1"/>
    <col min="4609" max="4795" width="9.140625" style="1" customWidth="1"/>
    <col min="4796" max="4796" width="10.28515625" style="1" customWidth="1"/>
    <col min="4797" max="4844" width="9.140625" style="1" customWidth="1"/>
    <col min="4845" max="4845" width="10.28515625" style="1" customWidth="1"/>
    <col min="4846" max="4846" width="9.140625" style="1" customWidth="1"/>
    <col min="4847" max="4848" width="10.28515625" style="1" customWidth="1"/>
    <col min="4849" max="4860" width="9.140625" style="1"/>
    <col min="4861" max="4861" width="10.7109375" style="1" customWidth="1"/>
    <col min="4862" max="4862" width="9.140625" style="1" customWidth="1"/>
    <col min="4863" max="4864" width="10.28515625" style="1" customWidth="1"/>
    <col min="4865" max="5051" width="9.140625" style="1" customWidth="1"/>
    <col min="5052" max="5052" width="10.28515625" style="1" customWidth="1"/>
    <col min="5053" max="5100" width="9.140625" style="1" customWidth="1"/>
    <col min="5101" max="5101" width="10.28515625" style="1" customWidth="1"/>
    <col min="5102" max="5102" width="9.140625" style="1" customWidth="1"/>
    <col min="5103" max="5104" width="10.28515625" style="1" customWidth="1"/>
    <col min="5105" max="5116" width="9.140625" style="1"/>
    <col min="5117" max="5117" width="10.7109375" style="1" customWidth="1"/>
    <col min="5118" max="5118" width="9.140625" style="1" customWidth="1"/>
    <col min="5119" max="5120" width="10.28515625" style="1" customWidth="1"/>
    <col min="5121" max="5307" width="9.140625" style="1" customWidth="1"/>
    <col min="5308" max="5308" width="10.28515625" style="1" customWidth="1"/>
    <col min="5309" max="5356" width="9.140625" style="1" customWidth="1"/>
    <col min="5357" max="5357" width="10.28515625" style="1" customWidth="1"/>
    <col min="5358" max="5358" width="9.140625" style="1" customWidth="1"/>
    <col min="5359" max="5360" width="10.28515625" style="1" customWidth="1"/>
    <col min="5361" max="5372" width="9.140625" style="1"/>
    <col min="5373" max="5373" width="10.7109375" style="1" customWidth="1"/>
    <col min="5374" max="5374" width="9.140625" style="1" customWidth="1"/>
    <col min="5375" max="5376" width="10.28515625" style="1" customWidth="1"/>
    <col min="5377" max="5563" width="9.140625" style="1" customWidth="1"/>
    <col min="5564" max="5564" width="10.28515625" style="1" customWidth="1"/>
    <col min="5565" max="5612" width="9.140625" style="1" customWidth="1"/>
    <col min="5613" max="5613" width="10.28515625" style="1" customWidth="1"/>
    <col min="5614" max="5614" width="9.140625" style="1" customWidth="1"/>
    <col min="5615" max="5616" width="10.28515625" style="1" customWidth="1"/>
    <col min="5617" max="5628" width="9.140625" style="1"/>
    <col min="5629" max="5629" width="10.7109375" style="1" customWidth="1"/>
    <col min="5630" max="5630" width="9.140625" style="1" customWidth="1"/>
    <col min="5631" max="5632" width="10.28515625" style="1" customWidth="1"/>
    <col min="5633" max="5819" width="9.140625" style="1" customWidth="1"/>
    <col min="5820" max="5820" width="10.28515625" style="1" customWidth="1"/>
    <col min="5821" max="5868" width="9.140625" style="1" customWidth="1"/>
    <col min="5869" max="5869" width="10.28515625" style="1" customWidth="1"/>
    <col min="5870" max="5870" width="9.140625" style="1" customWidth="1"/>
    <col min="5871" max="5872" width="10.28515625" style="1" customWidth="1"/>
    <col min="5873" max="5884" width="9.140625" style="1"/>
    <col min="5885" max="5885" width="10.7109375" style="1" customWidth="1"/>
    <col min="5886" max="5886" width="9.140625" style="1" customWidth="1"/>
    <col min="5887" max="5888" width="10.28515625" style="1" customWidth="1"/>
    <col min="5889" max="6075" width="9.140625" style="1" customWidth="1"/>
    <col min="6076" max="6076" width="10.28515625" style="1" customWidth="1"/>
    <col min="6077" max="6124" width="9.140625" style="1" customWidth="1"/>
    <col min="6125" max="6125" width="10.28515625" style="1" customWidth="1"/>
    <col min="6126" max="6126" width="9.140625" style="1" customWidth="1"/>
    <col min="6127" max="6128" width="10.28515625" style="1" customWidth="1"/>
    <col min="6129" max="6140" width="9.140625" style="1"/>
    <col min="6141" max="6141" width="10.7109375" style="1" customWidth="1"/>
    <col min="6142" max="6142" width="9.140625" style="1" customWidth="1"/>
    <col min="6143" max="6144" width="10.28515625" style="1" customWidth="1"/>
    <col min="6145" max="6331" width="9.140625" style="1" customWidth="1"/>
    <col min="6332" max="6332" width="10.28515625" style="1" customWidth="1"/>
    <col min="6333" max="6380" width="9.140625" style="1" customWidth="1"/>
    <col min="6381" max="6381" width="10.28515625" style="1" customWidth="1"/>
    <col min="6382" max="6382" width="9.140625" style="1" customWidth="1"/>
    <col min="6383" max="6384" width="10.28515625" style="1" customWidth="1"/>
    <col min="6385" max="6396" width="9.140625" style="1"/>
    <col min="6397" max="6397" width="10.7109375" style="1" customWidth="1"/>
    <col min="6398" max="6398" width="9.140625" style="1" customWidth="1"/>
    <col min="6399" max="6400" width="10.28515625" style="1" customWidth="1"/>
    <col min="6401" max="6587" width="9.140625" style="1" customWidth="1"/>
    <col min="6588" max="6588" width="10.28515625" style="1" customWidth="1"/>
    <col min="6589" max="6636" width="9.140625" style="1" customWidth="1"/>
    <col min="6637" max="6637" width="10.28515625" style="1" customWidth="1"/>
    <col min="6638" max="6638" width="9.140625" style="1" customWidth="1"/>
    <col min="6639" max="6640" width="10.28515625" style="1" customWidth="1"/>
    <col min="6641" max="6652" width="9.140625" style="1"/>
    <col min="6653" max="6653" width="10.7109375" style="1" customWidth="1"/>
    <col min="6654" max="6654" width="9.140625" style="1" customWidth="1"/>
    <col min="6655" max="6656" width="10.28515625" style="1" customWidth="1"/>
    <col min="6657" max="6843" width="9.140625" style="1" customWidth="1"/>
    <col min="6844" max="6844" width="10.28515625" style="1" customWidth="1"/>
    <col min="6845" max="6892" width="9.140625" style="1" customWidth="1"/>
    <col min="6893" max="6893" width="10.28515625" style="1" customWidth="1"/>
    <col min="6894" max="6894" width="9.140625" style="1" customWidth="1"/>
    <col min="6895" max="6896" width="10.28515625" style="1" customWidth="1"/>
    <col min="6897" max="6908" width="9.140625" style="1"/>
    <col min="6909" max="6909" width="10.7109375" style="1" customWidth="1"/>
    <col min="6910" max="6910" width="9.140625" style="1" customWidth="1"/>
    <col min="6911" max="6912" width="10.28515625" style="1" customWidth="1"/>
    <col min="6913" max="7099" width="9.140625" style="1" customWidth="1"/>
    <col min="7100" max="7100" width="10.28515625" style="1" customWidth="1"/>
    <col min="7101" max="7148" width="9.140625" style="1" customWidth="1"/>
    <col min="7149" max="7149" width="10.28515625" style="1" customWidth="1"/>
    <col min="7150" max="7150" width="9.140625" style="1" customWidth="1"/>
    <col min="7151" max="7152" width="10.28515625" style="1" customWidth="1"/>
    <col min="7153" max="7164" width="9.140625" style="1"/>
    <col min="7165" max="7165" width="10.7109375" style="1" customWidth="1"/>
    <col min="7166" max="7166" width="9.140625" style="1" customWidth="1"/>
    <col min="7167" max="7168" width="10.28515625" style="1" customWidth="1"/>
    <col min="7169" max="7355" width="9.140625" style="1" customWidth="1"/>
    <col min="7356" max="7356" width="10.28515625" style="1" customWidth="1"/>
    <col min="7357" max="7404" width="9.140625" style="1" customWidth="1"/>
    <col min="7405" max="7405" width="10.28515625" style="1" customWidth="1"/>
    <col min="7406" max="7406" width="9.140625" style="1" customWidth="1"/>
    <col min="7407" max="7408" width="10.28515625" style="1" customWidth="1"/>
    <col min="7409" max="7420" width="9.140625" style="1"/>
    <col min="7421" max="7421" width="10.7109375" style="1" customWidth="1"/>
    <col min="7422" max="7422" width="9.140625" style="1" customWidth="1"/>
    <col min="7423" max="7424" width="10.28515625" style="1" customWidth="1"/>
    <col min="7425" max="7611" width="9.140625" style="1" customWidth="1"/>
    <col min="7612" max="7612" width="10.28515625" style="1" customWidth="1"/>
    <col min="7613" max="7660" width="9.140625" style="1" customWidth="1"/>
    <col min="7661" max="7661" width="10.28515625" style="1" customWidth="1"/>
    <col min="7662" max="7662" width="9.140625" style="1" customWidth="1"/>
    <col min="7663" max="7664" width="10.28515625" style="1" customWidth="1"/>
    <col min="7665" max="7676" width="9.140625" style="1"/>
    <col min="7677" max="7677" width="10.7109375" style="1" customWidth="1"/>
    <col min="7678" max="7678" width="9.140625" style="1" customWidth="1"/>
    <col min="7679" max="7680" width="10.28515625" style="1" customWidth="1"/>
    <col min="7681" max="7867" width="9.140625" style="1" customWidth="1"/>
    <col min="7868" max="7868" width="10.28515625" style="1" customWidth="1"/>
    <col min="7869" max="7916" width="9.140625" style="1" customWidth="1"/>
    <col min="7917" max="7917" width="10.28515625" style="1" customWidth="1"/>
    <col min="7918" max="7918" width="9.140625" style="1" customWidth="1"/>
    <col min="7919" max="7920" width="10.28515625" style="1" customWidth="1"/>
    <col min="7921" max="7932" width="9.140625" style="1"/>
    <col min="7933" max="7933" width="10.7109375" style="1" customWidth="1"/>
    <col min="7934" max="7934" width="9.140625" style="1" customWidth="1"/>
    <col min="7935" max="7936" width="10.28515625" style="1" customWidth="1"/>
    <col min="7937" max="8123" width="9.140625" style="1" customWidth="1"/>
    <col min="8124" max="8124" width="10.28515625" style="1" customWidth="1"/>
    <col min="8125" max="8172" width="9.140625" style="1" customWidth="1"/>
    <col min="8173" max="8173" width="10.28515625" style="1" customWidth="1"/>
    <col min="8174" max="8174" width="9.140625" style="1" customWidth="1"/>
    <col min="8175" max="8176" width="10.28515625" style="1" customWidth="1"/>
    <col min="8177" max="8188" width="9.140625" style="1"/>
    <col min="8189" max="8189" width="10.7109375" style="1" customWidth="1"/>
    <col min="8190" max="8190" width="9.140625" style="1" customWidth="1"/>
    <col min="8191" max="8192" width="10.28515625" style="1" customWidth="1"/>
    <col min="8193" max="8379" width="9.140625" style="1" customWidth="1"/>
    <col min="8380" max="8380" width="10.28515625" style="1" customWidth="1"/>
    <col min="8381" max="8428" width="9.140625" style="1" customWidth="1"/>
    <col min="8429" max="8429" width="10.28515625" style="1" customWidth="1"/>
    <col min="8430" max="8430" width="9.140625" style="1" customWidth="1"/>
    <col min="8431" max="8432" width="10.28515625" style="1" customWidth="1"/>
    <col min="8433" max="8444" width="9.140625" style="1"/>
    <col min="8445" max="8445" width="10.7109375" style="1" customWidth="1"/>
    <col min="8446" max="8446" width="9.140625" style="1" customWidth="1"/>
    <col min="8447" max="8448" width="10.28515625" style="1" customWidth="1"/>
    <col min="8449" max="8635" width="9.140625" style="1" customWidth="1"/>
    <col min="8636" max="8636" width="10.28515625" style="1" customWidth="1"/>
    <col min="8637" max="8684" width="9.140625" style="1" customWidth="1"/>
    <col min="8685" max="8685" width="10.28515625" style="1" customWidth="1"/>
    <col min="8686" max="8686" width="9.140625" style="1" customWidth="1"/>
    <col min="8687" max="8688" width="10.28515625" style="1" customWidth="1"/>
    <col min="8689" max="8700" width="9.140625" style="1"/>
    <col min="8701" max="8701" width="10.7109375" style="1" customWidth="1"/>
    <col min="8702" max="8702" width="9.140625" style="1" customWidth="1"/>
    <col min="8703" max="8704" width="10.28515625" style="1" customWidth="1"/>
    <col min="8705" max="8891" width="9.140625" style="1" customWidth="1"/>
    <col min="8892" max="8892" width="10.28515625" style="1" customWidth="1"/>
    <col min="8893" max="8940" width="9.140625" style="1" customWidth="1"/>
    <col min="8941" max="8941" width="10.28515625" style="1" customWidth="1"/>
    <col min="8942" max="8942" width="9.140625" style="1" customWidth="1"/>
    <col min="8943" max="8944" width="10.28515625" style="1" customWidth="1"/>
    <col min="8945" max="8956" width="9.140625" style="1"/>
    <col min="8957" max="8957" width="10.7109375" style="1" customWidth="1"/>
    <col min="8958" max="8958" width="9.140625" style="1" customWidth="1"/>
    <col min="8959" max="8960" width="10.28515625" style="1" customWidth="1"/>
    <col min="8961" max="9147" width="9.140625" style="1" customWidth="1"/>
    <col min="9148" max="9148" width="10.28515625" style="1" customWidth="1"/>
    <col min="9149" max="9196" width="9.140625" style="1" customWidth="1"/>
    <col min="9197" max="9197" width="10.28515625" style="1" customWidth="1"/>
    <col min="9198" max="9198" width="9.140625" style="1" customWidth="1"/>
    <col min="9199" max="9200" width="10.28515625" style="1" customWidth="1"/>
    <col min="9201" max="9212" width="9.140625" style="1"/>
    <col min="9213" max="9213" width="10.7109375" style="1" customWidth="1"/>
    <col min="9214" max="9214" width="9.140625" style="1" customWidth="1"/>
    <col min="9215" max="9216" width="10.28515625" style="1" customWidth="1"/>
    <col min="9217" max="9403" width="9.140625" style="1" customWidth="1"/>
    <col min="9404" max="9404" width="10.28515625" style="1" customWidth="1"/>
    <col min="9405" max="9452" width="9.140625" style="1" customWidth="1"/>
    <col min="9453" max="9453" width="10.28515625" style="1" customWidth="1"/>
    <col min="9454" max="9454" width="9.140625" style="1" customWidth="1"/>
    <col min="9455" max="9456" width="10.28515625" style="1" customWidth="1"/>
    <col min="9457" max="9468" width="9.140625" style="1"/>
    <col min="9469" max="9469" width="10.7109375" style="1" customWidth="1"/>
    <col min="9470" max="9470" width="9.140625" style="1" customWidth="1"/>
    <col min="9471" max="9472" width="10.28515625" style="1" customWidth="1"/>
    <col min="9473" max="9659" width="9.140625" style="1" customWidth="1"/>
    <col min="9660" max="9660" width="10.28515625" style="1" customWidth="1"/>
    <col min="9661" max="9708" width="9.140625" style="1" customWidth="1"/>
    <col min="9709" max="9709" width="10.28515625" style="1" customWidth="1"/>
    <col min="9710" max="9710" width="9.140625" style="1" customWidth="1"/>
    <col min="9711" max="9712" width="10.28515625" style="1" customWidth="1"/>
    <col min="9713" max="9724" width="9.140625" style="1"/>
    <col min="9725" max="9725" width="10.7109375" style="1" customWidth="1"/>
    <col min="9726" max="9726" width="9.140625" style="1" customWidth="1"/>
    <col min="9727" max="9728" width="10.28515625" style="1" customWidth="1"/>
    <col min="9729" max="9915" width="9.140625" style="1" customWidth="1"/>
    <col min="9916" max="9916" width="10.28515625" style="1" customWidth="1"/>
    <col min="9917" max="9964" width="9.140625" style="1" customWidth="1"/>
    <col min="9965" max="9965" width="10.28515625" style="1" customWidth="1"/>
    <col min="9966" max="9966" width="9.140625" style="1" customWidth="1"/>
    <col min="9967" max="9968" width="10.28515625" style="1" customWidth="1"/>
    <col min="9969" max="9980" width="9.140625" style="1"/>
    <col min="9981" max="9981" width="10.7109375" style="1" customWidth="1"/>
    <col min="9982" max="9982" width="9.140625" style="1" customWidth="1"/>
    <col min="9983" max="9984" width="10.28515625" style="1" customWidth="1"/>
    <col min="9985" max="10171" width="9.140625" style="1" customWidth="1"/>
    <col min="10172" max="10172" width="10.28515625" style="1" customWidth="1"/>
    <col min="10173" max="10220" width="9.140625" style="1" customWidth="1"/>
    <col min="10221" max="10221" width="10.28515625" style="1" customWidth="1"/>
    <col min="10222" max="10222" width="9.140625" style="1" customWidth="1"/>
    <col min="10223" max="10224" width="10.28515625" style="1" customWidth="1"/>
    <col min="10225" max="10236" width="9.140625" style="1"/>
    <col min="10237" max="10237" width="10.7109375" style="1" customWidth="1"/>
    <col min="10238" max="10238" width="9.140625" style="1" customWidth="1"/>
    <col min="10239" max="10240" width="10.28515625" style="1" customWidth="1"/>
    <col min="10241" max="10427" width="9.140625" style="1" customWidth="1"/>
    <col min="10428" max="10428" width="10.28515625" style="1" customWidth="1"/>
    <col min="10429" max="10476" width="9.140625" style="1" customWidth="1"/>
    <col min="10477" max="10477" width="10.28515625" style="1" customWidth="1"/>
    <col min="10478" max="10478" width="9.140625" style="1" customWidth="1"/>
    <col min="10479" max="10480" width="10.28515625" style="1" customWidth="1"/>
    <col min="10481" max="10492" width="9.140625" style="1"/>
    <col min="10493" max="10493" width="10.7109375" style="1" customWidth="1"/>
    <col min="10494" max="10494" width="9.140625" style="1" customWidth="1"/>
    <col min="10495" max="10496" width="10.28515625" style="1" customWidth="1"/>
    <col min="10497" max="10683" width="9.140625" style="1" customWidth="1"/>
    <col min="10684" max="10684" width="10.28515625" style="1" customWidth="1"/>
    <col min="10685" max="10732" width="9.140625" style="1" customWidth="1"/>
    <col min="10733" max="10733" width="10.28515625" style="1" customWidth="1"/>
    <col min="10734" max="10734" width="9.140625" style="1" customWidth="1"/>
    <col min="10735" max="10736" width="10.28515625" style="1" customWidth="1"/>
    <col min="10737" max="10748" width="9.140625" style="1"/>
    <col min="10749" max="10749" width="10.7109375" style="1" customWidth="1"/>
    <col min="10750" max="10750" width="9.140625" style="1" customWidth="1"/>
    <col min="10751" max="10752" width="10.28515625" style="1" customWidth="1"/>
    <col min="10753" max="10939" width="9.140625" style="1" customWidth="1"/>
    <col min="10940" max="10940" width="10.28515625" style="1" customWidth="1"/>
    <col min="10941" max="10988" width="9.140625" style="1" customWidth="1"/>
    <col min="10989" max="10989" width="10.28515625" style="1" customWidth="1"/>
    <col min="10990" max="10990" width="9.140625" style="1" customWidth="1"/>
    <col min="10991" max="10992" width="10.28515625" style="1" customWidth="1"/>
    <col min="10993" max="11004" width="9.140625" style="1"/>
    <col min="11005" max="11005" width="10.7109375" style="1" customWidth="1"/>
    <col min="11006" max="11006" width="9.140625" style="1" customWidth="1"/>
    <col min="11007" max="11008" width="10.28515625" style="1" customWidth="1"/>
    <col min="11009" max="11195" width="9.140625" style="1" customWidth="1"/>
    <col min="11196" max="11196" width="10.28515625" style="1" customWidth="1"/>
    <col min="11197" max="11244" width="9.140625" style="1" customWidth="1"/>
    <col min="11245" max="11245" width="10.28515625" style="1" customWidth="1"/>
    <col min="11246" max="11246" width="9.140625" style="1" customWidth="1"/>
    <col min="11247" max="11248" width="10.28515625" style="1" customWidth="1"/>
    <col min="11249" max="11260" width="9.140625" style="1"/>
    <col min="11261" max="11261" width="10.7109375" style="1" customWidth="1"/>
    <col min="11262" max="11262" width="9.140625" style="1" customWidth="1"/>
    <col min="11263" max="11264" width="10.28515625" style="1" customWidth="1"/>
    <col min="11265" max="11451" width="9.140625" style="1" customWidth="1"/>
    <col min="11452" max="11452" width="10.28515625" style="1" customWidth="1"/>
    <col min="11453" max="11500" width="9.140625" style="1" customWidth="1"/>
    <col min="11501" max="11501" width="10.28515625" style="1" customWidth="1"/>
    <col min="11502" max="11502" width="9.140625" style="1" customWidth="1"/>
    <col min="11503" max="11504" width="10.28515625" style="1" customWidth="1"/>
    <col min="11505" max="11516" width="9.140625" style="1"/>
    <col min="11517" max="11517" width="10.7109375" style="1" customWidth="1"/>
    <col min="11518" max="11518" width="9.140625" style="1" customWidth="1"/>
    <col min="11519" max="11520" width="10.28515625" style="1" customWidth="1"/>
    <col min="11521" max="11707" width="9.140625" style="1" customWidth="1"/>
    <col min="11708" max="11708" width="10.28515625" style="1" customWidth="1"/>
    <col min="11709" max="11756" width="9.140625" style="1" customWidth="1"/>
    <col min="11757" max="11757" width="10.28515625" style="1" customWidth="1"/>
    <col min="11758" max="11758" width="9.140625" style="1" customWidth="1"/>
    <col min="11759" max="11760" width="10.28515625" style="1" customWidth="1"/>
    <col min="11761" max="11772" width="9.140625" style="1"/>
    <col min="11773" max="11773" width="10.7109375" style="1" customWidth="1"/>
    <col min="11774" max="11774" width="9.140625" style="1" customWidth="1"/>
    <col min="11775" max="11776" width="10.28515625" style="1" customWidth="1"/>
    <col min="11777" max="11963" width="9.140625" style="1" customWidth="1"/>
    <col min="11964" max="11964" width="10.28515625" style="1" customWidth="1"/>
    <col min="11965" max="12012" width="9.140625" style="1" customWidth="1"/>
    <col min="12013" max="12013" width="10.28515625" style="1" customWidth="1"/>
    <col min="12014" max="12014" width="9.140625" style="1" customWidth="1"/>
    <col min="12015" max="12016" width="10.28515625" style="1" customWidth="1"/>
    <col min="12017" max="12028" width="9.140625" style="1"/>
    <col min="12029" max="12029" width="10.7109375" style="1" customWidth="1"/>
    <col min="12030" max="12030" width="9.140625" style="1" customWidth="1"/>
    <col min="12031" max="12032" width="10.28515625" style="1" customWidth="1"/>
    <col min="12033" max="12219" width="9.140625" style="1" customWidth="1"/>
    <col min="12220" max="12220" width="10.28515625" style="1" customWidth="1"/>
    <col min="12221" max="12268" width="9.140625" style="1" customWidth="1"/>
    <col min="12269" max="12269" width="10.28515625" style="1" customWidth="1"/>
    <col min="12270" max="12270" width="9.140625" style="1" customWidth="1"/>
    <col min="12271" max="12272" width="10.28515625" style="1" customWidth="1"/>
    <col min="12273" max="12284" width="9.140625" style="1"/>
    <col min="12285" max="12285" width="10.7109375" style="1" customWidth="1"/>
    <col min="12286" max="12286" width="9.140625" style="1" customWidth="1"/>
    <col min="12287" max="12288" width="10.28515625" style="1" customWidth="1"/>
    <col min="12289" max="12475" width="9.140625" style="1" customWidth="1"/>
    <col min="12476" max="12476" width="10.28515625" style="1" customWidth="1"/>
    <col min="12477" max="12524" width="9.140625" style="1" customWidth="1"/>
    <col min="12525" max="12525" width="10.28515625" style="1" customWidth="1"/>
    <col min="12526" max="12526" width="9.140625" style="1" customWidth="1"/>
    <col min="12527" max="12528" width="10.28515625" style="1" customWidth="1"/>
    <col min="12529" max="12540" width="9.140625" style="1"/>
    <col min="12541" max="12541" width="10.7109375" style="1" customWidth="1"/>
    <col min="12542" max="12542" width="9.140625" style="1" customWidth="1"/>
    <col min="12543" max="12544" width="10.28515625" style="1" customWidth="1"/>
    <col min="12545" max="12731" width="9.140625" style="1" customWidth="1"/>
    <col min="12732" max="12732" width="10.28515625" style="1" customWidth="1"/>
    <col min="12733" max="12780" width="9.140625" style="1" customWidth="1"/>
    <col min="12781" max="12781" width="10.28515625" style="1" customWidth="1"/>
    <col min="12782" max="12782" width="9.140625" style="1" customWidth="1"/>
    <col min="12783" max="12784" width="10.28515625" style="1" customWidth="1"/>
    <col min="12785" max="12796" width="9.140625" style="1"/>
    <col min="12797" max="12797" width="10.7109375" style="1" customWidth="1"/>
    <col min="12798" max="12798" width="9.140625" style="1" customWidth="1"/>
    <col min="12799" max="12800" width="10.28515625" style="1" customWidth="1"/>
    <col min="12801" max="12987" width="9.140625" style="1" customWidth="1"/>
    <col min="12988" max="12988" width="10.28515625" style="1" customWidth="1"/>
    <col min="12989" max="13036" width="9.140625" style="1" customWidth="1"/>
    <col min="13037" max="13037" width="10.28515625" style="1" customWidth="1"/>
    <col min="13038" max="13038" width="9.140625" style="1" customWidth="1"/>
    <col min="13039" max="13040" width="10.28515625" style="1" customWidth="1"/>
    <col min="13041" max="13052" width="9.140625" style="1"/>
    <col min="13053" max="13053" width="10.7109375" style="1" customWidth="1"/>
    <col min="13054" max="13054" width="9.140625" style="1" customWidth="1"/>
    <col min="13055" max="13056" width="10.28515625" style="1" customWidth="1"/>
    <col min="13057" max="13243" width="9.140625" style="1" customWidth="1"/>
    <col min="13244" max="13244" width="10.28515625" style="1" customWidth="1"/>
    <col min="13245" max="13292" width="9.140625" style="1" customWidth="1"/>
    <col min="13293" max="13293" width="10.28515625" style="1" customWidth="1"/>
    <col min="13294" max="13294" width="9.140625" style="1" customWidth="1"/>
    <col min="13295" max="13296" width="10.28515625" style="1" customWidth="1"/>
    <col min="13297" max="13308" width="9.140625" style="1"/>
    <col min="13309" max="13309" width="10.7109375" style="1" customWidth="1"/>
    <col min="13310" max="13310" width="9.140625" style="1" customWidth="1"/>
    <col min="13311" max="13312" width="10.28515625" style="1" customWidth="1"/>
    <col min="13313" max="13499" width="9.140625" style="1" customWidth="1"/>
    <col min="13500" max="13500" width="10.28515625" style="1" customWidth="1"/>
    <col min="13501" max="13548" width="9.140625" style="1" customWidth="1"/>
    <col min="13549" max="13549" width="10.28515625" style="1" customWidth="1"/>
    <col min="13550" max="13550" width="9.140625" style="1" customWidth="1"/>
    <col min="13551" max="13552" width="10.28515625" style="1" customWidth="1"/>
    <col min="13553" max="13564" width="9.140625" style="1"/>
    <col min="13565" max="13565" width="10.7109375" style="1" customWidth="1"/>
    <col min="13566" max="13566" width="9.140625" style="1" customWidth="1"/>
    <col min="13567" max="13568" width="10.28515625" style="1" customWidth="1"/>
    <col min="13569" max="13755" width="9.140625" style="1" customWidth="1"/>
    <col min="13756" max="13756" width="10.28515625" style="1" customWidth="1"/>
    <col min="13757" max="13804" width="9.140625" style="1" customWidth="1"/>
    <col min="13805" max="13805" width="10.28515625" style="1" customWidth="1"/>
    <col min="13806" max="13806" width="9.140625" style="1" customWidth="1"/>
    <col min="13807" max="13808" width="10.28515625" style="1" customWidth="1"/>
    <col min="13809" max="13820" width="9.140625" style="1"/>
    <col min="13821" max="13821" width="10.7109375" style="1" customWidth="1"/>
    <col min="13822" max="13822" width="9.140625" style="1" customWidth="1"/>
    <col min="13823" max="13824" width="10.28515625" style="1" customWidth="1"/>
    <col min="13825" max="14011" width="9.140625" style="1" customWidth="1"/>
    <col min="14012" max="14012" width="10.28515625" style="1" customWidth="1"/>
    <col min="14013" max="14060" width="9.140625" style="1" customWidth="1"/>
    <col min="14061" max="14061" width="10.28515625" style="1" customWidth="1"/>
    <col min="14062" max="14062" width="9.140625" style="1" customWidth="1"/>
    <col min="14063" max="14064" width="10.28515625" style="1" customWidth="1"/>
    <col min="14065" max="14076" width="9.140625" style="1"/>
    <col min="14077" max="14077" width="10.7109375" style="1" customWidth="1"/>
    <col min="14078" max="14078" width="9.140625" style="1" customWidth="1"/>
    <col min="14079" max="14080" width="10.28515625" style="1" customWidth="1"/>
    <col min="14081" max="14267" width="9.140625" style="1" customWidth="1"/>
    <col min="14268" max="14268" width="10.28515625" style="1" customWidth="1"/>
    <col min="14269" max="14316" width="9.140625" style="1" customWidth="1"/>
    <col min="14317" max="14317" width="10.28515625" style="1" customWidth="1"/>
    <col min="14318" max="14318" width="9.140625" style="1" customWidth="1"/>
    <col min="14319" max="14320" width="10.28515625" style="1" customWidth="1"/>
    <col min="14321" max="14332" width="9.140625" style="1"/>
    <col min="14333" max="14333" width="10.7109375" style="1" customWidth="1"/>
    <col min="14334" max="14334" width="9.140625" style="1" customWidth="1"/>
    <col min="14335" max="14336" width="10.28515625" style="1" customWidth="1"/>
    <col min="14337" max="14523" width="9.140625" style="1" customWidth="1"/>
    <col min="14524" max="14524" width="10.28515625" style="1" customWidth="1"/>
    <col min="14525" max="14572" width="9.140625" style="1" customWidth="1"/>
    <col min="14573" max="14573" width="10.28515625" style="1" customWidth="1"/>
    <col min="14574" max="14574" width="9.140625" style="1" customWidth="1"/>
    <col min="14575" max="14576" width="10.28515625" style="1" customWidth="1"/>
    <col min="14577" max="14588" width="9.140625" style="1"/>
    <col min="14589" max="14589" width="10.7109375" style="1" customWidth="1"/>
    <col min="14590" max="14590" width="9.140625" style="1" customWidth="1"/>
    <col min="14591" max="14592" width="10.28515625" style="1" customWidth="1"/>
    <col min="14593" max="14779" width="9.140625" style="1" customWidth="1"/>
    <col min="14780" max="14780" width="10.28515625" style="1" customWidth="1"/>
    <col min="14781" max="14828" width="9.140625" style="1" customWidth="1"/>
    <col min="14829" max="14829" width="10.28515625" style="1" customWidth="1"/>
    <col min="14830" max="14830" width="9.140625" style="1" customWidth="1"/>
    <col min="14831" max="14832" width="10.28515625" style="1" customWidth="1"/>
    <col min="14833" max="14844" width="9.140625" style="1"/>
    <col min="14845" max="14845" width="10.7109375" style="1" customWidth="1"/>
    <col min="14846" max="14846" width="9.140625" style="1" customWidth="1"/>
    <col min="14847" max="14848" width="10.28515625" style="1" customWidth="1"/>
    <col min="14849" max="15035" width="9.140625" style="1" customWidth="1"/>
    <col min="15036" max="15036" width="10.28515625" style="1" customWidth="1"/>
    <col min="15037" max="15084" width="9.140625" style="1" customWidth="1"/>
    <col min="15085" max="15085" width="10.28515625" style="1" customWidth="1"/>
    <col min="15086" max="15086" width="9.140625" style="1" customWidth="1"/>
    <col min="15087" max="15088" width="10.28515625" style="1" customWidth="1"/>
    <col min="15089" max="15100" width="9.140625" style="1"/>
    <col min="15101" max="15101" width="10.7109375" style="1" customWidth="1"/>
    <col min="15102" max="15102" width="9.140625" style="1" customWidth="1"/>
    <col min="15103" max="15104" width="10.28515625" style="1" customWidth="1"/>
    <col min="15105" max="15291" width="9.140625" style="1" customWidth="1"/>
    <col min="15292" max="15292" width="10.28515625" style="1" customWidth="1"/>
    <col min="15293" max="15340" width="9.140625" style="1" customWidth="1"/>
    <col min="15341" max="15341" width="10.28515625" style="1" customWidth="1"/>
    <col min="15342" max="15342" width="9.140625" style="1" customWidth="1"/>
    <col min="15343" max="15344" width="10.28515625" style="1" customWidth="1"/>
    <col min="15345" max="15356" width="9.140625" style="1"/>
    <col min="15357" max="15357" width="10.7109375" style="1" customWidth="1"/>
    <col min="15358" max="15358" width="9.140625" style="1" customWidth="1"/>
    <col min="15359" max="15360" width="10.28515625" style="1" customWidth="1"/>
    <col min="15361" max="15547" width="9.140625" style="1" customWidth="1"/>
    <col min="15548" max="15548" width="10.28515625" style="1" customWidth="1"/>
    <col min="15549" max="15596" width="9.140625" style="1" customWidth="1"/>
    <col min="15597" max="15597" width="10.28515625" style="1" customWidth="1"/>
    <col min="15598" max="15598" width="9.140625" style="1" customWidth="1"/>
    <col min="15599" max="15600" width="10.28515625" style="1" customWidth="1"/>
    <col min="15601" max="15612" width="9.140625" style="1"/>
    <col min="15613" max="15613" width="10.7109375" style="1" customWidth="1"/>
    <col min="15614" max="15614" width="9.140625" style="1" customWidth="1"/>
    <col min="15615" max="15616" width="10.28515625" style="1" customWidth="1"/>
    <col min="15617" max="15803" width="9.140625" style="1" customWidth="1"/>
    <col min="15804" max="15804" width="10.28515625" style="1" customWidth="1"/>
    <col min="15805" max="15852" width="9.140625" style="1" customWidth="1"/>
    <col min="15853" max="15853" width="10.28515625" style="1" customWidth="1"/>
    <col min="15854" max="15854" width="9.140625" style="1" customWidth="1"/>
    <col min="15855" max="15856" width="10.28515625" style="1" customWidth="1"/>
    <col min="15857" max="15868" width="9.140625" style="1"/>
    <col min="15869" max="15869" width="10.7109375" style="1" customWidth="1"/>
    <col min="15870" max="15870" width="9.140625" style="1" customWidth="1"/>
    <col min="15871" max="15872" width="10.28515625" style="1" customWidth="1"/>
    <col min="15873" max="16059" width="9.140625" style="1" customWidth="1"/>
    <col min="16060" max="16060" width="10.28515625" style="1" customWidth="1"/>
    <col min="16061" max="16384" width="0" style="1" hidden="1" customWidth="1"/>
  </cols>
  <sheetData>
    <row r="1" spans="2:16" ht="28.5" customHeight="1" x14ac:dyDescent="0.25">
      <c r="B1" s="5" t="s">
        <v>8</v>
      </c>
    </row>
    <row r="2" spans="2:16" ht="18" customHeight="1" x14ac:dyDescent="0.25">
      <c r="B2" s="4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6" x14ac:dyDescent="0.25">
      <c r="B3" s="1" t="s">
        <v>7</v>
      </c>
    </row>
    <row r="4" spans="2:16" s="9" customFormat="1" ht="21.95" customHeight="1" collapsed="1" x14ac:dyDescent="0.2">
      <c r="B4" s="8" t="s">
        <v>6</v>
      </c>
      <c r="C4" s="13">
        <v>43861</v>
      </c>
      <c r="D4" s="13">
        <v>43889</v>
      </c>
      <c r="E4" s="13">
        <v>43921</v>
      </c>
      <c r="F4" s="13">
        <v>43951</v>
      </c>
      <c r="G4" s="13">
        <v>43982</v>
      </c>
      <c r="H4" s="13">
        <v>44012</v>
      </c>
      <c r="I4" s="13">
        <v>44042</v>
      </c>
      <c r="J4" s="13">
        <v>44074</v>
      </c>
      <c r="K4" s="13">
        <v>44104</v>
      </c>
      <c r="L4" s="13">
        <v>44131</v>
      </c>
      <c r="M4" s="13">
        <v>44165</v>
      </c>
      <c r="N4" s="13">
        <v>44195</v>
      </c>
    </row>
    <row r="5" spans="2:16" s="9" customFormat="1" ht="21.95" customHeight="1" x14ac:dyDescent="0.2">
      <c r="B5" s="10" t="s">
        <v>0</v>
      </c>
      <c r="C5" s="6">
        <f t="shared" ref="C5:H5" si="0">C18+C31</f>
        <v>23229.822</v>
      </c>
      <c r="D5" s="6">
        <f t="shared" si="0"/>
        <v>22203.303</v>
      </c>
      <c r="E5" s="18">
        <f t="shared" si="0"/>
        <v>22109.428</v>
      </c>
      <c r="F5" s="18">
        <f t="shared" si="0"/>
        <v>19303.803</v>
      </c>
      <c r="G5" s="18">
        <f t="shared" si="0"/>
        <v>26605.416000000001</v>
      </c>
      <c r="H5" s="18">
        <f t="shared" si="0"/>
        <v>30936.779000000002</v>
      </c>
      <c r="I5" s="18">
        <f t="shared" ref="I5:N5" si="1">I18+I31</f>
        <v>67810.141000000003</v>
      </c>
      <c r="J5" s="18">
        <f t="shared" ref="J5:M5" si="2">J18+J31</f>
        <v>62127.404999999999</v>
      </c>
      <c r="K5" s="18">
        <f t="shared" si="2"/>
        <v>57610.68</v>
      </c>
      <c r="L5" s="18">
        <f t="shared" si="2"/>
        <v>59042.745999999999</v>
      </c>
      <c r="M5" s="18">
        <f t="shared" si="2"/>
        <v>52089.277000000009</v>
      </c>
      <c r="N5" s="18">
        <f t="shared" si="1"/>
        <v>45037.840999999993</v>
      </c>
    </row>
    <row r="6" spans="2:16" s="9" customFormat="1" ht="21.95" customHeight="1" x14ac:dyDescent="0.2">
      <c r="B6" s="10" t="s">
        <v>1</v>
      </c>
      <c r="C6" s="6">
        <f t="shared" ref="C6:E9" si="3">C19+C32</f>
        <v>75615.835000000006</v>
      </c>
      <c r="D6" s="6">
        <f t="shared" si="3"/>
        <v>80277.936000000002</v>
      </c>
      <c r="E6" s="18">
        <f t="shared" si="3"/>
        <v>73023.629000000001</v>
      </c>
      <c r="F6" s="18">
        <f t="shared" ref="F6:G6" si="4">F19+F32</f>
        <v>66985.987999999998</v>
      </c>
      <c r="G6" s="18">
        <f t="shared" si="4"/>
        <v>83080.016999999993</v>
      </c>
      <c r="H6" s="18">
        <f t="shared" ref="H6" si="5">H19+H32</f>
        <v>85104.156000000003</v>
      </c>
      <c r="I6" s="18">
        <f t="shared" ref="I6:N6" si="6">I19+I32</f>
        <v>48761.178</v>
      </c>
      <c r="J6" s="18">
        <f t="shared" ref="J6:M6" si="7">J19+J32</f>
        <v>43205.027000000002</v>
      </c>
      <c r="K6" s="18">
        <f t="shared" si="7"/>
        <v>39654.904999999999</v>
      </c>
      <c r="L6" s="18">
        <f t="shared" si="7"/>
        <v>39557.411999999997</v>
      </c>
      <c r="M6" s="18">
        <f t="shared" si="7"/>
        <v>40619.094000000005</v>
      </c>
      <c r="N6" s="18">
        <f t="shared" si="6"/>
        <v>38921.156000000003</v>
      </c>
    </row>
    <row r="7" spans="2:16" s="9" customFormat="1" ht="21.95" customHeight="1" x14ac:dyDescent="0.2">
      <c r="B7" s="10" t="s">
        <v>2</v>
      </c>
      <c r="C7" s="6">
        <f t="shared" si="3"/>
        <v>237793.777</v>
      </c>
      <c r="D7" s="6">
        <f t="shared" si="3"/>
        <v>235944.14599999998</v>
      </c>
      <c r="E7" s="18">
        <f t="shared" si="3"/>
        <v>214232.476</v>
      </c>
      <c r="F7" s="18">
        <f t="shared" ref="F7:G7" si="8">F20+F33</f>
        <v>206081.519</v>
      </c>
      <c r="G7" s="18">
        <f t="shared" si="8"/>
        <v>179221.4</v>
      </c>
      <c r="H7" s="18">
        <f t="shared" ref="H7" si="9">H20+H33</f>
        <v>212406.41500000001</v>
      </c>
      <c r="I7" s="18">
        <f t="shared" ref="I7:N7" si="10">I20+I33</f>
        <v>214545.12899999999</v>
      </c>
      <c r="J7" s="18">
        <f t="shared" ref="J7:M7" si="11">J20+J33</f>
        <v>213986.60599999997</v>
      </c>
      <c r="K7" s="18">
        <f t="shared" si="11"/>
        <v>215833.77600000004</v>
      </c>
      <c r="L7" s="18">
        <f t="shared" si="11"/>
        <v>218580.09299999999</v>
      </c>
      <c r="M7" s="18">
        <f t="shared" si="11"/>
        <v>215372.079</v>
      </c>
      <c r="N7" s="18">
        <f t="shared" si="10"/>
        <v>215381.69600000003</v>
      </c>
    </row>
    <row r="8" spans="2:16" s="9" customFormat="1" ht="21.95" customHeight="1" x14ac:dyDescent="0.2">
      <c r="B8" s="10" t="s">
        <v>3</v>
      </c>
      <c r="C8" s="6">
        <f t="shared" si="3"/>
        <v>361467.50800000003</v>
      </c>
      <c r="D8" s="6">
        <f t="shared" si="3"/>
        <v>350063.84099999996</v>
      </c>
      <c r="E8" s="18">
        <f t="shared" si="3"/>
        <v>293045.83399999997</v>
      </c>
      <c r="F8" s="18">
        <f t="shared" ref="F8:G8" si="12">F21+F34</f>
        <v>296231.01600000006</v>
      </c>
      <c r="G8" s="18">
        <f t="shared" si="12"/>
        <v>305727.26400000002</v>
      </c>
      <c r="H8" s="18">
        <f t="shared" ref="H8" si="13">H21+H34</f>
        <v>267758.46899999998</v>
      </c>
      <c r="I8" s="18">
        <f t="shared" ref="I8:N8" si="14">I21+I34</f>
        <v>262727.15600000002</v>
      </c>
      <c r="J8" s="18">
        <f t="shared" ref="J8:M8" si="15">J21+J34</f>
        <v>268388.44500000001</v>
      </c>
      <c r="K8" s="18">
        <f t="shared" si="15"/>
        <v>329292.20399999997</v>
      </c>
      <c r="L8" s="18">
        <f t="shared" si="15"/>
        <v>335624.89299999998</v>
      </c>
      <c r="M8" s="18">
        <f t="shared" si="15"/>
        <v>341897.005</v>
      </c>
      <c r="N8" s="18">
        <f t="shared" si="14"/>
        <v>348684.12799999997</v>
      </c>
    </row>
    <row r="9" spans="2:16" s="9" customFormat="1" ht="21.95" customHeight="1" x14ac:dyDescent="0.2">
      <c r="B9" s="10" t="s">
        <v>4</v>
      </c>
      <c r="C9" s="6">
        <f t="shared" si="3"/>
        <v>378950.62800000003</v>
      </c>
      <c r="D9" s="6">
        <f t="shared" si="3"/>
        <v>359671.99</v>
      </c>
      <c r="E9" s="18">
        <f t="shared" si="3"/>
        <v>324494.73099999997</v>
      </c>
      <c r="F9" s="18">
        <f t="shared" ref="F9:G9" si="16">F22+F35</f>
        <v>336157.174</v>
      </c>
      <c r="G9" s="18">
        <f t="shared" si="16"/>
        <v>337199.83100000006</v>
      </c>
      <c r="H9" s="18">
        <f t="shared" ref="H9" si="17">H22+H35</f>
        <v>340794.08399999997</v>
      </c>
      <c r="I9" s="18">
        <f t="shared" ref="I9:N9" si="18">I22+I35</f>
        <v>351949.05100000009</v>
      </c>
      <c r="J9" s="18">
        <f t="shared" ref="J9:M9" si="19">J22+J35</f>
        <v>354234.81300000002</v>
      </c>
      <c r="K9" s="18">
        <f t="shared" si="19"/>
        <v>290756.44199999998</v>
      </c>
      <c r="L9" s="18">
        <f t="shared" si="19"/>
        <v>302140.86400000006</v>
      </c>
      <c r="M9" s="18">
        <f t="shared" si="19"/>
        <v>320529.73600000003</v>
      </c>
      <c r="N9" s="18">
        <f t="shared" si="18"/>
        <v>325883.46499999997</v>
      </c>
    </row>
    <row r="10" spans="2:16" s="9" customFormat="1" ht="21.95" customHeight="1" x14ac:dyDescent="0.2">
      <c r="B10" s="11" t="s">
        <v>5</v>
      </c>
      <c r="C10" s="12">
        <f t="shared" ref="C10:H10" si="20">SUM(C5:C9)</f>
        <v>1077057.57</v>
      </c>
      <c r="D10" s="12">
        <f t="shared" si="20"/>
        <v>1048161.216</v>
      </c>
      <c r="E10" s="12">
        <f t="shared" si="20"/>
        <v>926906.098</v>
      </c>
      <c r="F10" s="12">
        <f t="shared" si="20"/>
        <v>924759.50000000012</v>
      </c>
      <c r="G10" s="12">
        <f t="shared" si="20"/>
        <v>931833.92800000007</v>
      </c>
      <c r="H10" s="12">
        <f t="shared" si="20"/>
        <v>936999.90299999993</v>
      </c>
      <c r="I10" s="12">
        <f t="shared" ref="I10" si="21">SUM(I5:I9)</f>
        <v>945792.65500000014</v>
      </c>
      <c r="J10" s="12">
        <f t="shared" ref="J10:N10" si="22">SUM(J5:J9)</f>
        <v>941942.29600000009</v>
      </c>
      <c r="K10" s="12">
        <f t="shared" ref="K10:M10" si="23">SUM(K5:K9)</f>
        <v>933148.00699999998</v>
      </c>
      <c r="L10" s="12">
        <f t="shared" si="23"/>
        <v>954946.00800000003</v>
      </c>
      <c r="M10" s="12">
        <f t="shared" si="23"/>
        <v>970507.19100000011</v>
      </c>
      <c r="N10" s="12">
        <f t="shared" si="22"/>
        <v>973908.28599999996</v>
      </c>
      <c r="P10" s="20"/>
    </row>
    <row r="11" spans="2:16" x14ac:dyDescent="0.25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2:16" x14ac:dyDescent="0.25">
      <c r="C12" s="6"/>
      <c r="D12" s="6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4" spans="2:16" x14ac:dyDescent="0.25">
      <c r="B14" s="5" t="s">
        <v>10</v>
      </c>
    </row>
    <row r="15" spans="2:16" x14ac:dyDescent="0.25">
      <c r="B15" s="4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6" x14ac:dyDescent="0.25">
      <c r="B16" s="1" t="s">
        <v>7</v>
      </c>
    </row>
    <row r="17" spans="2:16" ht="21" customHeight="1" x14ac:dyDescent="0.25">
      <c r="B17" s="8" t="s">
        <v>6</v>
      </c>
      <c r="C17" s="13">
        <f t="shared" ref="C17:H17" si="24">C4</f>
        <v>43861</v>
      </c>
      <c r="D17" s="13">
        <f t="shared" si="24"/>
        <v>43889</v>
      </c>
      <c r="E17" s="13">
        <f t="shared" si="24"/>
        <v>43921</v>
      </c>
      <c r="F17" s="13">
        <f t="shared" si="24"/>
        <v>43951</v>
      </c>
      <c r="G17" s="13">
        <f t="shared" si="24"/>
        <v>43982</v>
      </c>
      <c r="H17" s="13">
        <f t="shared" si="24"/>
        <v>44012</v>
      </c>
      <c r="I17" s="13">
        <f t="shared" ref="I17:N17" si="25">I4</f>
        <v>44042</v>
      </c>
      <c r="J17" s="13">
        <f t="shared" ref="J17:M17" si="26">J4</f>
        <v>44074</v>
      </c>
      <c r="K17" s="13">
        <f t="shared" si="26"/>
        <v>44104</v>
      </c>
      <c r="L17" s="13">
        <f t="shared" si="26"/>
        <v>44131</v>
      </c>
      <c r="M17" s="13">
        <f t="shared" si="26"/>
        <v>44165</v>
      </c>
      <c r="N17" s="13">
        <f t="shared" si="25"/>
        <v>44195</v>
      </c>
    </row>
    <row r="18" spans="2:16" ht="21.75" customHeight="1" x14ac:dyDescent="0.25">
      <c r="B18" s="10" t="s">
        <v>0</v>
      </c>
      <c r="C18" s="6">
        <v>9344.4310000000005</v>
      </c>
      <c r="D18" s="6">
        <v>9001.6460000000006</v>
      </c>
      <c r="E18" s="18">
        <v>5996.820999999999</v>
      </c>
      <c r="F18" s="18">
        <v>5078.1599999999989</v>
      </c>
      <c r="G18" s="18">
        <v>14289.313</v>
      </c>
      <c r="H18" s="18">
        <v>11997.813</v>
      </c>
      <c r="I18" s="18">
        <v>12118.697</v>
      </c>
      <c r="J18" s="18">
        <v>11227.771999999999</v>
      </c>
      <c r="K18" s="18">
        <v>7777.4080000000004</v>
      </c>
      <c r="L18" s="18">
        <v>8610.655999999999</v>
      </c>
      <c r="M18" s="18">
        <v>8791.8060000000041</v>
      </c>
      <c r="N18" s="18">
        <v>7404.0659999999998</v>
      </c>
      <c r="P18" s="19"/>
    </row>
    <row r="19" spans="2:16" ht="21" customHeight="1" x14ac:dyDescent="0.25">
      <c r="B19" s="10" t="s">
        <v>1</v>
      </c>
      <c r="C19" s="6">
        <v>17927.096999999998</v>
      </c>
      <c r="D19" s="6">
        <v>21266.244999999999</v>
      </c>
      <c r="E19" s="18">
        <v>19742.753000000001</v>
      </c>
      <c r="F19" s="18">
        <v>16858.753000000001</v>
      </c>
      <c r="G19" s="18">
        <v>4919.9780000000001</v>
      </c>
      <c r="H19" s="18">
        <v>7739.857</v>
      </c>
      <c r="I19" s="18">
        <v>8773.56</v>
      </c>
      <c r="J19" s="18">
        <v>4437.7480000000005</v>
      </c>
      <c r="K19" s="18">
        <v>3162.8669999999997</v>
      </c>
      <c r="L19" s="18">
        <v>4396.4310000000005</v>
      </c>
      <c r="M19" s="18">
        <v>4437.8430000000008</v>
      </c>
      <c r="N19" s="18">
        <v>3803.067</v>
      </c>
      <c r="P19" s="19"/>
    </row>
    <row r="20" spans="2:16" ht="21" customHeight="1" x14ac:dyDescent="0.25">
      <c r="B20" s="10" t="s">
        <v>2</v>
      </c>
      <c r="C20" s="6">
        <v>2143.0889999999999</v>
      </c>
      <c r="D20" s="6">
        <v>2345.1689999999999</v>
      </c>
      <c r="E20" s="18">
        <v>1978.383</v>
      </c>
      <c r="F20" s="18">
        <v>2001.9139999999998</v>
      </c>
      <c r="G20" s="18">
        <v>2335.1390000000001</v>
      </c>
      <c r="H20" s="18">
        <v>3262.5680000000002</v>
      </c>
      <c r="I20" s="18">
        <v>3982.7390000000005</v>
      </c>
      <c r="J20" s="18">
        <v>3645.6669999999999</v>
      </c>
      <c r="K20" s="18">
        <v>3628.893</v>
      </c>
      <c r="L20" s="18">
        <v>3705.348</v>
      </c>
      <c r="M20" s="18">
        <v>3685.3469999999797</v>
      </c>
      <c r="N20" s="18">
        <v>3277.2190000000001</v>
      </c>
      <c r="P20" s="19"/>
    </row>
    <row r="21" spans="2:16" ht="21" customHeight="1" x14ac:dyDescent="0.25">
      <c r="B21" s="10" t="s">
        <v>3</v>
      </c>
      <c r="C21" s="6">
        <v>466.65199999999999</v>
      </c>
      <c r="D21" s="6">
        <v>466.65199999999999</v>
      </c>
      <c r="E21" s="18">
        <v>465.65199999999999</v>
      </c>
      <c r="F21" s="18">
        <v>465.65199999999999</v>
      </c>
      <c r="G21" s="18">
        <v>465.65199999999999</v>
      </c>
      <c r="H21" s="18">
        <v>713.97299999999996</v>
      </c>
      <c r="I21" s="18">
        <v>713.97299999999996</v>
      </c>
      <c r="J21" s="18">
        <v>713.97299999999996</v>
      </c>
      <c r="K21" s="18">
        <v>713.97299999999996</v>
      </c>
      <c r="L21" s="18">
        <v>528.32100000000003</v>
      </c>
      <c r="M21" s="18">
        <v>528.32099999999627</v>
      </c>
      <c r="N21" s="18">
        <v>528.32100000000003</v>
      </c>
      <c r="P21" s="19"/>
    </row>
    <row r="22" spans="2:16" ht="21" customHeight="1" x14ac:dyDescent="0.25">
      <c r="B22" s="10" t="s">
        <v>4</v>
      </c>
      <c r="C22" s="6">
        <v>2799.9470000000001</v>
      </c>
      <c r="D22" s="6">
        <v>2785.855</v>
      </c>
      <c r="E22" s="18">
        <v>2785.855</v>
      </c>
      <c r="F22" s="18">
        <v>2787.4049999999997</v>
      </c>
      <c r="G22" s="18">
        <v>2787.4049999999997</v>
      </c>
      <c r="H22" s="18">
        <v>2787.4049999999997</v>
      </c>
      <c r="I22" s="18">
        <v>2802.2429999999999</v>
      </c>
      <c r="J22" s="18">
        <v>2795.7930000000001</v>
      </c>
      <c r="K22" s="18">
        <v>2783.0929999999998</v>
      </c>
      <c r="L22" s="18">
        <v>2528.9430000000002</v>
      </c>
      <c r="M22" s="18">
        <v>2401.4510000000591</v>
      </c>
      <c r="N22" s="18">
        <v>2475.2510000000002</v>
      </c>
      <c r="P22" s="19"/>
    </row>
    <row r="23" spans="2:16" ht="21" customHeight="1" x14ac:dyDescent="0.25">
      <c r="B23" s="11" t="s">
        <v>5</v>
      </c>
      <c r="C23" s="12">
        <f t="shared" ref="C23:H23" si="27">SUM(C18:C22)</f>
        <v>32681.215999999997</v>
      </c>
      <c r="D23" s="12">
        <f t="shared" si="27"/>
        <v>35865.567000000003</v>
      </c>
      <c r="E23" s="12">
        <f t="shared" si="27"/>
        <v>30969.464</v>
      </c>
      <c r="F23" s="12">
        <f t="shared" si="27"/>
        <v>27191.883999999998</v>
      </c>
      <c r="G23" s="12">
        <f t="shared" si="27"/>
        <v>24797.486999999997</v>
      </c>
      <c r="H23" s="12">
        <f t="shared" si="27"/>
        <v>26501.615999999995</v>
      </c>
      <c r="I23" s="12">
        <f t="shared" ref="I23:N23" si="28">SUM(I18:I22)</f>
        <v>28391.211999999996</v>
      </c>
      <c r="J23" s="12">
        <f t="shared" ref="J23:M23" si="29">SUM(J18:J22)</f>
        <v>22820.953000000005</v>
      </c>
      <c r="K23" s="12">
        <f t="shared" si="29"/>
        <v>18066.234</v>
      </c>
      <c r="L23" s="12">
        <f t="shared" si="29"/>
        <v>19769.698999999997</v>
      </c>
      <c r="M23" s="12">
        <f t="shared" si="29"/>
        <v>19844.76800000004</v>
      </c>
      <c r="N23" s="12">
        <f t="shared" si="28"/>
        <v>17487.923999999999</v>
      </c>
    </row>
    <row r="27" spans="2:16" x14ac:dyDescent="0.25">
      <c r="B27" s="5" t="s">
        <v>13</v>
      </c>
    </row>
    <row r="28" spans="2:16" x14ac:dyDescent="0.25">
      <c r="B28" s="4" t="s">
        <v>12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2:16" x14ac:dyDescent="0.25">
      <c r="B29" s="1" t="s">
        <v>7</v>
      </c>
    </row>
    <row r="30" spans="2:16" ht="21" customHeight="1" x14ac:dyDescent="0.25">
      <c r="B30" s="8" t="s">
        <v>6</v>
      </c>
      <c r="C30" s="13">
        <f t="shared" ref="C30:H30" si="30">C4</f>
        <v>43861</v>
      </c>
      <c r="D30" s="13">
        <f t="shared" si="30"/>
        <v>43889</v>
      </c>
      <c r="E30" s="13">
        <f t="shared" si="30"/>
        <v>43921</v>
      </c>
      <c r="F30" s="13">
        <f t="shared" si="30"/>
        <v>43951</v>
      </c>
      <c r="G30" s="13">
        <f t="shared" si="30"/>
        <v>43982</v>
      </c>
      <c r="H30" s="13">
        <f t="shared" si="30"/>
        <v>44012</v>
      </c>
      <c r="I30" s="13">
        <f t="shared" ref="I30:N30" si="31">I4</f>
        <v>44042</v>
      </c>
      <c r="J30" s="13">
        <f t="shared" ref="J30:M30" si="32">J4</f>
        <v>44074</v>
      </c>
      <c r="K30" s="13">
        <f t="shared" si="32"/>
        <v>44104</v>
      </c>
      <c r="L30" s="13">
        <f t="shared" si="32"/>
        <v>44131</v>
      </c>
      <c r="M30" s="13">
        <f t="shared" si="32"/>
        <v>44165</v>
      </c>
      <c r="N30" s="13">
        <f t="shared" si="31"/>
        <v>44195</v>
      </c>
    </row>
    <row r="31" spans="2:16" ht="21" customHeight="1" x14ac:dyDescent="0.25">
      <c r="B31" s="10" t="s">
        <v>0</v>
      </c>
      <c r="C31" s="6">
        <v>13885.391</v>
      </c>
      <c r="D31" s="6">
        <v>13201.656999999999</v>
      </c>
      <c r="E31" s="18">
        <v>16112.607000000002</v>
      </c>
      <c r="F31" s="18">
        <v>14225.643000000002</v>
      </c>
      <c r="G31" s="18">
        <v>12316.103000000001</v>
      </c>
      <c r="H31" s="18">
        <v>18938.966</v>
      </c>
      <c r="I31" s="18">
        <v>55691.444000000003</v>
      </c>
      <c r="J31" s="18">
        <v>50899.633000000002</v>
      </c>
      <c r="K31" s="18">
        <v>49833.271999999997</v>
      </c>
      <c r="L31" s="18">
        <v>50432.090000000004</v>
      </c>
      <c r="M31" s="18">
        <v>43297.471000000005</v>
      </c>
      <c r="N31" s="18">
        <v>37633.774999999994</v>
      </c>
    </row>
    <row r="32" spans="2:16" ht="21" customHeight="1" x14ac:dyDescent="0.25">
      <c r="B32" s="10" t="s">
        <v>1</v>
      </c>
      <c r="C32" s="6">
        <v>57688.738000000005</v>
      </c>
      <c r="D32" s="6">
        <v>59011.690999999999</v>
      </c>
      <c r="E32" s="18">
        <v>53280.875999999997</v>
      </c>
      <c r="F32" s="18">
        <v>50127.235000000001</v>
      </c>
      <c r="G32" s="18">
        <v>78160.03899999999</v>
      </c>
      <c r="H32" s="18">
        <v>77364.298999999999</v>
      </c>
      <c r="I32" s="18">
        <v>39987.618000000002</v>
      </c>
      <c r="J32" s="18">
        <v>38767.279000000002</v>
      </c>
      <c r="K32" s="18">
        <v>36492.038</v>
      </c>
      <c r="L32" s="18">
        <v>35160.981</v>
      </c>
      <c r="M32" s="18">
        <v>36181.251000000004</v>
      </c>
      <c r="N32" s="18">
        <v>35118.089</v>
      </c>
    </row>
    <row r="33" spans="2:14" ht="21" customHeight="1" x14ac:dyDescent="0.25">
      <c r="B33" s="10" t="s">
        <v>2</v>
      </c>
      <c r="C33" s="6">
        <v>235650.68799999999</v>
      </c>
      <c r="D33" s="6">
        <v>233598.97699999998</v>
      </c>
      <c r="E33" s="18">
        <v>212254.09299999999</v>
      </c>
      <c r="F33" s="18">
        <v>204079.60500000001</v>
      </c>
      <c r="G33" s="18">
        <v>176886.261</v>
      </c>
      <c r="H33" s="18">
        <v>209143.84700000001</v>
      </c>
      <c r="I33" s="18">
        <v>210562.38999999998</v>
      </c>
      <c r="J33" s="18">
        <v>210340.93899999998</v>
      </c>
      <c r="K33" s="18">
        <v>212204.88300000003</v>
      </c>
      <c r="L33" s="18">
        <v>214874.745</v>
      </c>
      <c r="M33" s="18">
        <v>211686.73200000002</v>
      </c>
      <c r="N33" s="18">
        <v>212104.47700000001</v>
      </c>
    </row>
    <row r="34" spans="2:14" ht="21" customHeight="1" x14ac:dyDescent="0.25">
      <c r="B34" s="10" t="s">
        <v>3</v>
      </c>
      <c r="C34" s="6">
        <v>361000.85600000003</v>
      </c>
      <c r="D34" s="6">
        <v>349597.18899999995</v>
      </c>
      <c r="E34" s="18">
        <v>292580.18199999997</v>
      </c>
      <c r="F34" s="18">
        <v>295765.36400000006</v>
      </c>
      <c r="G34" s="18">
        <v>305261.61200000002</v>
      </c>
      <c r="H34" s="18">
        <v>267044.49599999998</v>
      </c>
      <c r="I34" s="18">
        <v>262013.18299999999</v>
      </c>
      <c r="J34" s="18">
        <v>267674.47200000001</v>
      </c>
      <c r="K34" s="18">
        <v>328578.23099999997</v>
      </c>
      <c r="L34" s="18">
        <v>335096.57199999999</v>
      </c>
      <c r="M34" s="18">
        <v>341368.68400000001</v>
      </c>
      <c r="N34" s="18">
        <v>348155.80699999997</v>
      </c>
    </row>
    <row r="35" spans="2:14" ht="21" customHeight="1" x14ac:dyDescent="0.25">
      <c r="B35" s="10" t="s">
        <v>4</v>
      </c>
      <c r="C35" s="6">
        <v>376150.68100000004</v>
      </c>
      <c r="D35" s="6">
        <v>356886.13500000001</v>
      </c>
      <c r="E35" s="18">
        <v>321708.87599999999</v>
      </c>
      <c r="F35" s="18">
        <v>333369.76899999997</v>
      </c>
      <c r="G35" s="18">
        <v>334412.42600000004</v>
      </c>
      <c r="H35" s="18">
        <v>338006.67899999995</v>
      </c>
      <c r="I35" s="18">
        <v>349146.80800000008</v>
      </c>
      <c r="J35" s="18">
        <v>351439.02</v>
      </c>
      <c r="K35" s="18">
        <v>287973.34899999999</v>
      </c>
      <c r="L35" s="18">
        <v>299611.92100000003</v>
      </c>
      <c r="M35" s="18">
        <v>318128.28499999997</v>
      </c>
      <c r="N35" s="18">
        <v>323408.21399999998</v>
      </c>
    </row>
    <row r="36" spans="2:14" ht="21" customHeight="1" x14ac:dyDescent="0.25">
      <c r="B36" s="11" t="s">
        <v>5</v>
      </c>
      <c r="C36" s="12">
        <f t="shared" ref="C36:H36" si="33">SUM(C31:C35)</f>
        <v>1044376.3540000001</v>
      </c>
      <c r="D36" s="12">
        <f t="shared" si="33"/>
        <v>1012295.649</v>
      </c>
      <c r="E36" s="12">
        <f t="shared" si="33"/>
        <v>895936.63399999985</v>
      </c>
      <c r="F36" s="12">
        <f t="shared" si="33"/>
        <v>897567.61600000004</v>
      </c>
      <c r="G36" s="12">
        <f t="shared" si="33"/>
        <v>907036.44100000011</v>
      </c>
      <c r="H36" s="12">
        <f t="shared" si="33"/>
        <v>910498.28700000001</v>
      </c>
      <c r="I36" s="12">
        <f t="shared" ref="I36:N36" si="34">SUM(I31:I35)</f>
        <v>917401.44300000009</v>
      </c>
      <c r="J36" s="12">
        <f t="shared" ref="J36:M36" si="35">SUM(J31:J35)</f>
        <v>919121.34300000011</v>
      </c>
      <c r="K36" s="12">
        <f t="shared" si="35"/>
        <v>915081.77300000004</v>
      </c>
      <c r="L36" s="12">
        <f t="shared" si="35"/>
        <v>935176.30900000012</v>
      </c>
      <c r="M36" s="12">
        <f t="shared" si="35"/>
        <v>950662.42299999995</v>
      </c>
      <c r="N36" s="12">
        <f t="shared" si="34"/>
        <v>956420.36199999996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topLeftCell="H1" zoomScale="115" zoomScaleNormal="115" workbookViewId="0">
      <selection activeCell="E12" sqref="E12"/>
    </sheetView>
  </sheetViews>
  <sheetFormatPr defaultRowHeight="15" x14ac:dyDescent="0.25"/>
  <cols>
    <col min="2" max="2" width="20" style="1" customWidth="1"/>
    <col min="3" max="14" width="11.7109375" style="2" customWidth="1" collapsed="1"/>
  </cols>
  <sheetData>
    <row r="1" spans="2:14" x14ac:dyDescent="0.25">
      <c r="B1" s="5" t="s">
        <v>8</v>
      </c>
    </row>
    <row r="2" spans="2:14" x14ac:dyDescent="0.2">
      <c r="B2" s="4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1" t="s">
        <v>7</v>
      </c>
    </row>
    <row r="4" spans="2:14" x14ac:dyDescent="0.2">
      <c r="B4" s="8" t="s">
        <v>6</v>
      </c>
      <c r="C4" s="13">
        <v>44225</v>
      </c>
      <c r="D4" s="13">
        <v>44253</v>
      </c>
      <c r="E4" s="13">
        <v>44286</v>
      </c>
      <c r="F4" s="13">
        <v>44316</v>
      </c>
      <c r="G4" s="13">
        <v>44347</v>
      </c>
      <c r="H4" s="13">
        <v>44377</v>
      </c>
      <c r="I4" s="13">
        <v>44407</v>
      </c>
      <c r="J4" s="13">
        <v>44439</v>
      </c>
      <c r="K4" s="13">
        <v>44469</v>
      </c>
      <c r="L4" s="13">
        <v>44498</v>
      </c>
      <c r="M4" s="13">
        <v>44530</v>
      </c>
      <c r="N4" s="13">
        <v>44561</v>
      </c>
    </row>
    <row r="5" spans="2:14" x14ac:dyDescent="0.2">
      <c r="B5" s="10" t="s">
        <v>0</v>
      </c>
      <c r="C5" s="6">
        <f t="shared" ref="C5:N9" si="0">C18+C31</f>
        <v>49099.751000000004</v>
      </c>
      <c r="D5" s="6">
        <f t="shared" si="0"/>
        <v>46517.499000000003</v>
      </c>
      <c r="E5" s="6">
        <f t="shared" si="0"/>
        <v>46770.067999999999</v>
      </c>
      <c r="F5" s="6">
        <f t="shared" si="0"/>
        <v>44921.911</v>
      </c>
      <c r="G5" s="6">
        <f t="shared" si="0"/>
        <v>54628.452000000005</v>
      </c>
      <c r="H5" s="6">
        <f t="shared" si="0"/>
        <v>46077.450000000004</v>
      </c>
      <c r="I5" s="6">
        <f t="shared" si="0"/>
        <v>34179.493999999999</v>
      </c>
      <c r="J5" s="6">
        <f t="shared" si="0"/>
        <v>33740.602999999996</v>
      </c>
      <c r="K5" s="6">
        <f t="shared" si="0"/>
        <v>34772.977999999996</v>
      </c>
      <c r="L5" s="6">
        <f t="shared" si="0"/>
        <v>35446.565999999999</v>
      </c>
      <c r="M5" s="6">
        <f t="shared" si="0"/>
        <v>25818.578000000001</v>
      </c>
      <c r="N5" s="6">
        <f t="shared" si="0"/>
        <v>27013.239000000001</v>
      </c>
    </row>
    <row r="6" spans="2:14" x14ac:dyDescent="0.2">
      <c r="B6" s="10" t="s">
        <v>1</v>
      </c>
      <c r="C6" s="6">
        <f t="shared" si="0"/>
        <v>35226.446000000004</v>
      </c>
      <c r="D6" s="6">
        <f t="shared" si="0"/>
        <v>32894.328999999998</v>
      </c>
      <c r="E6" s="6">
        <f t="shared" si="0"/>
        <v>32402.979999999996</v>
      </c>
      <c r="F6" s="6">
        <f t="shared" si="0"/>
        <v>32626.557999999997</v>
      </c>
      <c r="G6" s="6">
        <f t="shared" si="0"/>
        <v>51253.192000000003</v>
      </c>
      <c r="H6" s="6">
        <f t="shared" si="0"/>
        <v>43272.870999999999</v>
      </c>
      <c r="I6" s="6">
        <f t="shared" si="0"/>
        <v>55618.631000000001</v>
      </c>
      <c r="J6" s="6">
        <f t="shared" si="0"/>
        <v>55205.828000000001</v>
      </c>
      <c r="K6" s="6">
        <f t="shared" si="0"/>
        <v>51725.322999999997</v>
      </c>
      <c r="L6" s="6">
        <f t="shared" si="0"/>
        <v>49270.627999999997</v>
      </c>
      <c r="M6" s="6">
        <f t="shared" si="0"/>
        <v>44064.584999999999</v>
      </c>
      <c r="N6" s="6">
        <f t="shared" si="0"/>
        <v>42766.216999999997</v>
      </c>
    </row>
    <row r="7" spans="2:14" x14ac:dyDescent="0.2">
      <c r="B7" s="10" t="s">
        <v>2</v>
      </c>
      <c r="C7" s="6">
        <f t="shared" si="0"/>
        <v>217128.28200000001</v>
      </c>
      <c r="D7" s="6">
        <f t="shared" si="0"/>
        <v>217106.11399999997</v>
      </c>
      <c r="E7" s="6">
        <f t="shared" si="0"/>
        <v>215959.25399999999</v>
      </c>
      <c r="F7" s="6">
        <f t="shared" si="0"/>
        <v>246932.94199999998</v>
      </c>
      <c r="G7" s="6">
        <f t="shared" si="0"/>
        <v>208379.81900000002</v>
      </c>
      <c r="H7" s="6">
        <f t="shared" si="0"/>
        <v>221517.054</v>
      </c>
      <c r="I7" s="6">
        <f t="shared" si="0"/>
        <v>200815.96699999998</v>
      </c>
      <c r="J7" s="6">
        <f t="shared" si="0"/>
        <v>193493.16499999998</v>
      </c>
      <c r="K7" s="6">
        <f t="shared" si="0"/>
        <v>235435.929</v>
      </c>
      <c r="L7" s="6">
        <f t="shared" si="0"/>
        <v>228856.58299999998</v>
      </c>
      <c r="M7" s="6">
        <f t="shared" si="0"/>
        <v>215511.71500000003</v>
      </c>
      <c r="N7" s="6">
        <f t="shared" si="0"/>
        <v>211804.875</v>
      </c>
    </row>
    <row r="8" spans="2:14" x14ac:dyDescent="0.2">
      <c r="B8" s="10" t="s">
        <v>3</v>
      </c>
      <c r="C8" s="6">
        <f t="shared" si="0"/>
        <v>349485.625</v>
      </c>
      <c r="D8" s="6">
        <f t="shared" si="0"/>
        <v>379231.15799999994</v>
      </c>
      <c r="E8" s="6">
        <f t="shared" si="0"/>
        <v>370566.18400000001</v>
      </c>
      <c r="F8" s="6">
        <f t="shared" si="0"/>
        <v>356229.83799999999</v>
      </c>
      <c r="G8" s="6">
        <f t="shared" si="0"/>
        <v>389124.21799999999</v>
      </c>
      <c r="H8" s="6">
        <f t="shared" si="0"/>
        <v>406156.69099999999</v>
      </c>
      <c r="I8" s="6">
        <f t="shared" si="0"/>
        <v>414254.95900000003</v>
      </c>
      <c r="J8" s="6">
        <f t="shared" si="0"/>
        <v>423135.17799999996</v>
      </c>
      <c r="K8" s="6">
        <f t="shared" si="0"/>
        <v>363080.17100000003</v>
      </c>
      <c r="L8" s="6">
        <f t="shared" si="0"/>
        <v>366482.54700000008</v>
      </c>
      <c r="M8" s="6">
        <f t="shared" si="0"/>
        <v>362923.06599999993</v>
      </c>
      <c r="N8" s="6">
        <f t="shared" si="0"/>
        <v>347401.58799999999</v>
      </c>
    </row>
    <row r="9" spans="2:14" x14ac:dyDescent="0.2">
      <c r="B9" s="10" t="s">
        <v>4</v>
      </c>
      <c r="C9" s="6">
        <f t="shared" si="0"/>
        <v>336381.92599999998</v>
      </c>
      <c r="D9" s="6">
        <f t="shared" si="0"/>
        <v>295654.67299999995</v>
      </c>
      <c r="E9" s="6">
        <f t="shared" si="0"/>
        <v>285707.03199999995</v>
      </c>
      <c r="F9" s="6">
        <f t="shared" si="0"/>
        <v>283890.58900000004</v>
      </c>
      <c r="G9" s="6">
        <f t="shared" si="0"/>
        <v>254071.34299999999</v>
      </c>
      <c r="H9" s="6">
        <f t="shared" si="0"/>
        <v>260290.54800000001</v>
      </c>
      <c r="I9" s="6">
        <f t="shared" si="0"/>
        <v>260912.81700000004</v>
      </c>
      <c r="J9" s="6">
        <f t="shared" si="0"/>
        <v>274866.52899999998</v>
      </c>
      <c r="K9" s="6">
        <f t="shared" si="0"/>
        <v>276761.86200000002</v>
      </c>
      <c r="L9" s="6">
        <f t="shared" si="0"/>
        <v>269209.467</v>
      </c>
      <c r="M9" s="6">
        <f t="shared" si="0"/>
        <v>270133.348</v>
      </c>
      <c r="N9" s="6">
        <f t="shared" si="0"/>
        <v>262354.71100000001</v>
      </c>
    </row>
    <row r="10" spans="2:14" x14ac:dyDescent="0.2">
      <c r="B10" s="11" t="s">
        <v>5</v>
      </c>
      <c r="C10" s="12">
        <f t="shared" ref="C10:N10" si="1">SUM(C5:C9)</f>
        <v>987322.03</v>
      </c>
      <c r="D10" s="12">
        <f t="shared" si="1"/>
        <v>971403.77299999981</v>
      </c>
      <c r="E10" s="12">
        <f t="shared" si="1"/>
        <v>951405.51799999992</v>
      </c>
      <c r="F10" s="12">
        <f t="shared" si="1"/>
        <v>964601.83799999999</v>
      </c>
      <c r="G10" s="12">
        <f t="shared" si="1"/>
        <v>957457.02399999998</v>
      </c>
      <c r="H10" s="12">
        <f t="shared" si="1"/>
        <v>977314.61400000006</v>
      </c>
      <c r="I10" s="12">
        <f t="shared" si="1"/>
        <v>965781.86800000002</v>
      </c>
      <c r="J10" s="12">
        <f t="shared" si="1"/>
        <v>980441.30299999996</v>
      </c>
      <c r="K10" s="12">
        <f t="shared" si="1"/>
        <v>961776.26300000004</v>
      </c>
      <c r="L10" s="12">
        <f t="shared" si="1"/>
        <v>949265.79099999997</v>
      </c>
      <c r="M10" s="12">
        <f t="shared" si="1"/>
        <v>918451.2919999999</v>
      </c>
      <c r="N10" s="12">
        <f t="shared" si="1"/>
        <v>891340.63</v>
      </c>
    </row>
    <row r="11" spans="2:14" x14ac:dyDescent="0.25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2:14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4" spans="2:14" x14ac:dyDescent="0.25">
      <c r="B14" s="5" t="s">
        <v>10</v>
      </c>
    </row>
    <row r="15" spans="2:14" x14ac:dyDescent="0.2">
      <c r="B15" s="4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x14ac:dyDescent="0.25">
      <c r="B16" s="1" t="s">
        <v>7</v>
      </c>
    </row>
    <row r="17" spans="1:14" x14ac:dyDescent="0.2">
      <c r="B17" s="8" t="s">
        <v>6</v>
      </c>
      <c r="C17" s="13">
        <f t="shared" ref="C17:N17" si="2">C4</f>
        <v>44225</v>
      </c>
      <c r="D17" s="13">
        <f t="shared" si="2"/>
        <v>44253</v>
      </c>
      <c r="E17" s="13">
        <f t="shared" si="2"/>
        <v>44286</v>
      </c>
      <c r="F17" s="13">
        <f t="shared" si="2"/>
        <v>44316</v>
      </c>
      <c r="G17" s="13">
        <f t="shared" si="2"/>
        <v>44347</v>
      </c>
      <c r="H17" s="13">
        <f t="shared" si="2"/>
        <v>44377</v>
      </c>
      <c r="I17" s="13">
        <f t="shared" si="2"/>
        <v>44407</v>
      </c>
      <c r="J17" s="13">
        <f t="shared" si="2"/>
        <v>44439</v>
      </c>
      <c r="K17" s="13">
        <f t="shared" si="2"/>
        <v>44469</v>
      </c>
      <c r="L17" s="13">
        <f t="shared" si="2"/>
        <v>44498</v>
      </c>
      <c r="M17" s="13">
        <f t="shared" si="2"/>
        <v>44530</v>
      </c>
      <c r="N17" s="13">
        <f t="shared" si="2"/>
        <v>44561</v>
      </c>
    </row>
    <row r="18" spans="1:14" x14ac:dyDescent="0.2">
      <c r="B18" s="10" t="s">
        <v>0</v>
      </c>
      <c r="C18" s="18">
        <v>13031.804</v>
      </c>
      <c r="D18" s="22">
        <v>14434.746000000001</v>
      </c>
      <c r="E18" s="22">
        <v>13894.754999999999</v>
      </c>
      <c r="F18" s="22">
        <v>12351.33</v>
      </c>
      <c r="G18" s="22">
        <v>2626.7089999999998</v>
      </c>
      <c r="H18" s="22">
        <v>2025.415</v>
      </c>
      <c r="I18" s="22">
        <v>1961.7479999999996</v>
      </c>
      <c r="J18" s="22">
        <v>2940.415</v>
      </c>
      <c r="K18" s="22">
        <v>5436.61</v>
      </c>
      <c r="L18" s="22">
        <v>9935.61</v>
      </c>
      <c r="M18" s="22">
        <v>6008.2329999999993</v>
      </c>
      <c r="N18" s="22">
        <v>7162.2330000000002</v>
      </c>
    </row>
    <row r="19" spans="1:14" x14ac:dyDescent="0.2">
      <c r="B19" s="10" t="s">
        <v>1</v>
      </c>
      <c r="C19" s="6">
        <v>0</v>
      </c>
      <c r="D19" s="22">
        <v>0</v>
      </c>
      <c r="E19" s="22">
        <v>0</v>
      </c>
      <c r="F19" s="22">
        <v>0</v>
      </c>
      <c r="G19" s="22">
        <v>5812.3389999999999</v>
      </c>
      <c r="H19" s="22">
        <v>5048.21</v>
      </c>
      <c r="I19" s="22">
        <v>6881.4499999999971</v>
      </c>
      <c r="J19" s="22">
        <v>7743.2950000000001</v>
      </c>
      <c r="K19" s="22">
        <v>7682.71</v>
      </c>
      <c r="L19" s="22">
        <v>6911.1100000000006</v>
      </c>
      <c r="M19" s="22">
        <v>4016.2060000000001</v>
      </c>
      <c r="N19" s="22">
        <v>3143.1759999999999</v>
      </c>
    </row>
    <row r="20" spans="1:14" x14ac:dyDescent="0.2">
      <c r="B20" s="10" t="s">
        <v>2</v>
      </c>
      <c r="C20" s="6">
        <v>3439.0790000000002</v>
      </c>
      <c r="D20" s="22">
        <v>4255.1440000000002</v>
      </c>
      <c r="E20" s="22">
        <v>4416.8539999999994</v>
      </c>
      <c r="F20" s="22">
        <v>7425.2470000000003</v>
      </c>
      <c r="G20" s="22">
        <v>4275.7269999999999</v>
      </c>
      <c r="H20" s="22">
        <v>7200.2370000000001</v>
      </c>
      <c r="I20" s="22">
        <v>6535.7289999999921</v>
      </c>
      <c r="J20" s="22">
        <v>5978.9739999999993</v>
      </c>
      <c r="K20" s="22">
        <v>5697.1030000000001</v>
      </c>
      <c r="L20" s="22">
        <v>5265.4459999999999</v>
      </c>
      <c r="M20" s="22">
        <v>3416.1579999999999</v>
      </c>
      <c r="N20" s="22">
        <v>3429.1579999999999</v>
      </c>
    </row>
    <row r="21" spans="1:14" x14ac:dyDescent="0.2">
      <c r="B21" s="10" t="s">
        <v>3</v>
      </c>
      <c r="C21" s="6">
        <v>528.32100000000003</v>
      </c>
      <c r="D21" s="22">
        <v>528.32100000000003</v>
      </c>
      <c r="E21" s="22">
        <v>528.32100000000003</v>
      </c>
      <c r="F21" s="22">
        <v>528.32100000000003</v>
      </c>
      <c r="G21" s="22">
        <v>528.32100000000003</v>
      </c>
      <c r="H21" s="22">
        <v>528.32100000000003</v>
      </c>
      <c r="I21" s="22">
        <v>528.32099999999627</v>
      </c>
      <c r="J21" s="22">
        <v>528.32100000000003</v>
      </c>
      <c r="K21" s="22">
        <v>528.32100000000003</v>
      </c>
      <c r="L21" s="22">
        <v>528.32100000000003</v>
      </c>
      <c r="M21" s="22">
        <v>1591.681</v>
      </c>
      <c r="N21" s="22">
        <v>1611.681</v>
      </c>
    </row>
    <row r="22" spans="1:14" x14ac:dyDescent="0.2">
      <c r="B22" s="10" t="s">
        <v>4</v>
      </c>
      <c r="C22" s="6">
        <v>2580.752</v>
      </c>
      <c r="D22" s="22">
        <v>2593.4809999999998</v>
      </c>
      <c r="E22" s="22">
        <v>2589.261</v>
      </c>
      <c r="F22" s="22">
        <v>1490.7179999999998</v>
      </c>
      <c r="G22" s="22">
        <v>2583.8609999999999</v>
      </c>
      <c r="H22" s="22">
        <v>2590.3510000000001</v>
      </c>
      <c r="I22" s="22">
        <v>2572.0709999999926</v>
      </c>
      <c r="J22" s="22">
        <v>2583.8709999999996</v>
      </c>
      <c r="K22" s="22">
        <v>2581.8229999999999</v>
      </c>
      <c r="L22" s="22">
        <v>2592.2229999999995</v>
      </c>
      <c r="M22" s="22">
        <v>1329.6670000000001</v>
      </c>
      <c r="N22" s="22">
        <v>1355.0170000000001</v>
      </c>
    </row>
    <row r="23" spans="1:14" x14ac:dyDescent="0.2">
      <c r="B23" s="11" t="s">
        <v>5</v>
      </c>
      <c r="C23" s="12">
        <f t="shared" ref="C23:N23" si="3">SUM(C18:C22)</f>
        <v>19579.956000000002</v>
      </c>
      <c r="D23" s="12">
        <f t="shared" si="3"/>
        <v>21811.691999999999</v>
      </c>
      <c r="E23" s="12">
        <f t="shared" si="3"/>
        <v>21429.190999999995</v>
      </c>
      <c r="F23" s="12">
        <f t="shared" si="3"/>
        <v>21795.616000000002</v>
      </c>
      <c r="G23" s="12">
        <f t="shared" si="3"/>
        <v>15826.956999999999</v>
      </c>
      <c r="H23" s="12">
        <f t="shared" si="3"/>
        <v>17392.534</v>
      </c>
      <c r="I23" s="12">
        <f t="shared" si="3"/>
        <v>18479.318999999978</v>
      </c>
      <c r="J23" s="12">
        <f t="shared" si="3"/>
        <v>19774.875999999997</v>
      </c>
      <c r="K23" s="12">
        <f t="shared" si="3"/>
        <v>21926.566999999999</v>
      </c>
      <c r="L23" s="12">
        <f t="shared" si="3"/>
        <v>25232.71</v>
      </c>
      <c r="M23" s="12">
        <f t="shared" si="3"/>
        <v>16361.944999999998</v>
      </c>
      <c r="N23" s="12">
        <f t="shared" si="3"/>
        <v>16701.264999999999</v>
      </c>
    </row>
    <row r="25" spans="1:14" x14ac:dyDescent="0.25">
      <c r="A25" s="21"/>
    </row>
    <row r="27" spans="1:14" x14ac:dyDescent="0.25">
      <c r="B27" s="5" t="s">
        <v>13</v>
      </c>
    </row>
    <row r="28" spans="1:14" x14ac:dyDescent="0.2">
      <c r="B28" s="4" t="s">
        <v>12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B29" s="1" t="s">
        <v>7</v>
      </c>
    </row>
    <row r="30" spans="1:14" x14ac:dyDescent="0.2">
      <c r="B30" s="8" t="s">
        <v>6</v>
      </c>
      <c r="C30" s="13">
        <f t="shared" ref="C30:N30" si="4">C4</f>
        <v>44225</v>
      </c>
      <c r="D30" s="13">
        <f t="shared" si="4"/>
        <v>44253</v>
      </c>
      <c r="E30" s="13">
        <f t="shared" si="4"/>
        <v>44286</v>
      </c>
      <c r="F30" s="13">
        <f t="shared" si="4"/>
        <v>44316</v>
      </c>
      <c r="G30" s="13">
        <f t="shared" si="4"/>
        <v>44347</v>
      </c>
      <c r="H30" s="13">
        <f t="shared" si="4"/>
        <v>44377</v>
      </c>
      <c r="I30" s="13">
        <f t="shared" si="4"/>
        <v>44407</v>
      </c>
      <c r="J30" s="13">
        <f t="shared" si="4"/>
        <v>44439</v>
      </c>
      <c r="K30" s="13">
        <f t="shared" si="4"/>
        <v>44469</v>
      </c>
      <c r="L30" s="13">
        <f t="shared" si="4"/>
        <v>44498</v>
      </c>
      <c r="M30" s="13">
        <f t="shared" si="4"/>
        <v>44530</v>
      </c>
      <c r="N30" s="13">
        <f t="shared" si="4"/>
        <v>44561</v>
      </c>
    </row>
    <row r="31" spans="1:14" x14ac:dyDescent="0.25">
      <c r="B31" s="10" t="s">
        <v>0</v>
      </c>
      <c r="C31" s="6">
        <v>36067.947</v>
      </c>
      <c r="D31" s="6">
        <v>32082.753000000001</v>
      </c>
      <c r="E31" s="6">
        <v>32875.313000000002</v>
      </c>
      <c r="F31" s="6">
        <v>32570.580999999998</v>
      </c>
      <c r="G31" s="6">
        <v>52001.743000000002</v>
      </c>
      <c r="H31" s="6">
        <v>44052.035000000003</v>
      </c>
      <c r="I31" s="6">
        <v>32217.745999999999</v>
      </c>
      <c r="J31" s="6">
        <v>30800.187999999998</v>
      </c>
      <c r="K31" s="23">
        <v>29336.367999999999</v>
      </c>
      <c r="L31" s="23">
        <v>25510.955999999998</v>
      </c>
      <c r="M31" s="23">
        <v>19810.345000000001</v>
      </c>
      <c r="N31" s="23">
        <v>19851.006000000001</v>
      </c>
    </row>
    <row r="32" spans="1:14" x14ac:dyDescent="0.25">
      <c r="B32" s="10" t="s">
        <v>1</v>
      </c>
      <c r="C32" s="6">
        <v>35226.446000000004</v>
      </c>
      <c r="D32" s="6">
        <v>32894.328999999998</v>
      </c>
      <c r="E32" s="6">
        <v>32402.979999999996</v>
      </c>
      <c r="F32" s="6">
        <v>32626.557999999997</v>
      </c>
      <c r="G32" s="6">
        <v>45440.853000000003</v>
      </c>
      <c r="H32" s="6">
        <v>38224.661</v>
      </c>
      <c r="I32" s="6">
        <v>48737.181000000004</v>
      </c>
      <c r="J32" s="6">
        <v>47462.533000000003</v>
      </c>
      <c r="K32" s="23">
        <v>44042.612999999998</v>
      </c>
      <c r="L32" s="23">
        <v>42359.517999999996</v>
      </c>
      <c r="M32" s="23">
        <v>40048.379000000001</v>
      </c>
      <c r="N32" s="23">
        <v>39623.040999999997</v>
      </c>
    </row>
    <row r="33" spans="2:14" x14ac:dyDescent="0.25">
      <c r="B33" s="10" t="s">
        <v>2</v>
      </c>
      <c r="C33" s="6">
        <v>213689.20300000001</v>
      </c>
      <c r="D33" s="6">
        <v>212850.96999999997</v>
      </c>
      <c r="E33" s="6">
        <v>211542.39999999999</v>
      </c>
      <c r="F33" s="6">
        <v>239507.69499999998</v>
      </c>
      <c r="G33" s="6">
        <v>204104.092</v>
      </c>
      <c r="H33" s="6">
        <v>214316.81700000001</v>
      </c>
      <c r="I33" s="6">
        <v>194280.23799999998</v>
      </c>
      <c r="J33" s="6">
        <v>187514.19099999999</v>
      </c>
      <c r="K33" s="23">
        <v>229738.826</v>
      </c>
      <c r="L33" s="23">
        <v>223591.13699999999</v>
      </c>
      <c r="M33" s="23">
        <v>212095.55700000003</v>
      </c>
      <c r="N33" s="23">
        <v>208375.717</v>
      </c>
    </row>
    <row r="34" spans="2:14" x14ac:dyDescent="0.25">
      <c r="B34" s="10" t="s">
        <v>3</v>
      </c>
      <c r="C34" s="6">
        <v>348957.304</v>
      </c>
      <c r="D34" s="6">
        <v>378702.83699999994</v>
      </c>
      <c r="E34" s="6">
        <v>370037.86300000001</v>
      </c>
      <c r="F34" s="6">
        <v>355701.51699999999</v>
      </c>
      <c r="G34" s="6">
        <v>388595.897</v>
      </c>
      <c r="H34" s="6">
        <v>405628.37</v>
      </c>
      <c r="I34" s="6">
        <v>413726.63800000004</v>
      </c>
      <c r="J34" s="6">
        <v>422606.85699999996</v>
      </c>
      <c r="K34" s="23">
        <v>362551.85000000003</v>
      </c>
      <c r="L34" s="23">
        <v>365954.22600000008</v>
      </c>
      <c r="M34" s="23">
        <v>361331.38499999995</v>
      </c>
      <c r="N34" s="23">
        <v>345789.90700000001</v>
      </c>
    </row>
    <row r="35" spans="2:14" x14ac:dyDescent="0.2">
      <c r="B35" s="10" t="s">
        <v>4</v>
      </c>
      <c r="C35" s="6">
        <v>333801.174</v>
      </c>
      <c r="D35" s="6">
        <v>293061.19199999998</v>
      </c>
      <c r="E35" s="6">
        <v>283117.77099999995</v>
      </c>
      <c r="F35" s="6">
        <v>282399.87100000004</v>
      </c>
      <c r="G35" s="6">
        <v>251487.48199999999</v>
      </c>
      <c r="H35" s="6">
        <v>257700.19700000001</v>
      </c>
      <c r="I35" s="6">
        <v>258340.74600000004</v>
      </c>
      <c r="J35" s="6">
        <v>272282.658</v>
      </c>
      <c r="K35" s="6">
        <v>274180.03900000005</v>
      </c>
      <c r="L35" s="6">
        <v>266617.24400000001</v>
      </c>
      <c r="M35" s="6">
        <v>268803.68099999998</v>
      </c>
      <c r="N35" s="6">
        <v>260999.69399999999</v>
      </c>
    </row>
    <row r="36" spans="2:14" x14ac:dyDescent="0.2">
      <c r="B36" s="11" t="s">
        <v>5</v>
      </c>
      <c r="C36" s="12">
        <f t="shared" ref="C36:N36" si="5">SUM(C31:C35)</f>
        <v>967742.07400000002</v>
      </c>
      <c r="D36" s="12">
        <f t="shared" si="5"/>
        <v>949592.08100000001</v>
      </c>
      <c r="E36" s="12">
        <f t="shared" si="5"/>
        <v>929976.32699999993</v>
      </c>
      <c r="F36" s="12">
        <f t="shared" si="5"/>
        <v>942806.22200000007</v>
      </c>
      <c r="G36" s="12">
        <f t="shared" si="5"/>
        <v>941630.06699999992</v>
      </c>
      <c r="H36" s="12">
        <f t="shared" si="5"/>
        <v>959922.08000000007</v>
      </c>
      <c r="I36" s="12">
        <f t="shared" si="5"/>
        <v>947302.54900000012</v>
      </c>
      <c r="J36" s="12">
        <f t="shared" si="5"/>
        <v>960666.42699999991</v>
      </c>
      <c r="K36" s="12">
        <f t="shared" si="5"/>
        <v>939849.69600000023</v>
      </c>
      <c r="L36" s="12">
        <f t="shared" si="5"/>
        <v>924033.08100000001</v>
      </c>
      <c r="M36" s="12">
        <f t="shared" si="5"/>
        <v>902089.34699999995</v>
      </c>
      <c r="N36" s="12">
        <f t="shared" si="5"/>
        <v>874639.36500000011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topLeftCell="C10" zoomScaleNormal="100" workbookViewId="0">
      <selection activeCell="N1" sqref="N1"/>
    </sheetView>
  </sheetViews>
  <sheetFormatPr defaultRowHeight="15" x14ac:dyDescent="0.25"/>
  <cols>
    <col min="2" max="2" width="20" style="1" customWidth="1"/>
    <col min="3" max="6" width="11" style="2" customWidth="1" collapsed="1"/>
    <col min="7" max="14" width="11" customWidth="1"/>
  </cols>
  <sheetData>
    <row r="1" spans="2:14" x14ac:dyDescent="0.25">
      <c r="B1" s="5" t="s">
        <v>8</v>
      </c>
    </row>
    <row r="2" spans="2:14" x14ac:dyDescent="0.2">
      <c r="B2" s="4" t="s">
        <v>9</v>
      </c>
      <c r="C2" s="3"/>
      <c r="D2" s="3"/>
      <c r="E2" s="3"/>
      <c r="F2" s="3"/>
    </row>
    <row r="3" spans="2:14" x14ac:dyDescent="0.25">
      <c r="B3" s="1" t="s">
        <v>7</v>
      </c>
    </row>
    <row r="4" spans="2:14" x14ac:dyDescent="0.2">
      <c r="B4" s="8" t="s">
        <v>6</v>
      </c>
      <c r="C4" s="13">
        <v>44592</v>
      </c>
      <c r="D4" s="13">
        <v>44617</v>
      </c>
      <c r="E4" s="13">
        <v>44642</v>
      </c>
      <c r="F4" s="13">
        <v>44679</v>
      </c>
      <c r="G4" s="13">
        <v>44712</v>
      </c>
      <c r="H4" s="13">
        <v>44742</v>
      </c>
      <c r="I4" s="13">
        <v>44771</v>
      </c>
      <c r="J4" s="13">
        <v>44804</v>
      </c>
      <c r="K4" s="13">
        <v>44834</v>
      </c>
      <c r="L4" s="13">
        <v>44865</v>
      </c>
      <c r="M4" s="13">
        <v>44895</v>
      </c>
      <c r="N4" s="13">
        <v>44925</v>
      </c>
    </row>
    <row r="5" spans="2:14" x14ac:dyDescent="0.2">
      <c r="B5" s="10" t="s">
        <v>0</v>
      </c>
      <c r="C5" s="6">
        <f t="shared" ref="C5:D9" si="0">C18+C31</f>
        <v>26094.161000000004</v>
      </c>
      <c r="D5" s="6">
        <f t="shared" si="0"/>
        <v>37005.040999999997</v>
      </c>
      <c r="E5" s="6">
        <f t="shared" ref="E5:F5" si="1">E18+E31</f>
        <v>35318.544999999998</v>
      </c>
      <c r="F5" s="6">
        <f t="shared" si="1"/>
        <v>29699.047999999999</v>
      </c>
      <c r="G5" s="6">
        <f t="shared" ref="G5:N5" si="2">G18+G31</f>
        <v>38544.428</v>
      </c>
      <c r="H5" s="6">
        <f t="shared" si="2"/>
        <v>38304.087</v>
      </c>
      <c r="I5" s="6">
        <f t="shared" si="2"/>
        <v>40411.873</v>
      </c>
      <c r="J5" s="6">
        <f t="shared" si="2"/>
        <v>37629.160000000003</v>
      </c>
      <c r="K5" s="6">
        <f t="shared" si="2"/>
        <v>33366.471000000005</v>
      </c>
      <c r="L5" s="6">
        <f t="shared" ref="L5:M5" si="3">L18+L31</f>
        <v>31473.472000000002</v>
      </c>
      <c r="M5" s="6">
        <f t="shared" si="3"/>
        <v>36424.199999999997</v>
      </c>
      <c r="N5" s="6">
        <f t="shared" si="2"/>
        <v>42405.193000000007</v>
      </c>
    </row>
    <row r="6" spans="2:14" x14ac:dyDescent="0.2">
      <c r="B6" s="10" t="s">
        <v>1</v>
      </c>
      <c r="C6" s="6">
        <f t="shared" si="0"/>
        <v>47323.197999999997</v>
      </c>
      <c r="D6" s="6">
        <f t="shared" si="0"/>
        <v>45923.86</v>
      </c>
      <c r="E6" s="6">
        <f t="shared" ref="E6:F6" si="4">E19+E32</f>
        <v>87282.871999999988</v>
      </c>
      <c r="F6" s="6">
        <f t="shared" si="4"/>
        <v>83941.491999999998</v>
      </c>
      <c r="G6" s="6">
        <f t="shared" ref="G6:H6" si="5">G19+G32</f>
        <v>81191.12000000001</v>
      </c>
      <c r="H6" s="6">
        <f t="shared" si="5"/>
        <v>77408.786999999997</v>
      </c>
      <c r="I6" s="6">
        <f t="shared" ref="I6:N6" si="6">I19+I32</f>
        <v>65951.536000000007</v>
      </c>
      <c r="J6" s="6">
        <f t="shared" ref="J6:M6" si="7">J19+J32</f>
        <v>65121.432000000001</v>
      </c>
      <c r="K6" s="6">
        <f t="shared" si="7"/>
        <v>67848.733000000007</v>
      </c>
      <c r="L6" s="6">
        <f t="shared" si="7"/>
        <v>65254.483</v>
      </c>
      <c r="M6" s="6">
        <f t="shared" si="7"/>
        <v>66547.266000000003</v>
      </c>
      <c r="N6" s="6">
        <f t="shared" si="6"/>
        <v>66749.510999999999</v>
      </c>
    </row>
    <row r="7" spans="2:14" x14ac:dyDescent="0.2">
      <c r="B7" s="10" t="s">
        <v>2</v>
      </c>
      <c r="C7" s="6">
        <f t="shared" si="0"/>
        <v>210934.88999999998</v>
      </c>
      <c r="D7" s="6">
        <f t="shared" si="0"/>
        <v>206970.96099999995</v>
      </c>
      <c r="E7" s="6">
        <f t="shared" ref="E7:F7" si="8">E20+E33</f>
        <v>158812.198</v>
      </c>
      <c r="F7" s="6">
        <f t="shared" si="8"/>
        <v>164456.23699999999</v>
      </c>
      <c r="G7" s="6">
        <f t="shared" ref="G7:H7" si="9">G20+G33</f>
        <v>173433.37699999998</v>
      </c>
      <c r="H7" s="6">
        <f t="shared" si="9"/>
        <v>172489.40600000002</v>
      </c>
      <c r="I7" s="6">
        <f t="shared" ref="I7:N7" si="10">I20+I33</f>
        <v>171727.42800000001</v>
      </c>
      <c r="J7" s="6">
        <f t="shared" ref="J7:M7" si="11">J20+J33</f>
        <v>172912.32900000003</v>
      </c>
      <c r="K7" s="6">
        <f t="shared" si="11"/>
        <v>163039.69200000001</v>
      </c>
      <c r="L7" s="6">
        <f t="shared" si="11"/>
        <v>158094.807</v>
      </c>
      <c r="M7" s="6">
        <f t="shared" si="11"/>
        <v>157423.83000000002</v>
      </c>
      <c r="N7" s="6">
        <f t="shared" si="10"/>
        <v>159498.21799999999</v>
      </c>
    </row>
    <row r="8" spans="2:14" x14ac:dyDescent="0.2">
      <c r="B8" s="10" t="s">
        <v>3</v>
      </c>
      <c r="C8" s="6">
        <f t="shared" si="0"/>
        <v>340634.76399999997</v>
      </c>
      <c r="D8" s="6">
        <f t="shared" si="0"/>
        <v>339199.84600000002</v>
      </c>
      <c r="E8" s="6">
        <f t="shared" ref="E8:F8" si="12">E21+E34</f>
        <v>312643.89999999997</v>
      </c>
      <c r="F8" s="6">
        <f t="shared" si="12"/>
        <v>318880.79600000003</v>
      </c>
      <c r="G8" s="6">
        <f t="shared" ref="G8:H8" si="13">G21+G34</f>
        <v>276656.08</v>
      </c>
      <c r="H8" s="6">
        <f t="shared" si="13"/>
        <v>282126.22699999996</v>
      </c>
      <c r="I8" s="6">
        <f t="shared" ref="I8:N8" si="14">I21+I34</f>
        <v>275949.87599999999</v>
      </c>
      <c r="J8" s="6">
        <f t="shared" ref="J8:M8" si="15">J21+J34</f>
        <v>300310.07800000004</v>
      </c>
      <c r="K8" s="6">
        <f t="shared" si="15"/>
        <v>288804.60399999999</v>
      </c>
      <c r="L8" s="6">
        <f t="shared" si="15"/>
        <v>285859.85499999998</v>
      </c>
      <c r="M8" s="6">
        <f t="shared" si="15"/>
        <v>293388.897</v>
      </c>
      <c r="N8" s="6">
        <f t="shared" si="14"/>
        <v>298380.01</v>
      </c>
    </row>
    <row r="9" spans="2:14" x14ac:dyDescent="0.2">
      <c r="B9" s="10" t="s">
        <v>4</v>
      </c>
      <c r="C9" s="6">
        <f t="shared" si="0"/>
        <v>262297.56199999998</v>
      </c>
      <c r="D9" s="6">
        <f t="shared" si="0"/>
        <v>267533.26800000004</v>
      </c>
      <c r="E9" s="6">
        <f t="shared" ref="E9:F9" si="16">E22+E35</f>
        <v>254227.63399999999</v>
      </c>
      <c r="F9" s="6">
        <f t="shared" si="16"/>
        <v>230875.04500000001</v>
      </c>
      <c r="G9" s="6">
        <f t="shared" ref="G9:H9" si="17">G22+G35</f>
        <v>225907.84899999999</v>
      </c>
      <c r="H9" s="6">
        <f t="shared" si="17"/>
        <v>209889.58400000003</v>
      </c>
      <c r="I9" s="6">
        <f t="shared" ref="I9:N9" si="18">I22+I35</f>
        <v>198938.23200000002</v>
      </c>
      <c r="J9" s="6">
        <f t="shared" ref="J9:M9" si="19">J22+J35</f>
        <v>183539.56699999998</v>
      </c>
      <c r="K9" s="6">
        <f t="shared" si="19"/>
        <v>177197.66500000001</v>
      </c>
      <c r="L9" s="6">
        <f t="shared" si="19"/>
        <v>172551.02299999999</v>
      </c>
      <c r="M9" s="6">
        <f t="shared" si="19"/>
        <v>182458.59</v>
      </c>
      <c r="N9" s="6">
        <f t="shared" si="18"/>
        <v>195152.67799999999</v>
      </c>
    </row>
    <row r="10" spans="2:14" x14ac:dyDescent="0.2">
      <c r="B10" s="11" t="s">
        <v>5</v>
      </c>
      <c r="C10" s="12">
        <f t="shared" ref="C10:D10" si="20">SUM(C5:C9)</f>
        <v>887284.57499999995</v>
      </c>
      <c r="D10" s="12">
        <f t="shared" si="20"/>
        <v>896632.97600000002</v>
      </c>
      <c r="E10" s="12">
        <f t="shared" ref="E10:F10" si="21">SUM(E5:E9)</f>
        <v>848285.14899999986</v>
      </c>
      <c r="F10" s="12">
        <f t="shared" si="21"/>
        <v>827852.61800000013</v>
      </c>
      <c r="G10" s="12">
        <f t="shared" ref="G10:H10" si="22">SUM(G5:G9)</f>
        <v>795732.85400000005</v>
      </c>
      <c r="H10" s="12">
        <f t="shared" si="22"/>
        <v>780218.09100000001</v>
      </c>
      <c r="I10" s="12">
        <f t="shared" ref="I10:N10" si="23">SUM(I5:I9)</f>
        <v>752978.94500000007</v>
      </c>
      <c r="J10" s="12">
        <f t="shared" ref="J10:M10" si="24">SUM(J5:J9)</f>
        <v>759512.56600000011</v>
      </c>
      <c r="K10" s="12">
        <f t="shared" si="24"/>
        <v>730257.16500000004</v>
      </c>
      <c r="L10" s="12">
        <f t="shared" si="24"/>
        <v>713233.6399999999</v>
      </c>
      <c r="M10" s="12">
        <f t="shared" si="24"/>
        <v>736242.78299999994</v>
      </c>
      <c r="N10" s="12">
        <f t="shared" si="23"/>
        <v>762185.61</v>
      </c>
    </row>
    <row r="11" spans="2:14" x14ac:dyDescent="0.25">
      <c r="C11" s="7"/>
      <c r="D11" s="7"/>
      <c r="E11" s="7"/>
      <c r="F11" s="7"/>
    </row>
    <row r="12" spans="2:14" x14ac:dyDescent="0.25">
      <c r="C12" s="6"/>
      <c r="D12" s="6"/>
      <c r="E12" s="6"/>
      <c r="F12" s="6"/>
    </row>
    <row r="14" spans="2:14" x14ac:dyDescent="0.25">
      <c r="B14" s="5" t="s">
        <v>10</v>
      </c>
    </row>
    <row r="15" spans="2:14" x14ac:dyDescent="0.2">
      <c r="B15" s="4" t="s">
        <v>11</v>
      </c>
      <c r="C15" s="3"/>
      <c r="D15" s="3"/>
      <c r="E15" s="3"/>
      <c r="F15" s="3"/>
    </row>
    <row r="16" spans="2:14" x14ac:dyDescent="0.25">
      <c r="B16" s="1" t="s">
        <v>7</v>
      </c>
    </row>
    <row r="17" spans="1:14" x14ac:dyDescent="0.2">
      <c r="B17" s="8" t="s">
        <v>6</v>
      </c>
      <c r="C17" s="13">
        <f t="shared" ref="C17:D17" si="25">C4</f>
        <v>44592</v>
      </c>
      <c r="D17" s="13">
        <f t="shared" si="25"/>
        <v>44617</v>
      </c>
      <c r="E17" s="13">
        <f t="shared" ref="E17:G17" si="26">E4</f>
        <v>44642</v>
      </c>
      <c r="F17" s="13">
        <f t="shared" si="26"/>
        <v>44679</v>
      </c>
      <c r="G17" s="13">
        <f t="shared" si="26"/>
        <v>44712</v>
      </c>
      <c r="H17" s="13">
        <f t="shared" ref="H17:I17" si="27">H4</f>
        <v>44742</v>
      </c>
      <c r="I17" s="13">
        <f t="shared" si="27"/>
        <v>44771</v>
      </c>
      <c r="J17" s="13">
        <f t="shared" ref="J17:N17" si="28">J4</f>
        <v>44804</v>
      </c>
      <c r="K17" s="13">
        <f t="shared" ref="K17:M17" si="29">K4</f>
        <v>44834</v>
      </c>
      <c r="L17" s="13">
        <f t="shared" si="29"/>
        <v>44865</v>
      </c>
      <c r="M17" s="13">
        <f t="shared" si="29"/>
        <v>44895</v>
      </c>
      <c r="N17" s="13">
        <f t="shared" si="28"/>
        <v>44925</v>
      </c>
    </row>
    <row r="18" spans="1:14" x14ac:dyDescent="0.2">
      <c r="B18" s="10" t="s">
        <v>0</v>
      </c>
      <c r="C18" s="18">
        <v>597.05799999999999</v>
      </c>
      <c r="D18" s="18">
        <v>910.42</v>
      </c>
      <c r="E18" s="18">
        <v>889.42</v>
      </c>
      <c r="F18" s="18">
        <v>470</v>
      </c>
      <c r="G18" s="18">
        <v>4141.2870000000003</v>
      </c>
      <c r="H18" s="18">
        <v>8183.5579999999991</v>
      </c>
      <c r="I18" s="18">
        <v>6613.0280000000002</v>
      </c>
      <c r="J18" s="18">
        <v>6950.0509999999995</v>
      </c>
      <c r="K18" s="18">
        <v>7423.6469999999999</v>
      </c>
      <c r="L18" s="18">
        <v>6978.0789999999997</v>
      </c>
      <c r="M18" s="18">
        <v>9611.8649999999998</v>
      </c>
      <c r="N18" s="18">
        <v>11089.775</v>
      </c>
    </row>
    <row r="19" spans="1:14" x14ac:dyDescent="0.2">
      <c r="B19" s="10" t="s">
        <v>1</v>
      </c>
      <c r="C19" s="6">
        <v>4575.9160000000002</v>
      </c>
      <c r="D19" s="6">
        <v>4437.4660000000003</v>
      </c>
      <c r="E19" s="6">
        <v>5145.3359999999993</v>
      </c>
      <c r="F19" s="6">
        <v>4591.1229999999996</v>
      </c>
      <c r="G19" s="6">
        <v>1209.0170000000001</v>
      </c>
      <c r="H19" s="6">
        <v>1209.2919999999999</v>
      </c>
      <c r="I19" s="6">
        <v>2121.0680000000002</v>
      </c>
      <c r="J19" s="6">
        <v>3479.5969999999998</v>
      </c>
      <c r="K19" s="6">
        <v>2798.6</v>
      </c>
      <c r="L19" s="6">
        <v>4136.6819999999998</v>
      </c>
      <c r="M19" s="6">
        <v>4403.0069999999996</v>
      </c>
      <c r="N19" s="6">
        <v>4593.6170000000002</v>
      </c>
    </row>
    <row r="20" spans="1:14" x14ac:dyDescent="0.2">
      <c r="B20" s="10" t="s">
        <v>2</v>
      </c>
      <c r="C20" s="6">
        <v>5937.9189999999999</v>
      </c>
      <c r="D20" s="6">
        <v>5516.7889999999998</v>
      </c>
      <c r="E20" s="6">
        <v>4152.4159999999993</v>
      </c>
      <c r="F20" s="6">
        <v>4224.4859999999999</v>
      </c>
      <c r="G20" s="6">
        <v>4399.9359999999997</v>
      </c>
      <c r="H20" s="6">
        <v>5509.0870000000004</v>
      </c>
      <c r="I20" s="6">
        <v>4301.7340000000004</v>
      </c>
      <c r="J20" s="6">
        <v>5217.2170000000006</v>
      </c>
      <c r="K20" s="6">
        <v>5588.3810000000003</v>
      </c>
      <c r="L20" s="6">
        <v>3866.4769999999999</v>
      </c>
      <c r="M20" s="6">
        <v>4207.7420000000002</v>
      </c>
      <c r="N20" s="6">
        <v>4213.768</v>
      </c>
    </row>
    <row r="21" spans="1:14" x14ac:dyDescent="0.2">
      <c r="B21" s="10" t="s">
        <v>3</v>
      </c>
      <c r="C21" s="6">
        <v>1531.6809999999998</v>
      </c>
      <c r="D21" s="6">
        <v>1522.4589999999998</v>
      </c>
      <c r="E21" s="6">
        <v>1497.171</v>
      </c>
      <c r="F21" s="6">
        <v>1495.971</v>
      </c>
      <c r="G21" s="6">
        <v>1535.971</v>
      </c>
      <c r="H21" s="6">
        <v>1544.154</v>
      </c>
      <c r="I21" s="6">
        <v>1544.0540000000001</v>
      </c>
      <c r="J21" s="6">
        <v>1554.0539999999999</v>
      </c>
      <c r="K21" s="6">
        <v>1527.0540000000001</v>
      </c>
      <c r="L21" s="6">
        <v>1515.2539999999999</v>
      </c>
      <c r="M21" s="6">
        <v>1534.2539999999999</v>
      </c>
      <c r="N21" s="6">
        <v>1561.81</v>
      </c>
    </row>
    <row r="22" spans="1:14" x14ac:dyDescent="0.2">
      <c r="B22" s="10" t="s">
        <v>4</v>
      </c>
      <c r="C22" s="6">
        <v>1363.5170000000001</v>
      </c>
      <c r="D22" s="6">
        <v>1378.117</v>
      </c>
      <c r="E22" s="6">
        <v>1380.127</v>
      </c>
      <c r="F22" s="6">
        <v>1371.1269999999997</v>
      </c>
      <c r="G22" s="6">
        <v>1597.8109999999999</v>
      </c>
      <c r="H22" s="6">
        <v>2161.761</v>
      </c>
      <c r="I22" s="6">
        <v>2183.761</v>
      </c>
      <c r="J22" s="6">
        <v>2190.0510000000004</v>
      </c>
      <c r="K22" s="6">
        <v>2190.0509999999999</v>
      </c>
      <c r="L22" s="6">
        <v>2215.0790000000002</v>
      </c>
      <c r="M22" s="6">
        <v>2472.4929999999999</v>
      </c>
      <c r="N22" s="6">
        <v>2578.6490000000003</v>
      </c>
    </row>
    <row r="23" spans="1:14" x14ac:dyDescent="0.2">
      <c r="B23" s="11" t="s">
        <v>5</v>
      </c>
      <c r="C23" s="12">
        <f t="shared" ref="C23:D23" si="30">SUM(C18:C22)</f>
        <v>14006.091</v>
      </c>
      <c r="D23" s="12">
        <f t="shared" si="30"/>
        <v>13765.250999999998</v>
      </c>
      <c r="E23" s="12">
        <f t="shared" ref="E23:F23" si="31">SUM(E18:E22)</f>
        <v>13064.47</v>
      </c>
      <c r="F23" s="12">
        <f t="shared" si="31"/>
        <v>12152.707</v>
      </c>
      <c r="G23" s="12">
        <f t="shared" ref="G23:H23" si="32">SUM(G18:G22)</f>
        <v>12884.021999999999</v>
      </c>
      <c r="H23" s="12">
        <f t="shared" si="32"/>
        <v>18607.851999999995</v>
      </c>
      <c r="I23" s="12">
        <f t="shared" ref="I23:N23" si="33">SUM(I18:I22)</f>
        <v>16763.645</v>
      </c>
      <c r="J23" s="12">
        <f t="shared" ref="J23" si="34">SUM(J18:J22)</f>
        <v>19390.969999999998</v>
      </c>
      <c r="K23" s="12">
        <f>SUM(K18:K22)</f>
        <v>19527.733</v>
      </c>
      <c r="L23" s="12">
        <f t="shared" ref="L23:M23" si="35">SUM(L18:L22)</f>
        <v>18711.571</v>
      </c>
      <c r="M23" s="12">
        <f t="shared" si="35"/>
        <v>22229.361000000001</v>
      </c>
      <c r="N23" s="12">
        <f t="shared" si="33"/>
        <v>24037.619000000002</v>
      </c>
    </row>
    <row r="25" spans="1:14" x14ac:dyDescent="0.25">
      <c r="A25" s="21"/>
    </row>
    <row r="27" spans="1:14" x14ac:dyDescent="0.25">
      <c r="B27" s="5" t="s">
        <v>13</v>
      </c>
    </row>
    <row r="28" spans="1:14" x14ac:dyDescent="0.2">
      <c r="B28" s="4" t="s">
        <v>12</v>
      </c>
      <c r="C28" s="3"/>
      <c r="D28" s="3"/>
      <c r="E28" s="3"/>
      <c r="F28" s="3"/>
    </row>
    <row r="29" spans="1:14" x14ac:dyDescent="0.25">
      <c r="B29" s="1" t="s">
        <v>7</v>
      </c>
    </row>
    <row r="30" spans="1:14" x14ac:dyDescent="0.2">
      <c r="B30" s="8" t="s">
        <v>6</v>
      </c>
      <c r="C30" s="13">
        <f t="shared" ref="C30:D30" si="36">C4</f>
        <v>44592</v>
      </c>
      <c r="D30" s="13">
        <f t="shared" si="36"/>
        <v>44617</v>
      </c>
      <c r="E30" s="13">
        <f t="shared" ref="E30:F30" si="37">E4</f>
        <v>44642</v>
      </c>
      <c r="F30" s="13">
        <f t="shared" si="37"/>
        <v>44679</v>
      </c>
      <c r="G30" s="13">
        <f t="shared" ref="G30:I30" si="38">G4</f>
        <v>44712</v>
      </c>
      <c r="H30" s="13">
        <f t="shared" si="38"/>
        <v>44742</v>
      </c>
      <c r="I30" s="13">
        <f t="shared" si="38"/>
        <v>44771</v>
      </c>
      <c r="J30" s="13">
        <f t="shared" ref="J30:N30" si="39">J4</f>
        <v>44804</v>
      </c>
      <c r="K30" s="13">
        <f t="shared" ref="K30:M30" si="40">K4</f>
        <v>44834</v>
      </c>
      <c r="L30" s="13">
        <f t="shared" si="40"/>
        <v>44865</v>
      </c>
      <c r="M30" s="13">
        <f t="shared" si="40"/>
        <v>44895</v>
      </c>
      <c r="N30" s="13">
        <f t="shared" si="39"/>
        <v>44925</v>
      </c>
    </row>
    <row r="31" spans="1:14" x14ac:dyDescent="0.2">
      <c r="B31" s="10" t="s">
        <v>0</v>
      </c>
      <c r="C31" s="6">
        <v>25497.103000000003</v>
      </c>
      <c r="D31" s="6">
        <v>36094.620999999999</v>
      </c>
      <c r="E31" s="6">
        <v>34429.125</v>
      </c>
      <c r="F31" s="6">
        <v>29229.047999999999</v>
      </c>
      <c r="G31" s="6">
        <v>34403.141000000003</v>
      </c>
      <c r="H31" s="6">
        <v>30120.528999999999</v>
      </c>
      <c r="I31" s="6">
        <v>33798.845000000001</v>
      </c>
      <c r="J31" s="6">
        <v>30679.109</v>
      </c>
      <c r="K31" s="6">
        <v>25942.824000000004</v>
      </c>
      <c r="L31" s="6">
        <v>24495.393000000004</v>
      </c>
      <c r="M31" s="6">
        <v>26812.334999999999</v>
      </c>
      <c r="N31" s="6">
        <v>31315.418000000005</v>
      </c>
    </row>
    <row r="32" spans="1:14" x14ac:dyDescent="0.2">
      <c r="B32" s="10" t="s">
        <v>1</v>
      </c>
      <c r="C32" s="6">
        <v>42747.281999999999</v>
      </c>
      <c r="D32" s="6">
        <v>41486.394</v>
      </c>
      <c r="E32" s="6">
        <v>82137.535999999993</v>
      </c>
      <c r="F32" s="6">
        <v>79350.369000000006</v>
      </c>
      <c r="G32" s="6">
        <v>79982.103000000003</v>
      </c>
      <c r="H32" s="6">
        <v>76199.494999999995</v>
      </c>
      <c r="I32" s="6">
        <v>63830.468000000001</v>
      </c>
      <c r="J32" s="6">
        <v>61641.834999999999</v>
      </c>
      <c r="K32" s="6">
        <v>65050.133000000009</v>
      </c>
      <c r="L32" s="6">
        <v>61117.800999999999</v>
      </c>
      <c r="M32" s="6">
        <v>62144.259000000005</v>
      </c>
      <c r="N32" s="6">
        <v>62155.894</v>
      </c>
    </row>
    <row r="33" spans="2:14" x14ac:dyDescent="0.2">
      <c r="B33" s="10" t="s">
        <v>2</v>
      </c>
      <c r="C33" s="6">
        <v>204996.97099999999</v>
      </c>
      <c r="D33" s="6">
        <v>201454.17199999996</v>
      </c>
      <c r="E33" s="6">
        <v>154659.78200000001</v>
      </c>
      <c r="F33" s="6">
        <v>160231.75099999999</v>
      </c>
      <c r="G33" s="6">
        <v>169033.44099999999</v>
      </c>
      <c r="H33" s="6">
        <v>166980.31900000002</v>
      </c>
      <c r="I33" s="6">
        <v>167425.69400000002</v>
      </c>
      <c r="J33" s="6">
        <v>167695.11200000002</v>
      </c>
      <c r="K33" s="6">
        <v>157451.31100000002</v>
      </c>
      <c r="L33" s="6">
        <v>154228.32999999999</v>
      </c>
      <c r="M33" s="6">
        <v>153216.08800000002</v>
      </c>
      <c r="N33" s="6">
        <v>155284.44999999998</v>
      </c>
    </row>
    <row r="34" spans="2:14" x14ac:dyDescent="0.2">
      <c r="B34" s="10" t="s">
        <v>3</v>
      </c>
      <c r="C34" s="6">
        <v>339103.08299999998</v>
      </c>
      <c r="D34" s="6">
        <v>337677.38700000005</v>
      </c>
      <c r="E34" s="6">
        <v>311146.72899999999</v>
      </c>
      <c r="F34" s="6">
        <v>317384.82500000001</v>
      </c>
      <c r="G34" s="6">
        <v>275120.109</v>
      </c>
      <c r="H34" s="6">
        <v>280582.07299999997</v>
      </c>
      <c r="I34" s="6">
        <v>274405.82199999999</v>
      </c>
      <c r="J34" s="6">
        <v>298756.02400000003</v>
      </c>
      <c r="K34" s="6">
        <v>287277.55</v>
      </c>
      <c r="L34" s="6">
        <v>284344.60099999997</v>
      </c>
      <c r="M34" s="6">
        <v>291854.64299999998</v>
      </c>
      <c r="N34" s="6">
        <v>296818.2</v>
      </c>
    </row>
    <row r="35" spans="2:14" x14ac:dyDescent="0.2">
      <c r="B35" s="10" t="s">
        <v>4</v>
      </c>
      <c r="C35" s="6">
        <v>260934.04499999998</v>
      </c>
      <c r="D35" s="6">
        <v>266155.15100000001</v>
      </c>
      <c r="E35" s="6">
        <v>252847.50699999998</v>
      </c>
      <c r="F35" s="6">
        <v>229503.91800000001</v>
      </c>
      <c r="G35" s="6">
        <v>224310.038</v>
      </c>
      <c r="H35" s="6">
        <v>207727.82300000003</v>
      </c>
      <c r="I35" s="6">
        <v>196754.47100000002</v>
      </c>
      <c r="J35" s="6">
        <v>181349.51599999997</v>
      </c>
      <c r="K35" s="6">
        <v>175007.614</v>
      </c>
      <c r="L35" s="6">
        <v>170335.94399999999</v>
      </c>
      <c r="M35" s="6">
        <v>179986.09700000001</v>
      </c>
      <c r="N35" s="6">
        <v>192574.02899999998</v>
      </c>
    </row>
    <row r="36" spans="2:14" x14ac:dyDescent="0.2">
      <c r="B36" s="11" t="s">
        <v>5</v>
      </c>
      <c r="C36" s="12">
        <f t="shared" ref="C36:D36" si="41">SUM(C31:C35)</f>
        <v>873278.48399999994</v>
      </c>
      <c r="D36" s="12">
        <f t="shared" si="41"/>
        <v>882867.72500000009</v>
      </c>
      <c r="E36" s="12">
        <f t="shared" ref="E36:F36" si="42">SUM(E31:E35)</f>
        <v>835220.679</v>
      </c>
      <c r="F36" s="12">
        <f t="shared" si="42"/>
        <v>815699.91100000008</v>
      </c>
      <c r="G36" s="12">
        <f t="shared" ref="G36:H36" si="43">SUM(G31:G35)</f>
        <v>782848.83199999994</v>
      </c>
      <c r="H36" s="12">
        <f t="shared" si="43"/>
        <v>761610.23900000006</v>
      </c>
      <c r="I36" s="12">
        <f t="shared" ref="I36" si="44">SUM(I31:I35)</f>
        <v>736215.29999999993</v>
      </c>
      <c r="J36" s="12">
        <f t="shared" ref="J36:K36" si="45">SUM(J31:J35)</f>
        <v>740121.59600000002</v>
      </c>
      <c r="K36" s="12">
        <f t="shared" si="45"/>
        <v>710729.43200000003</v>
      </c>
      <c r="L36" s="12">
        <f t="shared" ref="L36:M36" si="46">SUM(L31:L35)</f>
        <v>694522.0689999999</v>
      </c>
      <c r="M36" s="12">
        <f t="shared" si="46"/>
        <v>714013.42200000002</v>
      </c>
      <c r="N36" s="12">
        <f>SUM(N31:N35)</f>
        <v>738147.99100000004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6"/>
  <sheetViews>
    <sheetView tabSelected="1" topLeftCell="B18" zoomScaleNormal="100" workbookViewId="0">
      <selection activeCell="P31" sqref="P31:P38"/>
    </sheetView>
  </sheetViews>
  <sheetFormatPr defaultRowHeight="15" x14ac:dyDescent="0.25"/>
  <cols>
    <col min="2" max="2" width="20" style="1" customWidth="1"/>
    <col min="3" max="3" width="11" style="2" customWidth="1" collapsed="1"/>
    <col min="4" max="14" width="11.7109375" style="2" customWidth="1" collapsed="1"/>
    <col min="15" max="15" width="10" bestFit="1" customWidth="1"/>
  </cols>
  <sheetData>
    <row r="1" spans="2:14" x14ac:dyDescent="0.25">
      <c r="B1" s="5" t="s">
        <v>8</v>
      </c>
    </row>
    <row r="2" spans="2:14" x14ac:dyDescent="0.2">
      <c r="B2" s="4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1" t="s">
        <v>7</v>
      </c>
    </row>
    <row r="4" spans="2:14" x14ac:dyDescent="0.2">
      <c r="B4" s="8" t="s">
        <v>6</v>
      </c>
      <c r="C4" s="13">
        <v>44957</v>
      </c>
      <c r="D4" s="13">
        <v>44985</v>
      </c>
      <c r="E4" s="13">
        <v>45016</v>
      </c>
      <c r="F4" s="13">
        <v>45044</v>
      </c>
      <c r="G4" s="13">
        <v>45077</v>
      </c>
      <c r="H4" s="13">
        <v>45104</v>
      </c>
      <c r="I4" s="13">
        <v>45138</v>
      </c>
      <c r="J4" s="13">
        <v>45169</v>
      </c>
      <c r="K4" s="13">
        <v>45198</v>
      </c>
      <c r="L4" s="13">
        <v>45230</v>
      </c>
      <c r="M4" s="13">
        <v>45260</v>
      </c>
      <c r="N4" s="13">
        <v>45289</v>
      </c>
    </row>
    <row r="5" spans="2:14" x14ac:dyDescent="0.2">
      <c r="B5" s="10" t="s">
        <v>0</v>
      </c>
      <c r="C5" s="6">
        <f t="shared" ref="C5:D9" si="0">C18+C31</f>
        <v>50254.65800000001</v>
      </c>
      <c r="D5" s="6">
        <f t="shared" si="0"/>
        <v>37977.889000000003</v>
      </c>
      <c r="E5" s="6">
        <f t="shared" ref="E5" si="1">E18+E31</f>
        <v>61543.034999999996</v>
      </c>
      <c r="F5" s="6">
        <f t="shared" ref="F5:I5" si="2">F18+F31</f>
        <v>47698.201000000001</v>
      </c>
      <c r="G5" s="6">
        <f t="shared" si="2"/>
        <v>47921.404000000002</v>
      </c>
      <c r="H5" s="6">
        <f t="shared" si="2"/>
        <v>42687.683000000005</v>
      </c>
      <c r="I5" s="6">
        <f t="shared" si="2"/>
        <v>37213.452999999994</v>
      </c>
      <c r="J5" s="6">
        <f>J18+J31</f>
        <v>24080.928</v>
      </c>
      <c r="K5" s="6">
        <f>K18+K31</f>
        <v>29892.202000000001</v>
      </c>
      <c r="L5" s="6">
        <f>L18+L31</f>
        <v>31144.57</v>
      </c>
      <c r="M5" s="6">
        <f>M18+M31</f>
        <v>34403.879000000001</v>
      </c>
      <c r="N5" s="6">
        <f>N18+N31</f>
        <v>79212.025999999998</v>
      </c>
    </row>
    <row r="6" spans="2:14" x14ac:dyDescent="0.2">
      <c r="B6" s="10" t="s">
        <v>1</v>
      </c>
      <c r="C6" s="6">
        <f t="shared" si="0"/>
        <v>66796.006999999998</v>
      </c>
      <c r="D6" s="6">
        <f t="shared" si="0"/>
        <v>64643.555000000008</v>
      </c>
      <c r="E6" s="6">
        <f t="shared" ref="E6" si="3">E19+E32</f>
        <v>29348.44</v>
      </c>
      <c r="F6" s="6">
        <f t="shared" ref="F6:J6" si="4">F19+F32</f>
        <v>27261.752000000008</v>
      </c>
      <c r="G6" s="6">
        <f t="shared" si="4"/>
        <v>8923.8989999999994</v>
      </c>
      <c r="H6" s="6">
        <f t="shared" si="4"/>
        <v>46047.082999999999</v>
      </c>
      <c r="I6" s="6">
        <f t="shared" si="4"/>
        <v>44246.618999999999</v>
      </c>
      <c r="J6" s="6">
        <f t="shared" si="4"/>
        <v>44666.976999999999</v>
      </c>
      <c r="K6" s="6">
        <f t="shared" ref="K6:N6" si="5">K19+K32</f>
        <v>43469.583000000006</v>
      </c>
      <c r="L6" s="6">
        <f t="shared" ref="L6:M6" si="6">L19+L32</f>
        <v>45052.269</v>
      </c>
      <c r="M6" s="6">
        <f t="shared" si="6"/>
        <v>46443.435000000005</v>
      </c>
      <c r="N6" s="6">
        <f t="shared" si="5"/>
        <v>57512.775000000001</v>
      </c>
    </row>
    <row r="7" spans="2:14" x14ac:dyDescent="0.2">
      <c r="B7" s="10" t="s">
        <v>2</v>
      </c>
      <c r="C7" s="6">
        <f t="shared" si="0"/>
        <v>166947.56700000001</v>
      </c>
      <c r="D7" s="6">
        <f t="shared" si="0"/>
        <v>168082.00799999997</v>
      </c>
      <c r="E7" s="6">
        <f t="shared" ref="E7" si="7">E20+E33</f>
        <v>158109.22300000003</v>
      </c>
      <c r="F7" s="6">
        <f t="shared" ref="F7:J7" si="8">F20+F33</f>
        <v>155649.17299999998</v>
      </c>
      <c r="G7" s="6">
        <f t="shared" si="8"/>
        <v>203834.83099999998</v>
      </c>
      <c r="H7" s="6">
        <f t="shared" si="8"/>
        <v>158150.60399999996</v>
      </c>
      <c r="I7" s="6">
        <f t="shared" si="8"/>
        <v>158319.93600000002</v>
      </c>
      <c r="J7" s="6">
        <f t="shared" si="8"/>
        <v>200832.807</v>
      </c>
      <c r="K7" s="6">
        <f t="shared" ref="K7:N7" si="9">K20+K33</f>
        <v>190543.95299999998</v>
      </c>
      <c r="L7" s="6">
        <f t="shared" ref="L7:M7" si="10">L20+L33</f>
        <v>183424.617</v>
      </c>
      <c r="M7" s="6">
        <f t="shared" si="10"/>
        <v>185857.62099999998</v>
      </c>
      <c r="N7" s="6">
        <f t="shared" si="9"/>
        <v>201932.60699999999</v>
      </c>
    </row>
    <row r="8" spans="2:14" x14ac:dyDescent="0.2">
      <c r="B8" s="10" t="s">
        <v>3</v>
      </c>
      <c r="C8" s="6">
        <f t="shared" si="0"/>
        <v>311786.72299999994</v>
      </c>
      <c r="D8" s="6">
        <f t="shared" si="0"/>
        <v>342835.64400000009</v>
      </c>
      <c r="E8" s="6">
        <f t="shared" ref="E8" si="11">E21+E34</f>
        <v>377017.58799999993</v>
      </c>
      <c r="F8" s="6">
        <f t="shared" ref="F8:J8" si="12">F21+F34</f>
        <v>396218.33199999999</v>
      </c>
      <c r="G8" s="6">
        <f t="shared" si="12"/>
        <v>402313.72</v>
      </c>
      <c r="H8" s="6">
        <f t="shared" si="12"/>
        <v>408979.03399999999</v>
      </c>
      <c r="I8" s="6">
        <f t="shared" si="12"/>
        <v>420964.31599999999</v>
      </c>
      <c r="J8" s="6">
        <f t="shared" si="12"/>
        <v>382514.84899999999</v>
      </c>
      <c r="K8" s="6">
        <f t="shared" ref="K8:N8" si="13">K21+K34</f>
        <v>368688.50200000004</v>
      </c>
      <c r="L8" s="6">
        <f t="shared" ref="L8:M8" si="14">L21+L34</f>
        <v>360885.45</v>
      </c>
      <c r="M8" s="6">
        <f t="shared" si="14"/>
        <v>370367.78700000001</v>
      </c>
      <c r="N8" s="6">
        <f t="shared" si="13"/>
        <v>359595.85399999999</v>
      </c>
    </row>
    <row r="9" spans="2:14" x14ac:dyDescent="0.2">
      <c r="B9" s="10" t="s">
        <v>4</v>
      </c>
      <c r="C9" s="6">
        <f t="shared" si="0"/>
        <v>216105.28900000002</v>
      </c>
      <c r="D9" s="6">
        <f t="shared" si="0"/>
        <v>190777.90099999998</v>
      </c>
      <c r="E9" s="6">
        <f t="shared" ref="E9" si="15">E22+E35</f>
        <v>194915.56199999995</v>
      </c>
      <c r="F9" s="6">
        <f t="shared" ref="F9:J9" si="16">F22+F35</f>
        <v>195862.60100000002</v>
      </c>
      <c r="G9" s="6">
        <f t="shared" si="16"/>
        <v>166363.19900000002</v>
      </c>
      <c r="H9" s="6">
        <f t="shared" si="16"/>
        <v>191024.49099999998</v>
      </c>
      <c r="I9" s="6">
        <f t="shared" si="16"/>
        <v>194446.016</v>
      </c>
      <c r="J9" s="6">
        <f t="shared" si="16"/>
        <v>193884.86600000001</v>
      </c>
      <c r="K9" s="6">
        <f t="shared" ref="K9:N9" si="17">K22+K35</f>
        <v>192046.36899999998</v>
      </c>
      <c r="L9" s="6">
        <f t="shared" ref="L9:M9" si="18">L22+L35</f>
        <v>189877.76499999998</v>
      </c>
      <c r="M9" s="6">
        <f t="shared" si="18"/>
        <v>196807.04500000001</v>
      </c>
      <c r="N9" s="6">
        <f t="shared" si="17"/>
        <v>143801.14499999999</v>
      </c>
    </row>
    <row r="10" spans="2:14" x14ac:dyDescent="0.2">
      <c r="B10" s="11" t="s">
        <v>5</v>
      </c>
      <c r="C10" s="12">
        <f t="shared" ref="C10:D10" si="19">SUM(C5:C9)</f>
        <v>811890.24399999995</v>
      </c>
      <c r="D10" s="12">
        <f t="shared" si="19"/>
        <v>804316.99700000009</v>
      </c>
      <c r="E10" s="12">
        <f t="shared" ref="E10:J10" si="20">SUM(E5:E9)</f>
        <v>820933.84799999988</v>
      </c>
      <c r="F10" s="12">
        <f t="shared" ref="F10:I10" si="21">SUM(F5:F9)</f>
        <v>822690.05900000001</v>
      </c>
      <c r="G10" s="12">
        <f t="shared" si="21"/>
        <v>829357.05299999996</v>
      </c>
      <c r="H10" s="12">
        <f t="shared" si="21"/>
        <v>846888.89500000002</v>
      </c>
      <c r="I10" s="12">
        <f t="shared" si="21"/>
        <v>855190.34000000008</v>
      </c>
      <c r="J10" s="12">
        <f t="shared" si="20"/>
        <v>845980.42700000003</v>
      </c>
      <c r="K10" s="12">
        <f t="shared" ref="K10:N10" si="22">SUM(K5:K9)</f>
        <v>824640.60899999994</v>
      </c>
      <c r="L10" s="12">
        <f t="shared" ref="L10:M10" si="23">SUM(L5:L9)</f>
        <v>810384.67099999997</v>
      </c>
      <c r="M10" s="12">
        <f t="shared" si="23"/>
        <v>833879.76700000011</v>
      </c>
      <c r="N10" s="12">
        <f t="shared" si="22"/>
        <v>842054.40700000001</v>
      </c>
    </row>
    <row r="11" spans="2:14" x14ac:dyDescent="0.25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2:14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4" spans="2:14" x14ac:dyDescent="0.25">
      <c r="B14" s="5" t="s">
        <v>10</v>
      </c>
    </row>
    <row r="15" spans="2:14" x14ac:dyDescent="0.2">
      <c r="B15" s="4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x14ac:dyDescent="0.25">
      <c r="B16" s="1" t="s">
        <v>7</v>
      </c>
    </row>
    <row r="17" spans="1:15" x14ac:dyDescent="0.2">
      <c r="B17" s="8" t="s">
        <v>6</v>
      </c>
      <c r="C17" s="13">
        <f t="shared" ref="C17:D17" si="24">C4</f>
        <v>44957</v>
      </c>
      <c r="D17" s="13">
        <f t="shared" si="24"/>
        <v>44985</v>
      </c>
      <c r="E17" s="13">
        <f t="shared" ref="E17:J17" si="25">E4</f>
        <v>45016</v>
      </c>
      <c r="F17" s="13">
        <f t="shared" ref="F17:I17" si="26">F4</f>
        <v>45044</v>
      </c>
      <c r="G17" s="13">
        <f t="shared" si="26"/>
        <v>45077</v>
      </c>
      <c r="H17" s="13">
        <f t="shared" si="26"/>
        <v>45104</v>
      </c>
      <c r="I17" s="13">
        <f t="shared" si="26"/>
        <v>45138</v>
      </c>
      <c r="J17" s="13">
        <f t="shared" si="25"/>
        <v>45169</v>
      </c>
      <c r="K17" s="13">
        <f t="shared" ref="K17:N17" si="27">K4</f>
        <v>45198</v>
      </c>
      <c r="L17" s="13">
        <f t="shared" ref="L17:M17" si="28">L4</f>
        <v>45230</v>
      </c>
      <c r="M17" s="13">
        <f t="shared" si="28"/>
        <v>45260</v>
      </c>
      <c r="N17" s="13">
        <f t="shared" si="27"/>
        <v>45289</v>
      </c>
    </row>
    <row r="18" spans="1:15" x14ac:dyDescent="0.2">
      <c r="B18" s="10" t="s">
        <v>0</v>
      </c>
      <c r="C18" s="18">
        <v>16447.245999999999</v>
      </c>
      <c r="D18" s="18">
        <v>13430.974999999999</v>
      </c>
      <c r="E18" s="18">
        <v>14163.962999999998</v>
      </c>
      <c r="F18" s="18">
        <v>11198.483999999999</v>
      </c>
      <c r="G18" s="18">
        <v>1607.0920000000001</v>
      </c>
      <c r="H18" s="18">
        <v>1477.0920000000001</v>
      </c>
      <c r="I18" s="18">
        <v>3472.4349999999999</v>
      </c>
      <c r="J18" s="18">
        <v>2727.9279999999999</v>
      </c>
      <c r="K18" s="18">
        <v>2431.4</v>
      </c>
      <c r="L18" s="18">
        <v>4484.7139999999999</v>
      </c>
      <c r="M18" s="18">
        <v>4877.2139999999999</v>
      </c>
      <c r="N18" s="18">
        <v>3143.6190000000001</v>
      </c>
    </row>
    <row r="19" spans="1:15" x14ac:dyDescent="0.2">
      <c r="B19" s="10" t="s">
        <v>1</v>
      </c>
      <c r="C19" s="6">
        <v>4766.299</v>
      </c>
      <c r="D19" s="6">
        <v>4625.9290000000001</v>
      </c>
      <c r="E19" s="6">
        <v>4506.7479999999996</v>
      </c>
      <c r="F19" s="6">
        <v>4596.8469999999998</v>
      </c>
      <c r="G19" s="6">
        <v>4519.6450000000004</v>
      </c>
      <c r="H19" s="6">
        <v>4525.6450000000004</v>
      </c>
      <c r="I19" s="6">
        <v>1815.1000000000001</v>
      </c>
      <c r="J19" s="6">
        <v>3691.9769999999999</v>
      </c>
      <c r="K19" s="6">
        <v>3599.8020000000001</v>
      </c>
      <c r="L19" s="6">
        <v>5670.625</v>
      </c>
      <c r="M19" s="6">
        <v>5638.8979999999992</v>
      </c>
      <c r="N19" s="6">
        <v>5852.3410000000003</v>
      </c>
    </row>
    <row r="20" spans="1:15" x14ac:dyDescent="0.2">
      <c r="B20" s="10" t="s">
        <v>2</v>
      </c>
      <c r="C20" s="6">
        <v>5264.2889999999998</v>
      </c>
      <c r="D20" s="6">
        <v>4878.5190000000002</v>
      </c>
      <c r="E20" s="6">
        <v>4869.4940000000006</v>
      </c>
      <c r="F20" s="6">
        <v>5373.5110000000004</v>
      </c>
      <c r="G20" s="6">
        <v>5370.1859999999997</v>
      </c>
      <c r="H20" s="6">
        <v>6387.6919999999991</v>
      </c>
      <c r="I20" s="6">
        <v>5711.4160000000011</v>
      </c>
      <c r="J20" s="6">
        <v>4187.8070000000007</v>
      </c>
      <c r="K20" s="6">
        <v>4192.8070000000007</v>
      </c>
      <c r="L20" s="6">
        <v>1736.232</v>
      </c>
      <c r="M20" s="6">
        <v>1764.702</v>
      </c>
      <c r="N20" s="6">
        <v>1750.691</v>
      </c>
    </row>
    <row r="21" spans="1:15" x14ac:dyDescent="0.2">
      <c r="B21" s="10" t="s">
        <v>3</v>
      </c>
      <c r="C21" s="6">
        <v>1550.9300000000003</v>
      </c>
      <c r="D21" s="6">
        <v>1511.43</v>
      </c>
      <c r="E21" s="6">
        <v>1558.12</v>
      </c>
      <c r="F21" s="6">
        <v>1546.796</v>
      </c>
      <c r="G21" s="6">
        <v>2198.915</v>
      </c>
      <c r="H21" s="6">
        <v>2208.915</v>
      </c>
      <c r="I21" s="6">
        <v>2238.9169999999999</v>
      </c>
      <c r="J21" s="6">
        <v>2494.8489999999997</v>
      </c>
      <c r="K21" s="6">
        <v>2568.4029999999998</v>
      </c>
      <c r="L21" s="6">
        <v>2575.172</v>
      </c>
      <c r="M21" s="6">
        <v>2602.567</v>
      </c>
      <c r="N21" s="6">
        <v>2601.2619999999997</v>
      </c>
    </row>
    <row r="22" spans="1:15" x14ac:dyDescent="0.2">
      <c r="B22" s="10" t="s">
        <v>4</v>
      </c>
      <c r="C22" s="6">
        <v>2854.85</v>
      </c>
      <c r="D22" s="6">
        <v>2761.7009999999996</v>
      </c>
      <c r="E22" s="6">
        <v>2832.1329999999998</v>
      </c>
      <c r="F22" s="6">
        <v>2909.8829999999998</v>
      </c>
      <c r="G22" s="6">
        <v>2952.8399999999997</v>
      </c>
      <c r="H22" s="6">
        <v>3028.5940000000001</v>
      </c>
      <c r="I22" s="6">
        <v>3146.0529999999999</v>
      </c>
      <c r="J22" s="6">
        <v>3405.866</v>
      </c>
      <c r="K22" s="6">
        <v>3437.9560000000001</v>
      </c>
      <c r="L22" s="6">
        <v>3514.5440000000003</v>
      </c>
      <c r="M22" s="6">
        <v>3595.0150000000003</v>
      </c>
      <c r="N22" s="6">
        <v>3607.8970000000004</v>
      </c>
    </row>
    <row r="23" spans="1:15" x14ac:dyDescent="0.2">
      <c r="B23" s="11" t="s">
        <v>5</v>
      </c>
      <c r="C23" s="12">
        <f t="shared" ref="C23:D23" si="29">SUM(C18:C22)</f>
        <v>30883.613999999998</v>
      </c>
      <c r="D23" s="12">
        <f t="shared" si="29"/>
        <v>27208.554</v>
      </c>
      <c r="E23" s="12">
        <f t="shared" ref="E23:J23" si="30">SUM(E18:E22)</f>
        <v>27930.457999999991</v>
      </c>
      <c r="F23" s="12">
        <f t="shared" ref="F23:I23" si="31">SUM(F18:F22)</f>
        <v>25625.520999999993</v>
      </c>
      <c r="G23" s="12">
        <f t="shared" si="31"/>
        <v>16648.678</v>
      </c>
      <c r="H23" s="12">
        <f t="shared" si="31"/>
        <v>17627.938000000002</v>
      </c>
      <c r="I23" s="12">
        <f t="shared" si="31"/>
        <v>16383.921</v>
      </c>
      <c r="J23" s="12">
        <f t="shared" si="30"/>
        <v>16508.427</v>
      </c>
      <c r="K23" s="12">
        <f t="shared" ref="K23:N23" si="32">SUM(K18:K22)</f>
        <v>16230.368000000002</v>
      </c>
      <c r="L23" s="12">
        <f t="shared" ref="L23:M23" si="33">SUM(L18:L22)</f>
        <v>17981.287</v>
      </c>
      <c r="M23" s="12">
        <f t="shared" si="33"/>
        <v>18478.395999999997</v>
      </c>
      <c r="N23" s="12">
        <f t="shared" si="32"/>
        <v>16955.810000000001</v>
      </c>
      <c r="O23" s="36"/>
    </row>
    <row r="24" spans="1:15" x14ac:dyDescent="0.25">
      <c r="O24" s="36"/>
    </row>
    <row r="25" spans="1:15" x14ac:dyDescent="0.25">
      <c r="A25" s="21"/>
    </row>
    <row r="27" spans="1:15" x14ac:dyDescent="0.25">
      <c r="B27" s="5" t="s">
        <v>13</v>
      </c>
    </row>
    <row r="28" spans="1:15" x14ac:dyDescent="0.2">
      <c r="B28" s="4" t="s">
        <v>12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 x14ac:dyDescent="0.25">
      <c r="B29" s="1" t="s">
        <v>7</v>
      </c>
    </row>
    <row r="30" spans="1:15" x14ac:dyDescent="0.2">
      <c r="B30" s="8" t="s">
        <v>6</v>
      </c>
      <c r="C30" s="13">
        <f t="shared" ref="C30:D30" si="34">C4</f>
        <v>44957</v>
      </c>
      <c r="D30" s="13">
        <f t="shared" si="34"/>
        <v>44985</v>
      </c>
      <c r="E30" s="13">
        <f t="shared" ref="E30:J30" si="35">E4</f>
        <v>45016</v>
      </c>
      <c r="F30" s="13">
        <f t="shared" ref="F30:I30" si="36">F4</f>
        <v>45044</v>
      </c>
      <c r="G30" s="13">
        <f t="shared" si="36"/>
        <v>45077</v>
      </c>
      <c r="H30" s="13">
        <f t="shared" si="36"/>
        <v>45104</v>
      </c>
      <c r="I30" s="13">
        <f t="shared" si="36"/>
        <v>45138</v>
      </c>
      <c r="J30" s="13">
        <f t="shared" si="35"/>
        <v>45169</v>
      </c>
      <c r="K30" s="13">
        <f t="shared" ref="K30:N30" si="37">K4</f>
        <v>45198</v>
      </c>
      <c r="L30" s="13">
        <f t="shared" ref="L30:M30" si="38">L4</f>
        <v>45230</v>
      </c>
      <c r="M30" s="13">
        <f t="shared" si="38"/>
        <v>45260</v>
      </c>
      <c r="N30" s="13">
        <f t="shared" si="37"/>
        <v>45289</v>
      </c>
    </row>
    <row r="31" spans="1:15" x14ac:dyDescent="0.2">
      <c r="B31" s="10" t="s">
        <v>0</v>
      </c>
      <c r="C31" s="6">
        <v>33807.412000000011</v>
      </c>
      <c r="D31" s="6">
        <v>24546.914000000004</v>
      </c>
      <c r="E31" s="6">
        <v>47379.072</v>
      </c>
      <c r="F31" s="6">
        <v>36499.717000000004</v>
      </c>
      <c r="G31" s="6">
        <v>46314.312000000005</v>
      </c>
      <c r="H31" s="6">
        <v>41210.591000000008</v>
      </c>
      <c r="I31" s="6">
        <v>33741.017999999996</v>
      </c>
      <c r="J31" s="6">
        <v>21353</v>
      </c>
      <c r="K31" s="6">
        <v>27460.802</v>
      </c>
      <c r="L31" s="6">
        <v>26659.856</v>
      </c>
      <c r="M31" s="6">
        <v>29526.665000000001</v>
      </c>
      <c r="N31" s="6">
        <v>76068.406999999992</v>
      </c>
    </row>
    <row r="32" spans="1:15" x14ac:dyDescent="0.2">
      <c r="B32" s="10" t="s">
        <v>1</v>
      </c>
      <c r="C32" s="6">
        <v>62029.707999999999</v>
      </c>
      <c r="D32" s="6">
        <v>60017.626000000004</v>
      </c>
      <c r="E32" s="6">
        <v>24841.691999999999</v>
      </c>
      <c r="F32" s="6">
        <v>22664.905000000006</v>
      </c>
      <c r="G32" s="6">
        <v>4404.253999999999</v>
      </c>
      <c r="H32" s="6">
        <v>41521.437999999995</v>
      </c>
      <c r="I32" s="6">
        <v>42431.519</v>
      </c>
      <c r="J32" s="6">
        <v>40975</v>
      </c>
      <c r="K32" s="6">
        <v>39869.781000000003</v>
      </c>
      <c r="L32" s="6">
        <v>39381.644</v>
      </c>
      <c r="M32" s="6">
        <v>40804.537000000004</v>
      </c>
      <c r="N32" s="6">
        <v>51660.434000000001</v>
      </c>
    </row>
    <row r="33" spans="2:14" x14ac:dyDescent="0.2">
      <c r="B33" s="10" t="s">
        <v>2</v>
      </c>
      <c r="C33" s="6">
        <v>161683.27800000002</v>
      </c>
      <c r="D33" s="6">
        <v>163203.48899999997</v>
      </c>
      <c r="E33" s="6">
        <v>153239.72900000002</v>
      </c>
      <c r="F33" s="6">
        <v>150275.66199999998</v>
      </c>
      <c r="G33" s="6">
        <v>198464.64499999999</v>
      </c>
      <c r="H33" s="6">
        <v>151762.91199999995</v>
      </c>
      <c r="I33" s="6">
        <v>152608.52000000002</v>
      </c>
      <c r="J33" s="6">
        <v>196645</v>
      </c>
      <c r="K33" s="6">
        <v>186351.14599999998</v>
      </c>
      <c r="L33" s="6">
        <v>181688.38500000001</v>
      </c>
      <c r="M33" s="6">
        <v>184092.91899999999</v>
      </c>
      <c r="N33" s="6">
        <v>200181.916</v>
      </c>
    </row>
    <row r="34" spans="2:14" x14ac:dyDescent="0.2">
      <c r="B34" s="10" t="s">
        <v>3</v>
      </c>
      <c r="C34" s="6">
        <v>310235.79299999995</v>
      </c>
      <c r="D34" s="6">
        <v>341324.21400000009</v>
      </c>
      <c r="E34" s="6">
        <v>375459.46799999994</v>
      </c>
      <c r="F34" s="6">
        <v>394671.53600000002</v>
      </c>
      <c r="G34" s="6">
        <v>400114.80499999999</v>
      </c>
      <c r="H34" s="6">
        <v>406770.11900000001</v>
      </c>
      <c r="I34" s="6">
        <v>418725.39899999998</v>
      </c>
      <c r="J34" s="6">
        <v>380020</v>
      </c>
      <c r="K34" s="6">
        <v>366120.09900000005</v>
      </c>
      <c r="L34" s="6">
        <v>358310.27799999999</v>
      </c>
      <c r="M34" s="6">
        <v>367765.22000000003</v>
      </c>
      <c r="N34" s="6">
        <v>356994.592</v>
      </c>
    </row>
    <row r="35" spans="2:14" x14ac:dyDescent="0.2">
      <c r="B35" s="10" t="s">
        <v>4</v>
      </c>
      <c r="C35" s="6">
        <v>213250.43900000001</v>
      </c>
      <c r="D35" s="6">
        <v>188016.19999999998</v>
      </c>
      <c r="E35" s="6">
        <v>192083.42899999995</v>
      </c>
      <c r="F35" s="6">
        <v>192952.71800000002</v>
      </c>
      <c r="G35" s="6">
        <v>163410.35900000003</v>
      </c>
      <c r="H35" s="6">
        <v>187995.89699999997</v>
      </c>
      <c r="I35" s="6">
        <v>191299.96299999999</v>
      </c>
      <c r="J35" s="6">
        <v>190479</v>
      </c>
      <c r="K35" s="6">
        <v>188608.41299999997</v>
      </c>
      <c r="L35" s="6">
        <v>186363.22099999999</v>
      </c>
      <c r="M35" s="6">
        <v>193212.03</v>
      </c>
      <c r="N35" s="6">
        <v>140193.24799999999</v>
      </c>
    </row>
    <row r="36" spans="2:14" x14ac:dyDescent="0.2">
      <c r="B36" s="11" t="s">
        <v>5</v>
      </c>
      <c r="C36" s="12">
        <f t="shared" ref="C36:D36" si="39">SUM(C31:C35)</f>
        <v>781006.63</v>
      </c>
      <c r="D36" s="12">
        <f t="shared" si="39"/>
        <v>777108.44299999997</v>
      </c>
      <c r="E36" s="12">
        <f t="shared" ref="E36:J36" si="40">SUM(E31:E35)</f>
        <v>793003.3899999999</v>
      </c>
      <c r="F36" s="12">
        <f t="shared" ref="F36:I36" si="41">SUM(F31:F35)</f>
        <v>797064.53800000006</v>
      </c>
      <c r="G36" s="12">
        <f t="shared" si="41"/>
        <v>812708.37500000012</v>
      </c>
      <c r="H36" s="12">
        <f t="shared" si="41"/>
        <v>829260.95699999994</v>
      </c>
      <c r="I36" s="12">
        <f t="shared" si="41"/>
        <v>838806.41899999999</v>
      </c>
      <c r="J36" s="12">
        <f t="shared" si="40"/>
        <v>829472</v>
      </c>
      <c r="K36" s="12">
        <f t="shared" ref="K36:N36" si="42">SUM(K31:K35)</f>
        <v>808410.24099999992</v>
      </c>
      <c r="L36" s="12">
        <f t="shared" ref="L36:M36" si="43">SUM(L31:L35)</f>
        <v>792403.38399999996</v>
      </c>
      <c r="M36" s="12">
        <f t="shared" si="43"/>
        <v>815401.37100000004</v>
      </c>
      <c r="N36" s="12">
        <f t="shared" si="42"/>
        <v>825098.59699999995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EEDA081BF1F408AAB8D5B239C3987" ma:contentTypeVersion="13" ma:contentTypeDescription="Create a new document." ma:contentTypeScope="" ma:versionID="eab72b802757d28524dc8ad0ab1cc079">
  <xsd:schema xmlns:xsd="http://www.w3.org/2001/XMLSchema" xmlns:xs="http://www.w3.org/2001/XMLSchema" xmlns:p="http://schemas.microsoft.com/office/2006/metadata/properties" xmlns:ns2="0292f133-7a09-4a66-b08d-3ae74d4bae5f" xmlns:ns3="b2992bec-f44b-42ac-b395-58539b0a572b" targetNamespace="http://schemas.microsoft.com/office/2006/metadata/properties" ma:root="true" ma:fieldsID="7e8bd0718534b6c2a51f50082ee68542" ns2:_="" ns3:_="">
    <xsd:import namespace="0292f133-7a09-4a66-b08d-3ae74d4bae5f"/>
    <xsd:import namespace="b2992bec-f44b-42ac-b395-58539b0a57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2f133-7a09-4a66-b08d-3ae74d4bae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92bec-f44b-42ac-b395-58539b0a57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7b2cbdd-f8f2-4b5d-b788-8f4d6963634c}" ma:internalName="TaxCatchAll" ma:showField="CatchAllData" ma:web="b2992bec-f44b-42ac-b395-58539b0a57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865B79-6D90-4C5B-BF54-97FFCAF411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BAC8EC-FCE1-4F48-8261-857B428A6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92f133-7a09-4a66-b08d-3ae74d4bae5f"/>
    <ds:schemaRef ds:uri="b2992bec-f44b-42ac-b395-58539b0a57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2017</vt:lpstr>
      <vt:lpstr>2018</vt:lpstr>
      <vt:lpstr>2019</vt:lpstr>
      <vt:lpstr>2020</vt:lpstr>
      <vt:lpstr>2021 </vt:lpstr>
      <vt:lpstr>2022</vt:lpstr>
      <vt:lpstr>2023</vt:lpstr>
      <vt:lpstr>'2017'!Print_Area</vt:lpstr>
      <vt:lpstr>'2018'!Print_Area</vt:lpstr>
      <vt:lpstr>'2019'!Print_Area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Firdza Pradhika Igfirly</dc:creator>
  <cp:lastModifiedBy>Dezzt</cp:lastModifiedBy>
  <dcterms:created xsi:type="dcterms:W3CDTF">2017-03-03T08:53:37Z</dcterms:created>
  <dcterms:modified xsi:type="dcterms:W3CDTF">2024-01-02T03:46:47Z</dcterms:modified>
</cp:coreProperties>
</file>